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t\Documents\projects\fire blight\model fire blight\"/>
    </mc:Choice>
  </mc:AlternateContent>
  <xr:revisionPtr revIDLastSave="0" documentId="8_{BE9DD192-40AD-40A9-B1D6-1C1D2EA7D1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B 2010EZ example" sheetId="11" r:id="rId1"/>
    <sheet name="CB 2010EZ BLANK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D7" i="9"/>
  <c r="D8" i="9"/>
  <c r="D9" i="9"/>
  <c r="D10" i="9"/>
  <c r="D11" i="9"/>
  <c r="T96" i="11"/>
  <c r="S96" i="11"/>
  <c r="T95" i="11"/>
  <c r="S95" i="11"/>
  <c r="T94" i="11"/>
  <c r="S94" i="11"/>
  <c r="T93" i="11"/>
  <c r="S93" i="11"/>
  <c r="T92" i="11"/>
  <c r="S92" i="11"/>
  <c r="J92" i="11"/>
  <c r="D92" i="11"/>
  <c r="T91" i="11"/>
  <c r="S91" i="11"/>
  <c r="J91" i="11"/>
  <c r="D91" i="11"/>
  <c r="T90" i="11"/>
  <c r="S90" i="11"/>
  <c r="J90" i="11"/>
  <c r="D90" i="11"/>
  <c r="T89" i="11"/>
  <c r="S89" i="11"/>
  <c r="J89" i="11"/>
  <c r="D89" i="11"/>
  <c r="T88" i="11"/>
  <c r="S88" i="11"/>
  <c r="J88" i="11"/>
  <c r="D88" i="11"/>
  <c r="T87" i="11"/>
  <c r="V91" i="11" s="1"/>
  <c r="S87" i="11"/>
  <c r="J87" i="11"/>
  <c r="D87" i="11"/>
  <c r="T86" i="11"/>
  <c r="S86" i="11"/>
  <c r="J86" i="11"/>
  <c r="D86" i="11"/>
  <c r="T85" i="11"/>
  <c r="S85" i="11"/>
  <c r="J85" i="11"/>
  <c r="D85" i="11"/>
  <c r="T84" i="11"/>
  <c r="S84" i="11"/>
  <c r="J84" i="11"/>
  <c r="D84" i="11"/>
  <c r="T83" i="11"/>
  <c r="S83" i="11"/>
  <c r="J83" i="11"/>
  <c r="D83" i="11"/>
  <c r="T82" i="11"/>
  <c r="S82" i="11"/>
  <c r="J82" i="11"/>
  <c r="D82" i="11"/>
  <c r="T81" i="11"/>
  <c r="S81" i="11"/>
  <c r="J81" i="11"/>
  <c r="D81" i="11"/>
  <c r="T80" i="11"/>
  <c r="S80" i="11"/>
  <c r="J80" i="11"/>
  <c r="D80" i="11"/>
  <c r="T79" i="11"/>
  <c r="S79" i="11"/>
  <c r="J79" i="11"/>
  <c r="D79" i="11"/>
  <c r="T78" i="11"/>
  <c r="S78" i="11"/>
  <c r="J78" i="11"/>
  <c r="D78" i="11"/>
  <c r="T77" i="11"/>
  <c r="S77" i="11"/>
  <c r="J77" i="11"/>
  <c r="D77" i="11"/>
  <c r="T76" i="11"/>
  <c r="S76" i="11"/>
  <c r="J76" i="11"/>
  <c r="D76" i="11"/>
  <c r="T75" i="11"/>
  <c r="S75" i="11"/>
  <c r="J75" i="11"/>
  <c r="D75" i="11"/>
  <c r="T74" i="11"/>
  <c r="AB77" i="11" s="1"/>
  <c r="S74" i="11"/>
  <c r="J74" i="11"/>
  <c r="D74" i="11"/>
  <c r="T73" i="11"/>
  <c r="S73" i="11"/>
  <c r="J73" i="11"/>
  <c r="D73" i="11"/>
  <c r="T72" i="11"/>
  <c r="S72" i="11"/>
  <c r="J72" i="11"/>
  <c r="D72" i="11"/>
  <c r="T71" i="11"/>
  <c r="S71" i="11"/>
  <c r="J71" i="11"/>
  <c r="D71" i="11"/>
  <c r="T70" i="11"/>
  <c r="S70" i="11"/>
  <c r="J70" i="11"/>
  <c r="D70" i="11"/>
  <c r="T69" i="11"/>
  <c r="S69" i="11"/>
  <c r="J69" i="11"/>
  <c r="D69" i="11"/>
  <c r="T68" i="11"/>
  <c r="S68" i="11"/>
  <c r="J68" i="11"/>
  <c r="D68" i="11"/>
  <c r="T67" i="11"/>
  <c r="S67" i="11"/>
  <c r="J67" i="11"/>
  <c r="D67" i="11"/>
  <c r="T66" i="11"/>
  <c r="S66" i="11"/>
  <c r="J66" i="11"/>
  <c r="D66" i="11"/>
  <c r="T65" i="11"/>
  <c r="S65" i="11"/>
  <c r="J65" i="11"/>
  <c r="D65" i="11"/>
  <c r="T64" i="11"/>
  <c r="S64" i="11"/>
  <c r="J64" i="11"/>
  <c r="D64" i="11"/>
  <c r="T63" i="11"/>
  <c r="S63" i="11"/>
  <c r="J63" i="11"/>
  <c r="D63" i="11"/>
  <c r="D61" i="11"/>
  <c r="D62" i="11"/>
  <c r="T62" i="11"/>
  <c r="S62" i="11"/>
  <c r="J62" i="11"/>
  <c r="T61" i="11"/>
  <c r="S61" i="11"/>
  <c r="J61" i="11"/>
  <c r="T60" i="11"/>
  <c r="S60" i="11"/>
  <c r="J60" i="11"/>
  <c r="D60" i="11"/>
  <c r="T59" i="11"/>
  <c r="S59" i="11"/>
  <c r="J59" i="11"/>
  <c r="D59" i="11"/>
  <c r="T58" i="11"/>
  <c r="U63" i="11" s="1"/>
  <c r="S58" i="11"/>
  <c r="J58" i="11"/>
  <c r="D58" i="11"/>
  <c r="F62" i="11" s="1"/>
  <c r="T57" i="11"/>
  <c r="S57" i="11"/>
  <c r="J57" i="11"/>
  <c r="D57" i="11"/>
  <c r="T56" i="11"/>
  <c r="S56" i="11"/>
  <c r="J56" i="11"/>
  <c r="D56" i="11"/>
  <c r="T55" i="11"/>
  <c r="S55" i="11"/>
  <c r="J55" i="11"/>
  <c r="D55" i="11"/>
  <c r="T54" i="11"/>
  <c r="S54" i="11"/>
  <c r="J54" i="11"/>
  <c r="D54" i="11"/>
  <c r="T53" i="11"/>
  <c r="S53" i="11"/>
  <c r="J53" i="11"/>
  <c r="D53" i="11"/>
  <c r="T52" i="11"/>
  <c r="S52" i="11"/>
  <c r="J52" i="11"/>
  <c r="D52" i="11"/>
  <c r="T51" i="11"/>
  <c r="S51" i="11"/>
  <c r="J51" i="11"/>
  <c r="D51" i="11"/>
  <c r="F55" i="11"/>
  <c r="T50" i="11"/>
  <c r="S50" i="11"/>
  <c r="J50" i="11"/>
  <c r="D50" i="11"/>
  <c r="T49" i="11"/>
  <c r="S49" i="11"/>
  <c r="J49" i="11"/>
  <c r="D49" i="11"/>
  <c r="T48" i="11"/>
  <c r="S48" i="11"/>
  <c r="J48" i="11"/>
  <c r="D48" i="11"/>
  <c r="T47" i="11"/>
  <c r="S47" i="11"/>
  <c r="J47" i="11"/>
  <c r="D47" i="11"/>
  <c r="T46" i="11"/>
  <c r="S46" i="11"/>
  <c r="J46" i="11"/>
  <c r="D46" i="11"/>
  <c r="T45" i="11"/>
  <c r="S45" i="11"/>
  <c r="J45" i="11"/>
  <c r="D45" i="11"/>
  <c r="T44" i="11"/>
  <c r="S44" i="11"/>
  <c r="J44" i="11"/>
  <c r="D44" i="11"/>
  <c r="T43" i="11"/>
  <c r="S43" i="11"/>
  <c r="J43" i="11"/>
  <c r="D43" i="11"/>
  <c r="F47" i="11" s="1"/>
  <c r="T42" i="11"/>
  <c r="S42" i="11"/>
  <c r="J42" i="11"/>
  <c r="D42" i="11"/>
  <c r="D41" i="11"/>
  <c r="T41" i="11"/>
  <c r="S41" i="11"/>
  <c r="J41" i="11"/>
  <c r="T40" i="11"/>
  <c r="S40" i="11"/>
  <c r="J40" i="11"/>
  <c r="D40" i="11"/>
  <c r="T39" i="11"/>
  <c r="S39" i="11"/>
  <c r="J39" i="11"/>
  <c r="D39" i="11"/>
  <c r="T38" i="11"/>
  <c r="X39" i="11" s="1"/>
  <c r="S38" i="11"/>
  <c r="J38" i="11"/>
  <c r="D38" i="11"/>
  <c r="T37" i="11"/>
  <c r="S37" i="11"/>
  <c r="J37" i="11"/>
  <c r="D37" i="11"/>
  <c r="T36" i="11"/>
  <c r="S36" i="11"/>
  <c r="J36" i="11"/>
  <c r="D36" i="11"/>
  <c r="T35" i="11"/>
  <c r="S35" i="11"/>
  <c r="J35" i="11"/>
  <c r="D35" i="11"/>
  <c r="T34" i="11"/>
  <c r="S34" i="11"/>
  <c r="J34" i="11"/>
  <c r="D34" i="11"/>
  <c r="T33" i="11"/>
  <c r="S33" i="11"/>
  <c r="J33" i="11"/>
  <c r="D33" i="11"/>
  <c r="T32" i="11"/>
  <c r="S32" i="11"/>
  <c r="J32" i="11"/>
  <c r="D32" i="11"/>
  <c r="T31" i="11"/>
  <c r="S31" i="11"/>
  <c r="J31" i="11"/>
  <c r="D31" i="11"/>
  <c r="T30" i="11"/>
  <c r="S30" i="11"/>
  <c r="J30" i="11"/>
  <c r="D30" i="11"/>
  <c r="T29" i="11"/>
  <c r="S29" i="11"/>
  <c r="J29" i="11"/>
  <c r="D29" i="11"/>
  <c r="T28" i="11"/>
  <c r="AC31" i="11"/>
  <c r="S28" i="11"/>
  <c r="J28" i="11"/>
  <c r="D28" i="11"/>
  <c r="T27" i="11"/>
  <c r="S27" i="11"/>
  <c r="J27" i="11"/>
  <c r="D27" i="11"/>
  <c r="T26" i="11"/>
  <c r="S26" i="11"/>
  <c r="J26" i="11"/>
  <c r="D26" i="11"/>
  <c r="T25" i="11"/>
  <c r="S25" i="11"/>
  <c r="J25" i="11"/>
  <c r="D25" i="11"/>
  <c r="T24" i="11"/>
  <c r="S24" i="11"/>
  <c r="J24" i="11"/>
  <c r="D24" i="11"/>
  <c r="D22" i="11"/>
  <c r="D23" i="11"/>
  <c r="E25" i="11"/>
  <c r="T23" i="11"/>
  <c r="S23" i="11"/>
  <c r="J23" i="11"/>
  <c r="E26" i="11"/>
  <c r="T22" i="11"/>
  <c r="S22" i="11"/>
  <c r="J22" i="11"/>
  <c r="D21" i="11"/>
  <c r="T21" i="11"/>
  <c r="S21" i="11"/>
  <c r="J21" i="11"/>
  <c r="T20" i="11"/>
  <c r="S20" i="11"/>
  <c r="J20" i="11"/>
  <c r="D20" i="11"/>
  <c r="T19" i="11"/>
  <c r="S19" i="11"/>
  <c r="J19" i="11"/>
  <c r="D19" i="11"/>
  <c r="T18" i="11"/>
  <c r="S18" i="11"/>
  <c r="J18" i="11"/>
  <c r="D18" i="11"/>
  <c r="T17" i="11"/>
  <c r="S17" i="11"/>
  <c r="J17" i="11"/>
  <c r="D17" i="11"/>
  <c r="A16" i="11"/>
  <c r="A17" i="11"/>
  <c r="A18" i="11" s="1"/>
  <c r="A19" i="11" s="1"/>
  <c r="A20" i="11" s="1"/>
  <c r="A21" i="11" s="1"/>
  <c r="A22" i="11" s="1"/>
  <c r="A23" i="11" s="1"/>
  <c r="A24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T16" i="11"/>
  <c r="S16" i="11"/>
  <c r="J16" i="11"/>
  <c r="D16" i="11"/>
  <c r="T15" i="11"/>
  <c r="U20" i="11"/>
  <c r="S15" i="11"/>
  <c r="J15" i="11"/>
  <c r="D15" i="11"/>
  <c r="T14" i="11"/>
  <c r="S14" i="11"/>
  <c r="J14" i="11"/>
  <c r="D14" i="11"/>
  <c r="E17" i="11"/>
  <c r="T13" i="11"/>
  <c r="S13" i="11"/>
  <c r="J13" i="11"/>
  <c r="D13" i="11"/>
  <c r="T12" i="11"/>
  <c r="S12" i="11"/>
  <c r="J12" i="11"/>
  <c r="D12" i="11"/>
  <c r="T11" i="11"/>
  <c r="S11" i="11"/>
  <c r="J11" i="11"/>
  <c r="I11" i="11"/>
  <c r="H11" i="11"/>
  <c r="G11" i="11"/>
  <c r="D11" i="11"/>
  <c r="F15" i="11" s="1"/>
  <c r="T10" i="11"/>
  <c r="S10" i="11"/>
  <c r="J10" i="11"/>
  <c r="I10" i="11"/>
  <c r="H10" i="11"/>
  <c r="G10" i="11"/>
  <c r="D10" i="11"/>
  <c r="T9" i="11"/>
  <c r="S9" i="11"/>
  <c r="J9" i="11"/>
  <c r="I9" i="11"/>
  <c r="H9" i="11"/>
  <c r="G9" i="11"/>
  <c r="D9" i="11"/>
  <c r="T8" i="11"/>
  <c r="S8" i="11"/>
  <c r="J8" i="11"/>
  <c r="I8" i="11"/>
  <c r="H8" i="11"/>
  <c r="G8" i="11"/>
  <c r="D8" i="11"/>
  <c r="F12" i="11"/>
  <c r="T7" i="11"/>
  <c r="S7" i="11"/>
  <c r="J7" i="11"/>
  <c r="I7" i="11"/>
  <c r="H7" i="11"/>
  <c r="G7" i="11"/>
  <c r="D7" i="11"/>
  <c r="F11" i="11"/>
  <c r="T6" i="11"/>
  <c r="S6" i="11"/>
  <c r="I6" i="11"/>
  <c r="H6" i="11"/>
  <c r="G6" i="11"/>
  <c r="D6" i="11"/>
  <c r="F10" i="11" s="1"/>
  <c r="T5" i="11"/>
  <c r="S5" i="11"/>
  <c r="I5" i="11"/>
  <c r="H5" i="11"/>
  <c r="G5" i="11"/>
  <c r="D5" i="11"/>
  <c r="F9" i="11"/>
  <c r="T4" i="11"/>
  <c r="W7" i="11" s="1"/>
  <c r="D4" i="11"/>
  <c r="F27" i="11"/>
  <c r="AA21" i="11"/>
  <c r="V31" i="11"/>
  <c r="AB8" i="11"/>
  <c r="F18" i="11"/>
  <c r="AC20" i="11"/>
  <c r="E28" i="11"/>
  <c r="Y6" i="11"/>
  <c r="AA11" i="11"/>
  <c r="E18" i="11"/>
  <c r="G18" i="11" s="1"/>
  <c r="AB31" i="11"/>
  <c r="AD32" i="11"/>
  <c r="Y13" i="11"/>
  <c r="AD15" i="11"/>
  <c r="E27" i="11"/>
  <c r="X31" i="11"/>
  <c r="Y32" i="11"/>
  <c r="V32" i="11"/>
  <c r="X30" i="11"/>
  <c r="AB32" i="11"/>
  <c r="U33" i="11"/>
  <c r="AA33" i="11"/>
  <c r="Y20" i="11"/>
  <c r="AB27" i="11"/>
  <c r="X32" i="11"/>
  <c r="V45" i="11"/>
  <c r="AB46" i="11"/>
  <c r="V49" i="11"/>
  <c r="X51" i="11"/>
  <c r="AC63" i="11"/>
  <c r="E64" i="11"/>
  <c r="I64" i="11"/>
  <c r="E68" i="11"/>
  <c r="AD76" i="11"/>
  <c r="W78" i="11"/>
  <c r="AC83" i="11"/>
  <c r="Y84" i="11"/>
  <c r="AC87" i="11"/>
  <c r="E88" i="11"/>
  <c r="Y92" i="11"/>
  <c r="X36" i="11"/>
  <c r="E37" i="11"/>
  <c r="F38" i="11"/>
  <c r="AC44" i="11"/>
  <c r="E45" i="11"/>
  <c r="G45" i="11" s="1"/>
  <c r="F46" i="11"/>
  <c r="V46" i="11"/>
  <c r="W47" i="11"/>
  <c r="E53" i="11"/>
  <c r="F54" i="11"/>
  <c r="E61" i="11"/>
  <c r="W63" i="11"/>
  <c r="X76" i="11"/>
  <c r="E77" i="11"/>
  <c r="U81" i="11"/>
  <c r="W83" i="11"/>
  <c r="E85" i="11"/>
  <c r="F86" i="11"/>
  <c r="AB87" i="11"/>
  <c r="Y30" i="11"/>
  <c r="W32" i="11"/>
  <c r="E38" i="11"/>
  <c r="Y42" i="11"/>
  <c r="E46" i="11"/>
  <c r="Y46" i="11"/>
  <c r="AC49" i="11"/>
  <c r="E54" i="11"/>
  <c r="E62" i="11"/>
  <c r="W64" i="11"/>
  <c r="AC65" i="11"/>
  <c r="V67" i="11"/>
  <c r="Y78" i="11"/>
  <c r="W80" i="11"/>
  <c r="AC85" i="11"/>
  <c r="AD86" i="11"/>
  <c r="AD94" i="11"/>
  <c r="Y31" i="11"/>
  <c r="AD31" i="11"/>
  <c r="W33" i="11"/>
  <c r="E39" i="11"/>
  <c r="AC46" i="11"/>
  <c r="Y47" i="11"/>
  <c r="E51" i="11"/>
  <c r="Y51" i="11"/>
  <c r="AD51" i="11"/>
  <c r="E55" i="11"/>
  <c r="X62" i="11"/>
  <c r="E63" i="11"/>
  <c r="H63" i="11"/>
  <c r="E71" i="11"/>
  <c r="E79" i="11"/>
  <c r="AD79" i="11"/>
  <c r="Y83" i="11"/>
  <c r="E87" i="11"/>
  <c r="E91" i="11"/>
  <c r="H91" i="11" s="1"/>
  <c r="X94" i="11"/>
  <c r="T96" i="9"/>
  <c r="S96" i="9"/>
  <c r="T95" i="9"/>
  <c r="S95" i="9"/>
  <c r="T94" i="9"/>
  <c r="S94" i="9"/>
  <c r="T93" i="9"/>
  <c r="S93" i="9"/>
  <c r="T92" i="9"/>
  <c r="S92" i="9"/>
  <c r="J92" i="9"/>
  <c r="D92" i="9"/>
  <c r="T91" i="9"/>
  <c r="S91" i="9"/>
  <c r="J91" i="9"/>
  <c r="D91" i="9"/>
  <c r="T90" i="9"/>
  <c r="S90" i="9"/>
  <c r="J90" i="9"/>
  <c r="D90" i="9"/>
  <c r="T89" i="9"/>
  <c r="S89" i="9"/>
  <c r="J89" i="9"/>
  <c r="D89" i="9"/>
  <c r="T88" i="9"/>
  <c r="S88" i="9"/>
  <c r="J88" i="9"/>
  <c r="D88" i="9"/>
  <c r="T87" i="9"/>
  <c r="AB91" i="9" s="1"/>
  <c r="S87" i="9"/>
  <c r="J87" i="9"/>
  <c r="D87" i="9"/>
  <c r="T86" i="9"/>
  <c r="S86" i="9"/>
  <c r="J86" i="9"/>
  <c r="D86" i="9"/>
  <c r="T85" i="9"/>
  <c r="Y86" i="9" s="1"/>
  <c r="S85" i="9"/>
  <c r="J85" i="9"/>
  <c r="D85" i="9"/>
  <c r="T84" i="9"/>
  <c r="S84" i="9"/>
  <c r="J84" i="9"/>
  <c r="D84" i="9"/>
  <c r="T83" i="9"/>
  <c r="S83" i="9"/>
  <c r="J83" i="9"/>
  <c r="D83" i="9"/>
  <c r="T82" i="9"/>
  <c r="S82" i="9"/>
  <c r="J82" i="9"/>
  <c r="D82" i="9"/>
  <c r="T81" i="9"/>
  <c r="S81" i="9"/>
  <c r="J81" i="9"/>
  <c r="D81" i="9"/>
  <c r="E84" i="9" s="1"/>
  <c r="T80" i="9"/>
  <c r="S80" i="9"/>
  <c r="J80" i="9"/>
  <c r="D80" i="9"/>
  <c r="T79" i="9"/>
  <c r="Y79" i="9" s="1"/>
  <c r="S79" i="9"/>
  <c r="J79" i="9"/>
  <c r="D79" i="9"/>
  <c r="T78" i="9"/>
  <c r="S78" i="9"/>
  <c r="J78" i="9"/>
  <c r="D78" i="9"/>
  <c r="T77" i="9"/>
  <c r="S77" i="9"/>
  <c r="J77" i="9"/>
  <c r="D77" i="9"/>
  <c r="T76" i="9"/>
  <c r="Y76" i="9" s="1"/>
  <c r="S76" i="9"/>
  <c r="J76" i="9"/>
  <c r="D76" i="9"/>
  <c r="E79" i="9" s="1"/>
  <c r="T75" i="9"/>
  <c r="S75" i="9"/>
  <c r="J75" i="9"/>
  <c r="D75" i="9"/>
  <c r="T74" i="9"/>
  <c r="W77" i="9" s="1"/>
  <c r="S74" i="9"/>
  <c r="J74" i="9"/>
  <c r="D74" i="9"/>
  <c r="T73" i="9"/>
  <c r="S73" i="9"/>
  <c r="J73" i="9"/>
  <c r="D73" i="9"/>
  <c r="T72" i="9"/>
  <c r="S72" i="9"/>
  <c r="J72" i="9"/>
  <c r="D72" i="9"/>
  <c r="T71" i="9"/>
  <c r="S71" i="9"/>
  <c r="J71" i="9"/>
  <c r="D71" i="9"/>
  <c r="T70" i="9"/>
  <c r="AC73" i="9" s="1"/>
  <c r="S70" i="9"/>
  <c r="J70" i="9"/>
  <c r="D70" i="9"/>
  <c r="T69" i="9"/>
  <c r="S69" i="9"/>
  <c r="J69" i="9"/>
  <c r="D69" i="9"/>
  <c r="T68" i="9"/>
  <c r="S68" i="9"/>
  <c r="J68" i="9"/>
  <c r="D68" i="9"/>
  <c r="E71" i="9" s="1"/>
  <c r="G71" i="9" s="1"/>
  <c r="T67" i="9"/>
  <c r="S67" i="9"/>
  <c r="J67" i="9"/>
  <c r="D67" i="9"/>
  <c r="T66" i="9"/>
  <c r="S66" i="9"/>
  <c r="J66" i="9"/>
  <c r="D66" i="9"/>
  <c r="T65" i="9"/>
  <c r="S65" i="9"/>
  <c r="J65" i="9"/>
  <c r="D65" i="9"/>
  <c r="T64" i="9"/>
  <c r="S64" i="9"/>
  <c r="J64" i="9"/>
  <c r="D64" i="9"/>
  <c r="T63" i="9"/>
  <c r="S63" i="9"/>
  <c r="J63" i="9"/>
  <c r="D63" i="9"/>
  <c r="F66" i="9" s="1"/>
  <c r="T62" i="9"/>
  <c r="S62" i="9"/>
  <c r="J62" i="9"/>
  <c r="D62" i="9"/>
  <c r="T61" i="9"/>
  <c r="Y62" i="9"/>
  <c r="S61" i="9"/>
  <c r="J61" i="9"/>
  <c r="D61" i="9"/>
  <c r="T60" i="9"/>
  <c r="S60" i="9"/>
  <c r="J60" i="9"/>
  <c r="D60" i="9"/>
  <c r="T59" i="9"/>
  <c r="AB63" i="9" s="1"/>
  <c r="S59" i="9"/>
  <c r="J59" i="9"/>
  <c r="D59" i="9"/>
  <c r="E62" i="9"/>
  <c r="T58" i="9"/>
  <c r="S58" i="9"/>
  <c r="J58" i="9"/>
  <c r="D58" i="9"/>
  <c r="E61" i="9" s="1"/>
  <c r="T57" i="9"/>
  <c r="S57" i="9"/>
  <c r="J57" i="9"/>
  <c r="D57" i="9"/>
  <c r="F60" i="9" s="1"/>
  <c r="T56" i="9"/>
  <c r="AC57" i="9" s="1"/>
  <c r="Y57" i="9"/>
  <c r="S56" i="9"/>
  <c r="J56" i="9"/>
  <c r="D56" i="9"/>
  <c r="T55" i="9"/>
  <c r="S55" i="9"/>
  <c r="J55" i="9"/>
  <c r="D55" i="9"/>
  <c r="E58" i="9" s="1"/>
  <c r="T54" i="9"/>
  <c r="S54" i="9"/>
  <c r="J54" i="9"/>
  <c r="D54" i="9"/>
  <c r="T53" i="9"/>
  <c r="S53" i="9"/>
  <c r="J53" i="9"/>
  <c r="D53" i="9"/>
  <c r="T52" i="9"/>
  <c r="S52" i="9"/>
  <c r="J52" i="9"/>
  <c r="D52" i="9"/>
  <c r="E55" i="9" s="1"/>
  <c r="T51" i="9"/>
  <c r="S51" i="9"/>
  <c r="J51" i="9"/>
  <c r="D51" i="9"/>
  <c r="T50" i="9"/>
  <c r="S50" i="9"/>
  <c r="J50" i="9"/>
  <c r="D50" i="9"/>
  <c r="T49" i="9"/>
  <c r="S49" i="9"/>
  <c r="J49" i="9"/>
  <c r="D49" i="9"/>
  <c r="T48" i="9"/>
  <c r="S48" i="9"/>
  <c r="J48" i="9"/>
  <c r="D48" i="9"/>
  <c r="T47" i="9"/>
  <c r="S47" i="9"/>
  <c r="J47" i="9"/>
  <c r="D47" i="9"/>
  <c r="T46" i="9"/>
  <c r="S46" i="9"/>
  <c r="J46" i="9"/>
  <c r="D46" i="9"/>
  <c r="F50" i="9" s="1"/>
  <c r="T45" i="9"/>
  <c r="S45" i="9"/>
  <c r="J45" i="9"/>
  <c r="D45" i="9"/>
  <c r="T44" i="9"/>
  <c r="S44" i="9"/>
  <c r="J44" i="9"/>
  <c r="D44" i="9"/>
  <c r="T43" i="9"/>
  <c r="S43" i="9"/>
  <c r="J43" i="9"/>
  <c r="D43" i="9"/>
  <c r="T42" i="9"/>
  <c r="S42" i="9"/>
  <c r="J42" i="9"/>
  <c r="D42" i="9"/>
  <c r="T41" i="9"/>
  <c r="S41" i="9"/>
  <c r="J41" i="9"/>
  <c r="D41" i="9"/>
  <c r="T40" i="9"/>
  <c r="V44" i="9" s="1"/>
  <c r="S40" i="9"/>
  <c r="J40" i="9"/>
  <c r="D40" i="9"/>
  <c r="E42" i="9" s="1"/>
  <c r="T39" i="9"/>
  <c r="S39" i="9"/>
  <c r="J39" i="9"/>
  <c r="D39" i="9"/>
  <c r="T38" i="9"/>
  <c r="AB41" i="9" s="1"/>
  <c r="S38" i="9"/>
  <c r="J38" i="9"/>
  <c r="D38" i="9"/>
  <c r="E41" i="9" s="1"/>
  <c r="T37" i="9"/>
  <c r="S37" i="9"/>
  <c r="J37" i="9"/>
  <c r="D37" i="9"/>
  <c r="T36" i="9"/>
  <c r="S36" i="9"/>
  <c r="J36" i="9"/>
  <c r="D36" i="9"/>
  <c r="T35" i="9"/>
  <c r="S35" i="9"/>
  <c r="J35" i="9"/>
  <c r="D35" i="9"/>
  <c r="T34" i="9"/>
  <c r="S34" i="9"/>
  <c r="J34" i="9"/>
  <c r="D34" i="9"/>
  <c r="T33" i="9"/>
  <c r="S33" i="9"/>
  <c r="J33" i="9"/>
  <c r="D33" i="9"/>
  <c r="T32" i="9"/>
  <c r="S32" i="9"/>
  <c r="J32" i="9"/>
  <c r="D32" i="9"/>
  <c r="T31" i="9"/>
  <c r="S31" i="9"/>
  <c r="J31" i="9"/>
  <c r="D31" i="9"/>
  <c r="T30" i="9"/>
  <c r="S30" i="9"/>
  <c r="J30" i="9"/>
  <c r="D30" i="9"/>
  <c r="T29" i="9"/>
  <c r="S29" i="9"/>
  <c r="J29" i="9"/>
  <c r="D29" i="9"/>
  <c r="T28" i="9"/>
  <c r="S28" i="9"/>
  <c r="J28" i="9"/>
  <c r="D28" i="9"/>
  <c r="T27" i="9"/>
  <c r="S27" i="9"/>
  <c r="J27" i="9"/>
  <c r="D27" i="9"/>
  <c r="T26" i="9"/>
  <c r="AD28" i="9" s="1"/>
  <c r="S26" i="9"/>
  <c r="J26" i="9"/>
  <c r="D26" i="9"/>
  <c r="T25" i="9"/>
  <c r="S25" i="9"/>
  <c r="J25" i="9"/>
  <c r="D25" i="9"/>
  <c r="T24" i="9"/>
  <c r="S24" i="9"/>
  <c r="J24" i="9"/>
  <c r="D24" i="9"/>
  <c r="T23" i="9"/>
  <c r="S23" i="9"/>
  <c r="J23" i="9"/>
  <c r="D23" i="9"/>
  <c r="T22" i="9"/>
  <c r="S22" i="9"/>
  <c r="J22" i="9"/>
  <c r="D22" i="9"/>
  <c r="T21" i="9"/>
  <c r="AC23" i="9" s="1"/>
  <c r="S21" i="9"/>
  <c r="J21" i="9"/>
  <c r="D21" i="9"/>
  <c r="T20" i="9"/>
  <c r="S20" i="9"/>
  <c r="J20" i="9"/>
  <c r="D20" i="9"/>
  <c r="T19" i="9"/>
  <c r="W22" i="9" s="1"/>
  <c r="S19" i="9"/>
  <c r="J19" i="9"/>
  <c r="D19" i="9"/>
  <c r="T18" i="9"/>
  <c r="S18" i="9"/>
  <c r="J18" i="9"/>
  <c r="D18" i="9"/>
  <c r="T17" i="9"/>
  <c r="Y17" i="9" s="1"/>
  <c r="S17" i="9"/>
  <c r="J17" i="9"/>
  <c r="D17" i="9"/>
  <c r="T16" i="9"/>
  <c r="S16" i="9"/>
  <c r="J16" i="9"/>
  <c r="D16" i="9"/>
  <c r="A16" i="9"/>
  <c r="A17" i="9"/>
  <c r="A18" i="9"/>
  <c r="A19" i="9" s="1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T15" i="9"/>
  <c r="S15" i="9"/>
  <c r="J15" i="9"/>
  <c r="D15" i="9"/>
  <c r="T14" i="9"/>
  <c r="AD15" i="9" s="1"/>
  <c r="S14" i="9"/>
  <c r="J14" i="9"/>
  <c r="D14" i="9"/>
  <c r="T13" i="9"/>
  <c r="S13" i="9"/>
  <c r="J13" i="9"/>
  <c r="D13" i="9"/>
  <c r="F14" i="9" s="1"/>
  <c r="T12" i="9"/>
  <c r="AD14" i="9" s="1"/>
  <c r="S12" i="9"/>
  <c r="J12" i="9"/>
  <c r="D12" i="9"/>
  <c r="T11" i="9"/>
  <c r="S11" i="9"/>
  <c r="J11" i="9"/>
  <c r="T10" i="9"/>
  <c r="V14" i="9" s="1"/>
  <c r="S10" i="9"/>
  <c r="J10" i="9"/>
  <c r="T9" i="9"/>
  <c r="S9" i="9"/>
  <c r="J9" i="9"/>
  <c r="D5" i="9"/>
  <c r="D6" i="9"/>
  <c r="E9" i="9" s="1"/>
  <c r="T8" i="9"/>
  <c r="X10" i="9" s="1"/>
  <c r="S8" i="9"/>
  <c r="J8" i="9"/>
  <c r="T7" i="9"/>
  <c r="S7" i="9"/>
  <c r="J7" i="9"/>
  <c r="T5" i="9"/>
  <c r="T6" i="9"/>
  <c r="S6" i="9"/>
  <c r="T4" i="9"/>
  <c r="S5" i="9"/>
  <c r="D4" i="9"/>
  <c r="E4" i="9" s="1"/>
  <c r="I4" i="9" s="1"/>
  <c r="AD32" i="9"/>
  <c r="X13" i="9"/>
  <c r="X44" i="9"/>
  <c r="E45" i="9"/>
  <c r="F46" i="9"/>
  <c r="E49" i="9"/>
  <c r="I49" i="9" s="1"/>
  <c r="Y61" i="9"/>
  <c r="F62" i="9"/>
  <c r="E81" i="9"/>
  <c r="I81" i="9"/>
  <c r="AD81" i="9"/>
  <c r="E85" i="9"/>
  <c r="F86" i="9"/>
  <c r="X88" i="9"/>
  <c r="E89" i="9"/>
  <c r="Y89" i="9"/>
  <c r="AD89" i="9"/>
  <c r="W91" i="9"/>
  <c r="AC92" i="9"/>
  <c r="E46" i="9"/>
  <c r="I46" i="9"/>
  <c r="I58" i="9"/>
  <c r="E66" i="9"/>
  <c r="I66" i="9" s="1"/>
  <c r="E70" i="9"/>
  <c r="V79" i="9"/>
  <c r="E82" i="9"/>
  <c r="H82" i="9"/>
  <c r="I82" i="9"/>
  <c r="E86" i="9"/>
  <c r="G86" i="9" s="1"/>
  <c r="AC89" i="9"/>
  <c r="E90" i="9"/>
  <c r="Y90" i="9"/>
  <c r="W92" i="9"/>
  <c r="AB92" i="9"/>
  <c r="F40" i="9"/>
  <c r="E43" i="9"/>
  <c r="I43" i="9"/>
  <c r="F44" i="9"/>
  <c r="F48" i="9"/>
  <c r="E51" i="9"/>
  <c r="I51" i="9" s="1"/>
  <c r="U51" i="9"/>
  <c r="F52" i="9"/>
  <c r="X54" i="9"/>
  <c r="Y55" i="9"/>
  <c r="E59" i="9"/>
  <c r="I59" i="9" s="1"/>
  <c r="E63" i="9"/>
  <c r="H63" i="9"/>
  <c r="I63" i="9"/>
  <c r="Y71" i="9"/>
  <c r="AC74" i="9"/>
  <c r="E83" i="9"/>
  <c r="I83" i="9" s="1"/>
  <c r="U83" i="9"/>
  <c r="E87" i="9"/>
  <c r="I87" i="9"/>
  <c r="Y87" i="9"/>
  <c r="X90" i="9"/>
  <c r="AC90" i="9"/>
  <c r="E91" i="9"/>
  <c r="Y91" i="9"/>
  <c r="AD91" i="9"/>
  <c r="AA92" i="9"/>
  <c r="AC94" i="9"/>
  <c r="Y95" i="9"/>
  <c r="E44" i="9"/>
  <c r="I44" i="9"/>
  <c r="AC47" i="9"/>
  <c r="E48" i="9"/>
  <c r="I48" i="9"/>
  <c r="E52" i="9"/>
  <c r="V53" i="9"/>
  <c r="V57" i="9"/>
  <c r="E60" i="9"/>
  <c r="E72" i="9"/>
  <c r="E76" i="9"/>
  <c r="G76" i="9" s="1"/>
  <c r="E80" i="9"/>
  <c r="G80" i="9" s="1"/>
  <c r="I84" i="9"/>
  <c r="E88" i="9"/>
  <c r="Y88" i="9"/>
  <c r="AC91" i="9"/>
  <c r="Y92" i="9"/>
  <c r="AD92" i="9"/>
  <c r="W82" i="9"/>
  <c r="AD72" i="9"/>
  <c r="X71" i="9"/>
  <c r="Y67" i="9"/>
  <c r="W57" i="9"/>
  <c r="AD39" i="9"/>
  <c r="U90" i="9"/>
  <c r="V83" i="9"/>
  <c r="AC81" i="9"/>
  <c r="Y74" i="9"/>
  <c r="AA55" i="9"/>
  <c r="V86" i="9"/>
  <c r="AB83" i="9"/>
  <c r="Y73" i="9"/>
  <c r="X72" i="9"/>
  <c r="X56" i="9"/>
  <c r="U53" i="9"/>
  <c r="Y41" i="9"/>
  <c r="V28" i="9"/>
  <c r="W25" i="9"/>
  <c r="X34" i="9"/>
  <c r="U80" i="9"/>
  <c r="X83" i="9"/>
  <c r="Y56" i="9"/>
  <c r="AB85" i="9"/>
  <c r="AD83" i="9"/>
  <c r="AB73" i="9"/>
  <c r="Y63" i="9"/>
  <c r="X62" i="9"/>
  <c r="Y47" i="9"/>
  <c r="Y78" i="9"/>
  <c r="X73" i="9"/>
  <c r="AC69" i="9"/>
  <c r="Y54" i="9"/>
  <c r="W52" i="9"/>
  <c r="Y46" i="9"/>
  <c r="X84" i="9"/>
  <c r="V82" i="9"/>
  <c r="X68" i="9"/>
  <c r="AC56" i="9"/>
  <c r="Y53" i="9"/>
  <c r="X52" i="9"/>
  <c r="U28" i="9"/>
  <c r="AD56" i="9"/>
  <c r="X47" i="9"/>
  <c r="X86" i="9"/>
  <c r="AD79" i="9"/>
  <c r="AD63" i="9"/>
  <c r="V56" i="9"/>
  <c r="W49" i="9"/>
  <c r="AD47" i="9"/>
  <c r="W84" i="9"/>
  <c r="Y82" i="9"/>
  <c r="Y66" i="9"/>
  <c r="AD54" i="9"/>
  <c r="AD50" i="9"/>
  <c r="X48" i="9"/>
  <c r="AA32" i="9"/>
  <c r="AD29" i="9"/>
  <c r="U32" i="9"/>
  <c r="AD35" i="9"/>
  <c r="X30" i="9"/>
  <c r="X17" i="9"/>
  <c r="U82" i="9"/>
  <c r="AA26" i="9"/>
  <c r="AB54" i="9"/>
  <c r="AB82" i="9"/>
  <c r="AB89" i="9"/>
  <c r="Y28" i="9"/>
  <c r="F83" i="9"/>
  <c r="F59" i="9"/>
  <c r="F63" i="9"/>
  <c r="F79" i="9"/>
  <c r="F85" i="9"/>
  <c r="F89" i="9"/>
  <c r="F49" i="9"/>
  <c r="F53" i="9"/>
  <c r="F92" i="9"/>
  <c r="F47" i="9"/>
  <c r="F55" i="9"/>
  <c r="F84" i="9"/>
  <c r="F88" i="9"/>
  <c r="F91" i="9"/>
  <c r="F61" i="9"/>
  <c r="F87" i="9"/>
  <c r="F43" i="9"/>
  <c r="F67" i="9"/>
  <c r="F32" i="9"/>
  <c r="F13" i="9"/>
  <c r="E14" i="9"/>
  <c r="F30" i="9"/>
  <c r="G84" i="9"/>
  <c r="H51" i="9"/>
  <c r="G89" i="9"/>
  <c r="G81" i="9"/>
  <c r="G61" i="9"/>
  <c r="H84" i="9"/>
  <c r="H80" i="9"/>
  <c r="H76" i="9"/>
  <c r="G82" i="9"/>
  <c r="G70" i="9"/>
  <c r="H81" i="9"/>
  <c r="E20" i="9"/>
  <c r="H20" i="9" s="1"/>
  <c r="I20" i="9"/>
  <c r="G63" i="9"/>
  <c r="G51" i="9"/>
  <c r="H66" i="9"/>
  <c r="H62" i="11"/>
  <c r="I62" i="11"/>
  <c r="G62" i="11"/>
  <c r="H54" i="11"/>
  <c r="I54" i="11"/>
  <c r="G54" i="11"/>
  <c r="H46" i="11"/>
  <c r="I46" i="11"/>
  <c r="G46" i="11"/>
  <c r="H38" i="11"/>
  <c r="I38" i="11"/>
  <c r="G38" i="11"/>
  <c r="G68" i="11"/>
  <c r="G91" i="11"/>
  <c r="I51" i="11"/>
  <c r="G51" i="11"/>
  <c r="H51" i="11"/>
  <c r="G85" i="11"/>
  <c r="H85" i="11"/>
  <c r="I85" i="11"/>
  <c r="G53" i="11"/>
  <c r="H53" i="11"/>
  <c r="I53" i="11"/>
  <c r="G64" i="11"/>
  <c r="H64" i="11"/>
  <c r="G26" i="11"/>
  <c r="H26" i="11"/>
  <c r="I26" i="11"/>
  <c r="G37" i="11"/>
  <c r="H37" i="11"/>
  <c r="I37" i="11"/>
  <c r="I27" i="11"/>
  <c r="G27" i="11"/>
  <c r="H27" i="11"/>
  <c r="G28" i="11"/>
  <c r="H28" i="11"/>
  <c r="I28" i="11"/>
  <c r="I87" i="11"/>
  <c r="G87" i="11"/>
  <c r="H87" i="11"/>
  <c r="I79" i="11"/>
  <c r="G79" i="11"/>
  <c r="H79" i="11"/>
  <c r="I71" i="11"/>
  <c r="G71" i="11"/>
  <c r="H71" i="11"/>
  <c r="I63" i="11"/>
  <c r="G63" i="11"/>
  <c r="I55" i="11"/>
  <c r="G55" i="11"/>
  <c r="H55" i="11"/>
  <c r="I39" i="11"/>
  <c r="G39" i="11"/>
  <c r="H39" i="11"/>
  <c r="G61" i="11"/>
  <c r="H61" i="11"/>
  <c r="I61" i="11"/>
  <c r="H45" i="11"/>
  <c r="I45" i="11"/>
  <c r="G88" i="11"/>
  <c r="H88" i="11"/>
  <c r="I88" i="11"/>
  <c r="H18" i="11"/>
  <c r="I18" i="11"/>
  <c r="Y16" i="9"/>
  <c r="AB15" i="9"/>
  <c r="U15" i="9"/>
  <c r="F19" i="9"/>
  <c r="F27" i="9"/>
  <c r="H25" i="11"/>
  <c r="G25" i="11"/>
  <c r="I25" i="11"/>
  <c r="F19" i="11"/>
  <c r="F28" i="11"/>
  <c r="E19" i="11"/>
  <c r="H19" i="11"/>
  <c r="F26" i="11"/>
  <c r="E12" i="11"/>
  <c r="I12" i="11" s="1"/>
  <c r="I19" i="11"/>
  <c r="I70" i="9"/>
  <c r="H70" i="9"/>
  <c r="I45" i="9"/>
  <c r="G45" i="9"/>
  <c r="U35" i="9"/>
  <c r="AD33" i="9"/>
  <c r="AC33" i="9"/>
  <c r="AA37" i="9"/>
  <c r="W72" i="9"/>
  <c r="AC72" i="9"/>
  <c r="AB72" i="9"/>
  <c r="AA74" i="9"/>
  <c r="V73" i="9"/>
  <c r="Y69" i="9"/>
  <c r="AA71" i="9"/>
  <c r="G48" i="9"/>
  <c r="AA69" i="9"/>
  <c r="U33" i="9"/>
  <c r="Y34" i="9"/>
  <c r="X40" i="9"/>
  <c r="W41" i="9"/>
  <c r="E68" i="9"/>
  <c r="F69" i="9"/>
  <c r="AC75" i="9"/>
  <c r="X74" i="9"/>
  <c r="H48" i="9"/>
  <c r="H45" i="9"/>
  <c r="H71" i="9"/>
  <c r="U74" i="9"/>
  <c r="AD73" i="9"/>
  <c r="W40" i="9"/>
  <c r="AD71" i="9"/>
  <c r="I71" i="9"/>
  <c r="AA75" i="9"/>
  <c r="F70" i="9"/>
  <c r="W55" i="9"/>
  <c r="AC55" i="9"/>
  <c r="AA57" i="9"/>
  <c r="AB56" i="9"/>
  <c r="X55" i="9"/>
  <c r="AB57" i="9"/>
  <c r="AD57" i="9"/>
  <c r="X57" i="9"/>
  <c r="G87" i="9"/>
  <c r="H49" i="9"/>
  <c r="G66" i="9"/>
  <c r="H87" i="9"/>
  <c r="AA33" i="9"/>
  <c r="U52" i="9"/>
  <c r="AB75" i="9"/>
  <c r="X35" i="9"/>
  <c r="V35" i="9"/>
  <c r="AD41" i="9"/>
  <c r="W56" i="9"/>
  <c r="Y40" i="9"/>
  <c r="AC35" i="9"/>
  <c r="AD55" i="9"/>
  <c r="U79" i="9"/>
  <c r="E67" i="9"/>
  <c r="H59" i="9"/>
  <c r="G59" i="9"/>
  <c r="Y39" i="9"/>
  <c r="Y70" i="9"/>
  <c r="E69" i="9"/>
  <c r="H69" i="9"/>
  <c r="U57" i="9"/>
  <c r="AB35" i="9"/>
  <c r="Y33" i="9"/>
  <c r="E47" i="9"/>
  <c r="F45" i="9"/>
  <c r="E50" i="9"/>
  <c r="F51" i="9"/>
  <c r="E57" i="9"/>
  <c r="G57" i="9" s="1"/>
  <c r="F58" i="9"/>
  <c r="I61" i="9"/>
  <c r="H61" i="9"/>
  <c r="F78" i="9"/>
  <c r="F36" i="9"/>
  <c r="X79" i="9"/>
  <c r="AC88" i="9"/>
  <c r="W80" i="9"/>
  <c r="F42" i="9"/>
  <c r="I79" i="9"/>
  <c r="H79" i="9"/>
  <c r="G79" i="9"/>
  <c r="I60" i="9"/>
  <c r="G60" i="9"/>
  <c r="G85" i="9"/>
  <c r="I85" i="9"/>
  <c r="Y9" i="9"/>
  <c r="V12" i="9"/>
  <c r="AD25" i="9"/>
  <c r="AC26" i="9"/>
  <c r="V27" i="9"/>
  <c r="Y23" i="9"/>
  <c r="AD24" i="9"/>
  <c r="AB26" i="9"/>
  <c r="V26" i="9"/>
  <c r="X25" i="9"/>
  <c r="Y24" i="9"/>
  <c r="W26" i="9"/>
  <c r="AC27" i="9"/>
  <c r="U29" i="9"/>
  <c r="AD26" i="9"/>
  <c r="AA29" i="9"/>
  <c r="Y25" i="9"/>
  <c r="AB28" i="9"/>
  <c r="W28" i="9"/>
  <c r="X27" i="9"/>
  <c r="U30" i="9"/>
  <c r="AA30" i="9"/>
  <c r="V29" i="9"/>
  <c r="Y26" i="9"/>
  <c r="Y65" i="9"/>
  <c r="W67" i="9"/>
  <c r="X65" i="9"/>
  <c r="AB68" i="9"/>
  <c r="AC66" i="9"/>
  <c r="AD66" i="9"/>
  <c r="AB65" i="9"/>
  <c r="V68" i="9"/>
  <c r="V64" i="9"/>
  <c r="V67" i="9"/>
  <c r="W64" i="9"/>
  <c r="V66" i="9"/>
  <c r="AC67" i="9"/>
  <c r="AA66" i="9"/>
  <c r="AD65" i="9"/>
  <c r="AA70" i="9"/>
  <c r="AB69" i="9"/>
  <c r="AC68" i="9"/>
  <c r="F74" i="9"/>
  <c r="F75" i="9"/>
  <c r="E74" i="9"/>
  <c r="G74" i="9" s="1"/>
  <c r="F76" i="9"/>
  <c r="F77" i="9"/>
  <c r="AC79" i="9"/>
  <c r="W79" i="9"/>
  <c r="U81" i="9"/>
  <c r="Y77" i="9"/>
  <c r="V80" i="9"/>
  <c r="AA81" i="9"/>
  <c r="AD96" i="9"/>
  <c r="Y96" i="9"/>
  <c r="X96" i="9"/>
  <c r="G19" i="11"/>
  <c r="H43" i="9"/>
  <c r="I91" i="11"/>
  <c r="H46" i="9"/>
  <c r="G46" i="9"/>
  <c r="E12" i="9"/>
  <c r="I12" i="9" s="1"/>
  <c r="AA65" i="9"/>
  <c r="AB78" i="9"/>
  <c r="W68" i="9"/>
  <c r="AA76" i="9"/>
  <c r="AD9" i="9"/>
  <c r="V76" i="9"/>
  <c r="W78" i="9"/>
  <c r="U70" i="9"/>
  <c r="AD27" i="9"/>
  <c r="AC25" i="9"/>
  <c r="U27" i="9"/>
  <c r="AC11" i="9"/>
  <c r="AB67" i="9"/>
  <c r="AA68" i="9"/>
  <c r="I88" i="9"/>
  <c r="V65" i="9"/>
  <c r="I52" i="9"/>
  <c r="G52" i="9"/>
  <c r="I91" i="9"/>
  <c r="H91" i="9"/>
  <c r="G91" i="9"/>
  <c r="I55" i="9"/>
  <c r="G55" i="9"/>
  <c r="H55" i="9"/>
  <c r="E78" i="9"/>
  <c r="E77" i="9"/>
  <c r="E73" i="9"/>
  <c r="W12" i="9"/>
  <c r="AC28" i="9"/>
  <c r="AC10" i="9"/>
  <c r="AD18" i="9"/>
  <c r="AA21" i="9"/>
  <c r="X31" i="9"/>
  <c r="V33" i="9"/>
  <c r="AB33" i="9"/>
  <c r="AB32" i="9"/>
  <c r="W32" i="9"/>
  <c r="AC32" i="9"/>
  <c r="X29" i="9"/>
  <c r="V30" i="9"/>
  <c r="AB31" i="9"/>
  <c r="AB30" i="9"/>
  <c r="AC30" i="9"/>
  <c r="AC31" i="9"/>
  <c r="Y32" i="9"/>
  <c r="X32" i="9"/>
  <c r="X33" i="9"/>
  <c r="AB34" i="9"/>
  <c r="W34" i="9"/>
  <c r="V34" i="9"/>
  <c r="Y49" i="9"/>
  <c r="AC48" i="9"/>
  <c r="W51" i="9"/>
  <c r="AC49" i="9"/>
  <c r="AB49" i="9"/>
  <c r="AC51" i="9"/>
  <c r="AA53" i="9"/>
  <c r="AA52" i="9"/>
  <c r="AB51" i="9"/>
  <c r="AC50" i="9"/>
  <c r="V50" i="9"/>
  <c r="AA50" i="9"/>
  <c r="AB52" i="9"/>
  <c r="AD49" i="9"/>
  <c r="V52" i="9"/>
  <c r="AA51" i="9"/>
  <c r="Y48" i="9"/>
  <c r="Y50" i="9"/>
  <c r="X51" i="9"/>
  <c r="AB53" i="9"/>
  <c r="U55" i="9"/>
  <c r="AC53" i="9"/>
  <c r="V54" i="9"/>
  <c r="AD52" i="9"/>
  <c r="AC52" i="9"/>
  <c r="AB55" i="9"/>
  <c r="Y52" i="9"/>
  <c r="X53" i="9"/>
  <c r="AC54" i="9"/>
  <c r="F64" i="9"/>
  <c r="F65" i="9"/>
  <c r="W71" i="9"/>
  <c r="AB71" i="9"/>
  <c r="AA72" i="9"/>
  <c r="W70" i="9"/>
  <c r="Y68" i="9"/>
  <c r="X69" i="9"/>
  <c r="AD68" i="9"/>
  <c r="U73" i="9"/>
  <c r="AC70" i="9"/>
  <c r="V70" i="9"/>
  <c r="AC71" i="9"/>
  <c r="W69" i="9"/>
  <c r="U71" i="9"/>
  <c r="U72" i="9"/>
  <c r="W87" i="9"/>
  <c r="X85" i="9"/>
  <c r="AA88" i="9"/>
  <c r="AA87" i="9"/>
  <c r="AB86" i="9"/>
  <c r="AC86" i="9"/>
  <c r="W86" i="9"/>
  <c r="AB88" i="9"/>
  <c r="AD84" i="9"/>
  <c r="V87" i="9"/>
  <c r="Y85" i="9"/>
  <c r="AC84" i="9"/>
  <c r="U89" i="9"/>
  <c r="AA89" i="9"/>
  <c r="AC17" i="11"/>
  <c r="Y15" i="11"/>
  <c r="X16" i="11"/>
  <c r="AB18" i="11"/>
  <c r="AA19" i="11"/>
  <c r="V18" i="11"/>
  <c r="U18" i="11"/>
  <c r="U19" i="11"/>
  <c r="AA14" i="11"/>
  <c r="U14" i="11"/>
  <c r="AA15" i="11"/>
  <c r="V16" i="11"/>
  <c r="W15" i="11"/>
  <c r="W17" i="11"/>
  <c r="V14" i="11"/>
  <c r="AA92" i="11"/>
  <c r="U88" i="11"/>
  <c r="AA89" i="11"/>
  <c r="W87" i="11"/>
  <c r="V90" i="11"/>
  <c r="V87" i="11"/>
  <c r="X89" i="11"/>
  <c r="Y87" i="11"/>
  <c r="AC90" i="11"/>
  <c r="U91" i="11"/>
  <c r="Y88" i="11"/>
  <c r="AB90" i="11"/>
  <c r="U89" i="11"/>
  <c r="W88" i="11"/>
  <c r="U90" i="11"/>
  <c r="W89" i="11"/>
  <c r="AC88" i="11"/>
  <c r="AB91" i="11"/>
  <c r="AD87" i="11"/>
  <c r="U87" i="11"/>
  <c r="AD88" i="11"/>
  <c r="AB88" i="11"/>
  <c r="AA91" i="11"/>
  <c r="X87" i="11"/>
  <c r="V89" i="11"/>
  <c r="AD89" i="11"/>
  <c r="AC89" i="11"/>
  <c r="AB93" i="11"/>
  <c r="V92" i="11"/>
  <c r="AC91" i="11"/>
  <c r="V93" i="11"/>
  <c r="Y90" i="11"/>
  <c r="W92" i="11"/>
  <c r="U94" i="11"/>
  <c r="W91" i="11"/>
  <c r="AB92" i="11"/>
  <c r="AD91" i="11"/>
  <c r="X91" i="11"/>
  <c r="Y89" i="11"/>
  <c r="U93" i="11"/>
  <c r="AA94" i="11"/>
  <c r="AA93" i="11"/>
  <c r="X90" i="11"/>
  <c r="G83" i="9"/>
  <c r="H85" i="9"/>
  <c r="H52" i="9"/>
  <c r="G44" i="9"/>
  <c r="E23" i="9"/>
  <c r="G23" i="9" s="1"/>
  <c r="F12" i="9"/>
  <c r="U68" i="9"/>
  <c r="U54" i="9"/>
  <c r="W27" i="9"/>
  <c r="AA27" i="9"/>
  <c r="Y29" i="9"/>
  <c r="Y30" i="9"/>
  <c r="AB80" i="9"/>
  <c r="W65" i="9"/>
  <c r="AD64" i="9"/>
  <c r="V85" i="9"/>
  <c r="W24" i="9"/>
  <c r="AB27" i="9"/>
  <c r="AD20" i="9"/>
  <c r="V71" i="9"/>
  <c r="AC85" i="9"/>
  <c r="AD51" i="9"/>
  <c r="X78" i="9"/>
  <c r="U87" i="9"/>
  <c r="W50" i="9"/>
  <c r="Y64" i="9"/>
  <c r="W11" i="9"/>
  <c r="Y31" i="9"/>
  <c r="AA35" i="9"/>
  <c r="U31" i="9"/>
  <c r="U69" i="9"/>
  <c r="AC65" i="9"/>
  <c r="X50" i="9"/>
  <c r="W85" i="9"/>
  <c r="W66" i="9"/>
  <c r="AD76" i="9"/>
  <c r="E64" i="9"/>
  <c r="I64" i="9" s="1"/>
  <c r="V49" i="9"/>
  <c r="F80" i="9"/>
  <c r="E75" i="9"/>
  <c r="X70" i="9"/>
  <c r="H62" i="9"/>
  <c r="I62" i="9"/>
  <c r="V55" i="9"/>
  <c r="G42" i="9"/>
  <c r="I42" i="9"/>
  <c r="H42" i="9"/>
  <c r="AD30" i="9"/>
  <c r="AB87" i="9"/>
  <c r="X76" i="9"/>
  <c r="AB29" i="9"/>
  <c r="E19" i="9"/>
  <c r="F20" i="9"/>
  <c r="E18" i="9"/>
  <c r="G18" i="9" s="1"/>
  <c r="F18" i="9"/>
  <c r="F17" i="9"/>
  <c r="E31" i="9"/>
  <c r="F31" i="9"/>
  <c r="E29" i="9"/>
  <c r="AC58" i="9"/>
  <c r="AA59" i="9"/>
  <c r="Y58" i="9"/>
  <c r="U58" i="9"/>
  <c r="W58" i="9"/>
  <c r="F73" i="9"/>
  <c r="U92" i="9"/>
  <c r="AB90" i="9"/>
  <c r="W88" i="9"/>
  <c r="AA91" i="9"/>
  <c r="W89" i="9"/>
  <c r="AA90" i="9"/>
  <c r="V89" i="9"/>
  <c r="V90" i="9"/>
  <c r="X89" i="9"/>
  <c r="AD87" i="9"/>
  <c r="U91" i="9"/>
  <c r="W90" i="9"/>
  <c r="X87" i="9"/>
  <c r="AA87" i="11"/>
  <c r="AA90" i="11"/>
  <c r="U92" i="11"/>
  <c r="AD16" i="11"/>
  <c r="AC7" i="11"/>
  <c r="AA9" i="11"/>
  <c r="X6" i="11"/>
  <c r="AD6" i="11"/>
  <c r="V8" i="11"/>
  <c r="U9" i="11"/>
  <c r="Y5" i="11"/>
  <c r="X10" i="11"/>
  <c r="AD10" i="11"/>
  <c r="Y9" i="11"/>
  <c r="AB11" i="11"/>
  <c r="AB12" i="11"/>
  <c r="X9" i="11"/>
  <c r="AD9" i="11"/>
  <c r="AA13" i="11"/>
  <c r="AC10" i="11"/>
  <c r="AB10" i="11"/>
  <c r="AC8" i="11"/>
  <c r="V12" i="11"/>
  <c r="W11" i="11"/>
  <c r="AB9" i="11"/>
  <c r="AC11" i="11"/>
  <c r="U13" i="11"/>
  <c r="F17" i="11"/>
  <c r="E14" i="11"/>
  <c r="F16" i="11"/>
  <c r="F13" i="11"/>
  <c r="E15" i="11"/>
  <c r="AB37" i="11"/>
  <c r="AA36" i="11"/>
  <c r="AB35" i="11"/>
  <c r="AD34" i="11"/>
  <c r="AA37" i="11"/>
  <c r="AC34" i="11"/>
  <c r="V34" i="11"/>
  <c r="W34" i="11"/>
  <c r="X34" i="11"/>
  <c r="Y33" i="11"/>
  <c r="AD33" i="11"/>
  <c r="W35" i="11"/>
  <c r="V37" i="11"/>
  <c r="U35" i="11"/>
  <c r="X33" i="11"/>
  <c r="U37" i="11"/>
  <c r="AA35" i="11"/>
  <c r="U36" i="11"/>
  <c r="Y34" i="11"/>
  <c r="AD35" i="11"/>
  <c r="AA34" i="11"/>
  <c r="V36" i="11"/>
  <c r="V35" i="11"/>
  <c r="AB36" i="11"/>
  <c r="X35" i="11"/>
  <c r="U34" i="11"/>
  <c r="AB34" i="11"/>
  <c r="AC35" i="11"/>
  <c r="AC36" i="11"/>
  <c r="W36" i="11"/>
  <c r="U38" i="11"/>
  <c r="AB61" i="11"/>
  <c r="X59" i="11"/>
  <c r="Y58" i="11"/>
  <c r="W60" i="11"/>
  <c r="V61" i="11"/>
  <c r="U62" i="11"/>
  <c r="U59" i="11"/>
  <c r="U57" i="11"/>
  <c r="AC60" i="11"/>
  <c r="AA62" i="11"/>
  <c r="F84" i="11"/>
  <c r="F83" i="11"/>
  <c r="F80" i="11"/>
  <c r="F81" i="11"/>
  <c r="E82" i="11"/>
  <c r="E83" i="11"/>
  <c r="G83" i="11" s="1"/>
  <c r="E80" i="11"/>
  <c r="F82" i="11"/>
  <c r="E84" i="11"/>
  <c r="F85" i="11"/>
  <c r="E92" i="11"/>
  <c r="F92" i="11"/>
  <c r="E89" i="11"/>
  <c r="F90" i="11"/>
  <c r="E90" i="11"/>
  <c r="X92" i="11"/>
  <c r="AA95" i="11"/>
  <c r="W93" i="11"/>
  <c r="AD92" i="11"/>
  <c r="G20" i="9"/>
  <c r="H86" i="9"/>
  <c r="G62" i="9"/>
  <c r="H60" i="9"/>
  <c r="G49" i="9"/>
  <c r="H83" i="9"/>
  <c r="G68" i="9"/>
  <c r="E32" i="9"/>
  <c r="AA73" i="9"/>
  <c r="U34" i="9"/>
  <c r="V32" i="9"/>
  <c r="U56" i="9"/>
  <c r="AA85" i="9"/>
  <c r="AB70" i="9"/>
  <c r="U12" i="9"/>
  <c r="AA31" i="9"/>
  <c r="X26" i="9"/>
  <c r="X64" i="9"/>
  <c r="AD58" i="9"/>
  <c r="X58" i="9"/>
  <c r="V72" i="9"/>
  <c r="V84" i="9"/>
  <c r="AD48" i="9"/>
  <c r="V69" i="9"/>
  <c r="AA28" i="9"/>
  <c r="AD31" i="9"/>
  <c r="W29" i="9"/>
  <c r="AA54" i="9"/>
  <c r="AB79" i="9"/>
  <c r="W48" i="9"/>
  <c r="W53" i="9"/>
  <c r="AD67" i="9"/>
  <c r="W54" i="9"/>
  <c r="X67" i="9"/>
  <c r="AC87" i="9"/>
  <c r="W21" i="9"/>
  <c r="AC34" i="9"/>
  <c r="X23" i="9"/>
  <c r="AA58" i="9"/>
  <c r="U85" i="9"/>
  <c r="AD70" i="9"/>
  <c r="Y51" i="9"/>
  <c r="X66" i="9"/>
  <c r="AB77" i="9"/>
  <c r="V88" i="9"/>
  <c r="Y84" i="9"/>
  <c r="AD88" i="9"/>
  <c r="I76" i="9"/>
  <c r="AA84" i="9"/>
  <c r="F68" i="9"/>
  <c r="AA56" i="9"/>
  <c r="V91" i="9"/>
  <c r="V51" i="9"/>
  <c r="G69" i="9"/>
  <c r="AA34" i="9"/>
  <c r="V23" i="9"/>
  <c r="X21" i="9"/>
  <c r="AC22" i="9"/>
  <c r="AD22" i="9"/>
  <c r="X24" i="9"/>
  <c r="I57" i="9"/>
  <c r="G58" i="9"/>
  <c r="H58" i="9"/>
  <c r="AD77" i="9"/>
  <c r="AC77" i="9"/>
  <c r="AA80" i="9"/>
  <c r="Y75" i="9"/>
  <c r="X77" i="9"/>
  <c r="V78" i="9"/>
  <c r="AA79" i="9"/>
  <c r="AC76" i="9"/>
  <c r="AB76" i="9"/>
  <c r="W75" i="9"/>
  <c r="AC78" i="9"/>
  <c r="V75" i="9"/>
  <c r="AD78" i="9"/>
  <c r="Y91" i="11"/>
  <c r="AC33" i="11"/>
  <c r="X88" i="11"/>
  <c r="E81" i="11"/>
  <c r="AB94" i="11"/>
  <c r="W90" i="11"/>
  <c r="U60" i="11"/>
  <c r="E16" i="11"/>
  <c r="U24" i="11"/>
  <c r="AB23" i="11"/>
  <c r="AB22" i="11"/>
  <c r="X20" i="11"/>
  <c r="AD21" i="11"/>
  <c r="W20" i="11"/>
  <c r="V23" i="11"/>
  <c r="V21" i="11"/>
  <c r="V22" i="11"/>
  <c r="AA23" i="11"/>
  <c r="AA24" i="11"/>
  <c r="X19" i="11"/>
  <c r="W22" i="11"/>
  <c r="X21" i="11"/>
  <c r="W21" i="11"/>
  <c r="U23" i="11"/>
  <c r="AC22" i="11"/>
  <c r="AB21" i="11"/>
  <c r="AA22" i="11"/>
  <c r="AA44" i="11"/>
  <c r="U43" i="11"/>
  <c r="AD40" i="11"/>
  <c r="W42" i="11"/>
  <c r="AB41" i="11"/>
  <c r="Y40" i="11"/>
  <c r="AB42" i="11"/>
  <c r="W39" i="11"/>
  <c r="AB43" i="11"/>
  <c r="V39" i="11"/>
  <c r="X41" i="11"/>
  <c r="Y39" i="11"/>
  <c r="AC42" i="11"/>
  <c r="AB39" i="11"/>
  <c r="AA39" i="11"/>
  <c r="V43" i="11"/>
  <c r="V40" i="11"/>
  <c r="U41" i="11"/>
  <c r="AC41" i="11"/>
  <c r="AA43" i="11"/>
  <c r="W41" i="11"/>
  <c r="V41" i="11"/>
  <c r="X40" i="11"/>
  <c r="AA42" i="11"/>
  <c r="W40" i="11"/>
  <c r="AD39" i="11"/>
  <c r="AA41" i="11"/>
  <c r="AC40" i="11"/>
  <c r="AB40" i="11"/>
  <c r="V44" i="11"/>
  <c r="AA45" i="11"/>
  <c r="U45" i="11"/>
  <c r="AC43" i="11"/>
  <c r="Y41" i="11"/>
  <c r="W43" i="11"/>
  <c r="AD42" i="11"/>
  <c r="X42" i="11"/>
  <c r="F60" i="11"/>
  <c r="F59" i="11"/>
  <c r="F56" i="11"/>
  <c r="E57" i="11"/>
  <c r="F58" i="11"/>
  <c r="E56" i="11"/>
  <c r="F57" i="11"/>
  <c r="E59" i="11"/>
  <c r="E58" i="11"/>
  <c r="E60" i="11"/>
  <c r="F61" i="11"/>
  <c r="V62" i="11"/>
  <c r="W61" i="11"/>
  <c r="X60" i="11"/>
  <c r="AD60" i="11"/>
  <c r="AC61" i="11"/>
  <c r="AA63" i="11"/>
  <c r="Y59" i="11"/>
  <c r="AA64" i="11"/>
  <c r="Y60" i="11"/>
  <c r="V63" i="11"/>
  <c r="AD61" i="11"/>
  <c r="AB63" i="11"/>
  <c r="X61" i="11"/>
  <c r="AC62" i="11"/>
  <c r="W62" i="11"/>
  <c r="AB75" i="11"/>
  <c r="AC73" i="11"/>
  <c r="X74" i="11"/>
  <c r="AC14" i="9"/>
  <c r="U18" i="9"/>
  <c r="X16" i="9"/>
  <c r="W35" i="9"/>
  <c r="AD34" i="9"/>
  <c r="U37" i="9"/>
  <c r="Y35" i="9"/>
  <c r="Y38" i="9"/>
  <c r="U41" i="9"/>
  <c r="AC40" i="9"/>
  <c r="AC41" i="9"/>
  <c r="AD40" i="9"/>
  <c r="E56" i="9"/>
  <c r="I56" i="9" s="1"/>
  <c r="F57" i="9"/>
  <c r="Y81" i="9"/>
  <c r="AC80" i="9"/>
  <c r="X81" i="9"/>
  <c r="AB84" i="9"/>
  <c r="X82" i="9"/>
  <c r="Y80" i="9"/>
  <c r="AA83" i="9"/>
  <c r="AC83" i="9"/>
  <c r="W81" i="9"/>
  <c r="V92" i="9"/>
  <c r="X91" i="9"/>
  <c r="X94" i="9"/>
  <c r="F44" i="11"/>
  <c r="E41" i="11"/>
  <c r="F42" i="11"/>
  <c r="F41" i="11"/>
  <c r="E42" i="11"/>
  <c r="E43" i="11"/>
  <c r="F40" i="11"/>
  <c r="F43" i="11"/>
  <c r="E40" i="11"/>
  <c r="U51" i="11"/>
  <c r="W50" i="11"/>
  <c r="Y49" i="11"/>
  <c r="AA50" i="11"/>
  <c r="X49" i="11"/>
  <c r="Y50" i="11"/>
  <c r="AC50" i="11"/>
  <c r="AA49" i="11"/>
  <c r="AA53" i="11"/>
  <c r="U50" i="11"/>
  <c r="AB50" i="11"/>
  <c r="V50" i="11"/>
  <c r="V51" i="11"/>
  <c r="F76" i="11"/>
  <c r="F75" i="11"/>
  <c r="E72" i="11"/>
  <c r="E74" i="11"/>
  <c r="E76" i="11"/>
  <c r="F77" i="11"/>
  <c r="X75" i="11"/>
  <c r="Y74" i="11"/>
  <c r="W76" i="11"/>
  <c r="AD75" i="11"/>
  <c r="F71" i="9"/>
  <c r="V17" i="9"/>
  <c r="U84" i="9"/>
  <c r="AB18" i="9"/>
  <c r="X41" i="9"/>
  <c r="X39" i="9"/>
  <c r="AD80" i="9"/>
  <c r="AB14" i="9"/>
  <c r="V41" i="9"/>
  <c r="W93" i="9"/>
  <c r="AB81" i="9"/>
  <c r="F72" i="9"/>
  <c r="F56" i="9"/>
  <c r="AD90" i="9"/>
  <c r="AD82" i="9"/>
  <c r="E54" i="9"/>
  <c r="I89" i="9"/>
  <c r="H89" i="9"/>
  <c r="W7" i="9"/>
  <c r="F16" i="9"/>
  <c r="E15" i="9"/>
  <c r="E17" i="9"/>
  <c r="H17" i="9" s="1"/>
  <c r="W19" i="9"/>
  <c r="W20" i="9"/>
  <c r="AC29" i="9"/>
  <c r="Y27" i="9"/>
  <c r="X28" i="9"/>
  <c r="W30" i="9"/>
  <c r="V31" i="9"/>
  <c r="E39" i="9"/>
  <c r="E40" i="9"/>
  <c r="G40" i="9" s="1"/>
  <c r="F41" i="9"/>
  <c r="V46" i="9"/>
  <c r="AB66" i="9"/>
  <c r="U66" i="9"/>
  <c r="AC64" i="9"/>
  <c r="U67" i="9"/>
  <c r="W63" i="9"/>
  <c r="AA67" i="9"/>
  <c r="U65" i="9"/>
  <c r="X63" i="9"/>
  <c r="AB64" i="9"/>
  <c r="U78" i="9"/>
  <c r="U77" i="9"/>
  <c r="AD75" i="9"/>
  <c r="X75" i="9"/>
  <c r="V77" i="9"/>
  <c r="W73" i="9"/>
  <c r="W76" i="9"/>
  <c r="U75" i="9"/>
  <c r="AD74" i="9"/>
  <c r="W74" i="9"/>
  <c r="AB74" i="9"/>
  <c r="AA77" i="9"/>
  <c r="F82" i="9"/>
  <c r="F81" i="9"/>
  <c r="AA86" i="9"/>
  <c r="U86" i="9"/>
  <c r="F90" i="9"/>
  <c r="E92" i="9"/>
  <c r="X92" i="9"/>
  <c r="W94" i="9"/>
  <c r="AA51" i="11"/>
  <c r="AA78" i="11"/>
  <c r="F73" i="11"/>
  <c r="Y25" i="11"/>
  <c r="AB28" i="11"/>
  <c r="AD26" i="11"/>
  <c r="U29" i="11"/>
  <c r="W26" i="11"/>
  <c r="V28" i="11"/>
  <c r="AA28" i="11"/>
  <c r="Y24" i="11"/>
  <c r="U28" i="11"/>
  <c r="U25" i="11"/>
  <c r="AC25" i="11"/>
  <c r="X26" i="11"/>
  <c r="AC27" i="11"/>
  <c r="V25" i="11"/>
  <c r="AA29" i="11"/>
  <c r="X24" i="11"/>
  <c r="AB25" i="11"/>
  <c r="V27" i="11"/>
  <c r="AB26" i="11"/>
  <c r="AD27" i="11"/>
  <c r="V29" i="11"/>
  <c r="AB29" i="11"/>
  <c r="U30" i="11"/>
  <c r="Y26" i="11"/>
  <c r="AC28" i="11"/>
  <c r="AA30" i="11"/>
  <c r="W28" i="11"/>
  <c r="X27" i="11"/>
  <c r="X28" i="11"/>
  <c r="Y27" i="11"/>
  <c r="U31" i="11"/>
  <c r="AA31" i="11"/>
  <c r="AB30" i="11"/>
  <c r="W29" i="11"/>
  <c r="AD28" i="11"/>
  <c r="AA32" i="11"/>
  <c r="Y28" i="11"/>
  <c r="X29" i="11"/>
  <c r="W30" i="11"/>
  <c r="AD29" i="11"/>
  <c r="AC30" i="11"/>
  <c r="U32" i="11"/>
  <c r="AC84" i="11"/>
  <c r="Y82" i="11"/>
  <c r="W84" i="11"/>
  <c r="X83" i="11"/>
  <c r="AA86" i="11"/>
  <c r="U86" i="11"/>
  <c r="AB85" i="11"/>
  <c r="AA81" i="11"/>
  <c r="AC81" i="11"/>
  <c r="AB84" i="11"/>
  <c r="W81" i="11"/>
  <c r="AB24" i="9"/>
  <c r="E30" i="9"/>
  <c r="W31" i="9"/>
  <c r="F38" i="9"/>
  <c r="V58" i="9"/>
  <c r="E65" i="9"/>
  <c r="U76" i="9"/>
  <c r="AC82" i="9"/>
  <c r="X80" i="9"/>
  <c r="U11" i="11"/>
  <c r="X8" i="11"/>
  <c r="W9" i="11"/>
  <c r="AD8" i="11"/>
  <c r="Y7" i="11"/>
  <c r="V10" i="11"/>
  <c r="W8" i="11"/>
  <c r="V9" i="11"/>
  <c r="X7" i="11"/>
  <c r="AC9" i="11"/>
  <c r="AA10" i="11"/>
  <c r="AD7" i="11"/>
  <c r="AB13" i="11"/>
  <c r="Y10" i="11"/>
  <c r="AC12" i="11"/>
  <c r="AD11" i="11"/>
  <c r="W12" i="11"/>
  <c r="X11" i="11"/>
  <c r="AA17" i="11"/>
  <c r="AD14" i="11"/>
  <c r="AC16" i="11"/>
  <c r="X14" i="11"/>
  <c r="AB16" i="11"/>
  <c r="Y14" i="11"/>
  <c r="U17" i="11"/>
  <c r="W16" i="11"/>
  <c r="AD13" i="11"/>
  <c r="AA16" i="11"/>
  <c r="X13" i="11"/>
  <c r="AC15" i="11"/>
  <c r="V17" i="11"/>
  <c r="AA18" i="11"/>
  <c r="V15" i="11"/>
  <c r="AB14" i="11"/>
  <c r="AC13" i="11"/>
  <c r="U15" i="11"/>
  <c r="AB17" i="11"/>
  <c r="X15" i="11"/>
  <c r="W19" i="11"/>
  <c r="AB20" i="11"/>
  <c r="Y17" i="11"/>
  <c r="AB19" i="11"/>
  <c r="V19" i="11"/>
  <c r="AC18" i="11"/>
  <c r="V20" i="11"/>
  <c r="AC19" i="11"/>
  <c r="AD18" i="11"/>
  <c r="X18" i="11"/>
  <c r="AA20" i="11"/>
  <c r="Y16" i="11"/>
  <c r="U21" i="11"/>
  <c r="V57" i="11"/>
  <c r="U83" i="11"/>
  <c r="AC79" i="11"/>
  <c r="AD80" i="11"/>
  <c r="V78" i="11"/>
  <c r="X80" i="11"/>
  <c r="AA82" i="11"/>
  <c r="V79" i="11"/>
  <c r="Y79" i="11"/>
  <c r="V80" i="11"/>
  <c r="X79" i="11"/>
  <c r="AB79" i="11"/>
  <c r="AA79" i="11"/>
  <c r="AA83" i="11"/>
  <c r="V84" i="11"/>
  <c r="AA84" i="11"/>
  <c r="W82" i="11"/>
  <c r="Y81" i="11"/>
  <c r="X81" i="11"/>
  <c r="AC82" i="11"/>
  <c r="AD81" i="11"/>
  <c r="AB83" i="11"/>
  <c r="W33" i="9"/>
  <c r="AB58" i="9"/>
  <c r="AD69" i="9"/>
  <c r="U88" i="9"/>
  <c r="AA27" i="11"/>
  <c r="Y22" i="11"/>
  <c r="W24" i="11"/>
  <c r="U26" i="11"/>
  <c r="W23" i="11"/>
  <c r="AB24" i="11"/>
  <c r="AC24" i="11"/>
  <c r="X22" i="11"/>
  <c r="Y23" i="11"/>
  <c r="W25" i="11"/>
  <c r="AA25" i="11"/>
  <c r="V26" i="11"/>
  <c r="U27" i="11"/>
  <c r="E32" i="11"/>
  <c r="E30" i="11"/>
  <c r="F52" i="11"/>
  <c r="E52" i="11"/>
  <c r="F53" i="11"/>
  <c r="AD64" i="11"/>
  <c r="X64" i="11"/>
  <c r="Y65" i="11"/>
  <c r="X65" i="11"/>
  <c r="F72" i="11"/>
  <c r="F69" i="11"/>
  <c r="E70" i="11"/>
  <c r="E73" i="11"/>
  <c r="F74" i="11"/>
  <c r="F79" i="11"/>
  <c r="E78" i="11"/>
  <c r="F89" i="11"/>
  <c r="F88" i="11"/>
  <c r="E86" i="11"/>
  <c r="AB50" i="9"/>
  <c r="U50" i="9"/>
  <c r="AC32" i="11"/>
  <c r="V33" i="11"/>
  <c r="AB33" i="11"/>
  <c r="AD30" i="11"/>
  <c r="W31" i="11"/>
  <c r="F39" i="11"/>
  <c r="E36" i="11"/>
  <c r="AA40" i="11"/>
  <c r="AC39" i="11"/>
  <c r="AB49" i="11"/>
  <c r="V48" i="11"/>
  <c r="AB65" i="11"/>
  <c r="AA80" i="11"/>
  <c r="AA88" i="11"/>
  <c r="AB89" i="11"/>
  <c r="V88" i="11"/>
  <c r="U10" i="11"/>
  <c r="E13" i="11"/>
  <c r="F14" i="11"/>
  <c r="X12" i="11"/>
  <c r="AC14" i="11"/>
  <c r="Y11" i="11"/>
  <c r="U16" i="11"/>
  <c r="AB15" i="11"/>
  <c r="W14" i="11"/>
  <c r="Y18" i="11"/>
  <c r="U22" i="11"/>
  <c r="AD25" i="11"/>
  <c r="E33" i="11"/>
  <c r="F35" i="11"/>
  <c r="AB73" i="11"/>
  <c r="F87" i="11"/>
  <c r="F91" i="11"/>
  <c r="V11" i="11"/>
  <c r="Y8" i="11"/>
  <c r="U12" i="11"/>
  <c r="W10" i="11"/>
  <c r="AA12" i="11"/>
  <c r="AD17" i="11"/>
  <c r="X17" i="11"/>
  <c r="F30" i="11"/>
  <c r="E31" i="11"/>
  <c r="Y29" i="11"/>
  <c r="U47" i="11"/>
  <c r="F63" i="11"/>
  <c r="F64" i="11"/>
  <c r="AB81" i="11"/>
  <c r="G41" i="9"/>
  <c r="H41" i="9"/>
  <c r="I41" i="9"/>
  <c r="G43" i="9"/>
  <c r="H44" i="9"/>
  <c r="X45" i="9"/>
  <c r="X49" i="9"/>
  <c r="AD53" i="9"/>
  <c r="H56" i="9"/>
  <c r="H47" i="9"/>
  <c r="G47" i="9"/>
  <c r="I47" i="9"/>
  <c r="I67" i="9"/>
  <c r="G67" i="9"/>
  <c r="H67" i="9"/>
  <c r="H57" i="9"/>
  <c r="I69" i="9"/>
  <c r="H68" i="9"/>
  <c r="I68" i="9"/>
  <c r="G31" i="11"/>
  <c r="I31" i="11"/>
  <c r="H31" i="11"/>
  <c r="I65" i="9"/>
  <c r="G65" i="9"/>
  <c r="H65" i="9"/>
  <c r="G43" i="11"/>
  <c r="I43" i="11"/>
  <c r="H43" i="11"/>
  <c r="I83" i="11"/>
  <c r="G29" i="9"/>
  <c r="I29" i="9"/>
  <c r="H29" i="9"/>
  <c r="G19" i="9"/>
  <c r="G64" i="9"/>
  <c r="H64" i="9"/>
  <c r="H73" i="9"/>
  <c r="G73" i="9"/>
  <c r="I73" i="9"/>
  <c r="I13" i="11"/>
  <c r="H13" i="11"/>
  <c r="G13" i="11"/>
  <c r="H36" i="11"/>
  <c r="G36" i="11"/>
  <c r="I36" i="11"/>
  <c r="I78" i="11"/>
  <c r="H78" i="11"/>
  <c r="G78" i="11"/>
  <c r="G70" i="11"/>
  <c r="H70" i="11"/>
  <c r="I70" i="11"/>
  <c r="I32" i="11"/>
  <c r="G32" i="11"/>
  <c r="H32" i="11"/>
  <c r="I74" i="11"/>
  <c r="G74" i="11"/>
  <c r="H74" i="11"/>
  <c r="G40" i="11"/>
  <c r="H40" i="11"/>
  <c r="I40" i="11"/>
  <c r="I42" i="11"/>
  <c r="H42" i="11"/>
  <c r="G42" i="11"/>
  <c r="G59" i="11"/>
  <c r="H59" i="11"/>
  <c r="I59" i="11"/>
  <c r="H57" i="11"/>
  <c r="G57" i="11"/>
  <c r="I57" i="11"/>
  <c r="H16" i="11"/>
  <c r="I16" i="11"/>
  <c r="G16" i="11"/>
  <c r="I81" i="11"/>
  <c r="G81" i="11"/>
  <c r="H81" i="11"/>
  <c r="G89" i="11"/>
  <c r="H89" i="11"/>
  <c r="I89" i="11"/>
  <c r="G84" i="11"/>
  <c r="H84" i="11"/>
  <c r="I84" i="11"/>
  <c r="H82" i="11"/>
  <c r="I82" i="11"/>
  <c r="G82" i="11"/>
  <c r="I14" i="11"/>
  <c r="G14" i="11"/>
  <c r="H14" i="11"/>
  <c r="H75" i="9"/>
  <c r="G75" i="9"/>
  <c r="I75" i="9"/>
  <c r="I23" i="9"/>
  <c r="I77" i="9"/>
  <c r="H77" i="9"/>
  <c r="G77" i="9"/>
  <c r="H33" i="11"/>
  <c r="G33" i="11"/>
  <c r="I33" i="11"/>
  <c r="H86" i="11"/>
  <c r="I86" i="11"/>
  <c r="G86" i="11"/>
  <c r="H52" i="11"/>
  <c r="I52" i="11"/>
  <c r="G52" i="11"/>
  <c r="H30" i="9"/>
  <c r="I30" i="9"/>
  <c r="G30" i="9"/>
  <c r="I40" i="9"/>
  <c r="H40" i="9"/>
  <c r="I72" i="11"/>
  <c r="H72" i="11"/>
  <c r="G72" i="11"/>
  <c r="G15" i="11"/>
  <c r="H15" i="11"/>
  <c r="I15" i="11"/>
  <c r="H31" i="9"/>
  <c r="I31" i="9"/>
  <c r="G31" i="9"/>
  <c r="H18" i="9"/>
  <c r="I18" i="9"/>
  <c r="H78" i="9"/>
  <c r="I78" i="9"/>
  <c r="G78" i="9"/>
  <c r="H12" i="9"/>
  <c r="G73" i="11"/>
  <c r="I73" i="11"/>
  <c r="H73" i="11"/>
  <c r="I76" i="11"/>
  <c r="G76" i="11"/>
  <c r="H76" i="11"/>
  <c r="I41" i="11"/>
  <c r="H41" i="11"/>
  <c r="G41" i="11"/>
  <c r="I58" i="11"/>
  <c r="G58" i="11"/>
  <c r="H58" i="11"/>
  <c r="G56" i="9"/>
  <c r="H92" i="9"/>
  <c r="G92" i="9"/>
  <c r="I92" i="9"/>
  <c r="I39" i="9"/>
  <c r="H39" i="9"/>
  <c r="G39" i="9"/>
  <c r="I15" i="9"/>
  <c r="G15" i="9"/>
  <c r="H15" i="9"/>
  <c r="G54" i="9"/>
  <c r="I54" i="9"/>
  <c r="H54" i="9"/>
  <c r="H60" i="11"/>
  <c r="I60" i="11"/>
  <c r="G60" i="11"/>
  <c r="G56" i="11"/>
  <c r="H56" i="11"/>
  <c r="I56" i="11"/>
  <c r="I32" i="9"/>
  <c r="G32" i="9"/>
  <c r="H32" i="9"/>
  <c r="G90" i="11"/>
  <c r="H90" i="11"/>
  <c r="I90" i="11"/>
  <c r="I92" i="11"/>
  <c r="G92" i="11"/>
  <c r="H92" i="11"/>
  <c r="H80" i="11"/>
  <c r="G80" i="11"/>
  <c r="I80" i="11"/>
  <c r="X19" i="9" l="1"/>
  <c r="V20" i="9"/>
  <c r="Y15" i="9"/>
  <c r="U25" i="9"/>
  <c r="AD23" i="9"/>
  <c r="AA13" i="9"/>
  <c r="V19" i="9"/>
  <c r="AB23" i="9"/>
  <c r="AB12" i="9"/>
  <c r="AD16" i="9"/>
  <c r="U17" i="9"/>
  <c r="Y22" i="9"/>
  <c r="AC13" i="9"/>
  <c r="Y13" i="9"/>
  <c r="AC20" i="9"/>
  <c r="G12" i="9"/>
  <c r="U21" i="9"/>
  <c r="Y8" i="9"/>
  <c r="AA17" i="9"/>
  <c r="V15" i="9"/>
  <c r="AA24" i="9"/>
  <c r="AC24" i="9"/>
  <c r="AB11" i="9"/>
  <c r="U23" i="9"/>
  <c r="X11" i="9"/>
  <c r="AB16" i="9"/>
  <c r="U13" i="9"/>
  <c r="I17" i="9"/>
  <c r="U22" i="9"/>
  <c r="W10" i="9"/>
  <c r="AA18" i="9"/>
  <c r="AD13" i="9"/>
  <c r="V25" i="9"/>
  <c r="U14" i="9"/>
  <c r="AB19" i="9"/>
  <c r="U19" i="9"/>
  <c r="AD19" i="9"/>
  <c r="X20" i="9"/>
  <c r="Y10" i="9"/>
  <c r="AC16" i="9"/>
  <c r="AA16" i="9"/>
  <c r="X22" i="9"/>
  <c r="AA23" i="9"/>
  <c r="G17" i="9"/>
  <c r="AA22" i="9"/>
  <c r="AA12" i="9"/>
  <c r="X12" i="9"/>
  <c r="AD21" i="9"/>
  <c r="Y18" i="9"/>
  <c r="AA20" i="9"/>
  <c r="AA25" i="9"/>
  <c r="AC21" i="9"/>
  <c r="X9" i="9"/>
  <c r="U26" i="9"/>
  <c r="AC12" i="9"/>
  <c r="AB20" i="9"/>
  <c r="E16" i="9"/>
  <c r="E13" i="9"/>
  <c r="U20" i="9"/>
  <c r="AA15" i="9"/>
  <c r="AC19" i="9"/>
  <c r="Y21" i="9"/>
  <c r="U16" i="9"/>
  <c r="V16" i="9"/>
  <c r="W13" i="9"/>
  <c r="AB25" i="9"/>
  <c r="X18" i="9"/>
  <c r="W23" i="9"/>
  <c r="AD10" i="9"/>
  <c r="AB22" i="9"/>
  <c r="AD11" i="9"/>
  <c r="V11" i="9"/>
  <c r="V22" i="9"/>
  <c r="V13" i="9"/>
  <c r="AB13" i="9"/>
  <c r="W17" i="9"/>
  <c r="AC15" i="9"/>
  <c r="W15" i="9"/>
  <c r="AC17" i="9"/>
  <c r="W16" i="9"/>
  <c r="AD12" i="9"/>
  <c r="Y20" i="9"/>
  <c r="F15" i="9"/>
  <c r="X14" i="9"/>
  <c r="AD17" i="9"/>
  <c r="V21" i="9"/>
  <c r="AC18" i="9"/>
  <c r="Y14" i="9"/>
  <c r="AA19" i="9"/>
  <c r="AB17" i="9"/>
  <c r="X15" i="9"/>
  <c r="Y11" i="9"/>
  <c r="V24" i="9"/>
  <c r="V18" i="9"/>
  <c r="W18" i="9"/>
  <c r="Y19" i="9"/>
  <c r="U24" i="9"/>
  <c r="AA14" i="9"/>
  <c r="AB21" i="9"/>
  <c r="H74" i="9"/>
  <c r="H23" i="9"/>
  <c r="H19" i="9"/>
  <c r="I19" i="9"/>
  <c r="AA63" i="9"/>
  <c r="H72" i="9"/>
  <c r="G72" i="9"/>
  <c r="I72" i="9"/>
  <c r="H77" i="11"/>
  <c r="I77" i="11"/>
  <c r="G77" i="11"/>
  <c r="I74" i="9"/>
  <c r="G50" i="9"/>
  <c r="I50" i="9"/>
  <c r="H50" i="9"/>
  <c r="AB37" i="9"/>
  <c r="AD37" i="9"/>
  <c r="X38" i="9"/>
  <c r="AC36" i="9"/>
  <c r="AC39" i="9"/>
  <c r="X37" i="9"/>
  <c r="AA41" i="9"/>
  <c r="V37" i="9"/>
  <c r="X36" i="9"/>
  <c r="W38" i="9"/>
  <c r="AD38" i="9"/>
  <c r="W36" i="9"/>
  <c r="AB38" i="9"/>
  <c r="AC37" i="9"/>
  <c r="W37" i="9"/>
  <c r="AB36" i="9"/>
  <c r="AA36" i="9"/>
  <c r="AA39" i="9"/>
  <c r="U40" i="9"/>
  <c r="U38" i="9"/>
  <c r="AA38" i="9"/>
  <c r="U36" i="9"/>
  <c r="AB40" i="9"/>
  <c r="V40" i="9"/>
  <c r="W39" i="9"/>
  <c r="Y37" i="9"/>
  <c r="Y36" i="9"/>
  <c r="AA40" i="9"/>
  <c r="U39" i="9"/>
  <c r="AC38" i="9"/>
  <c r="V39" i="9"/>
  <c r="AD36" i="9"/>
  <c r="AB39" i="9"/>
  <c r="V36" i="9"/>
  <c r="AD43" i="9"/>
  <c r="AA47" i="9"/>
  <c r="X42" i="9"/>
  <c r="U44" i="9"/>
  <c r="U47" i="9"/>
  <c r="W44" i="9"/>
  <c r="AD42" i="9"/>
  <c r="U46" i="9"/>
  <c r="W42" i="9"/>
  <c r="AA42" i="9"/>
  <c r="AC42" i="9"/>
  <c r="X43" i="9"/>
  <c r="AC43" i="9"/>
  <c r="AC44" i="9"/>
  <c r="AD44" i="9"/>
  <c r="AB46" i="9"/>
  <c r="V43" i="9"/>
  <c r="AA44" i="9"/>
  <c r="AA46" i="9"/>
  <c r="Y43" i="9"/>
  <c r="V45" i="9"/>
  <c r="AB43" i="9"/>
  <c r="U42" i="9"/>
  <c r="AB42" i="9"/>
  <c r="U43" i="9"/>
  <c r="Y42" i="9"/>
  <c r="AB44" i="9"/>
  <c r="AA43" i="9"/>
  <c r="AC45" i="9"/>
  <c r="U45" i="9"/>
  <c r="W45" i="9"/>
  <c r="AD45" i="9"/>
  <c r="AD46" i="9"/>
  <c r="V47" i="9"/>
  <c r="V48" i="9"/>
  <c r="W47" i="9"/>
  <c r="AA49" i="9"/>
  <c r="X46" i="9"/>
  <c r="AC46" i="9"/>
  <c r="AB47" i="9"/>
  <c r="AA48" i="9"/>
  <c r="Y44" i="9"/>
  <c r="W46" i="9"/>
  <c r="AB48" i="9"/>
  <c r="U49" i="9"/>
  <c r="U48" i="9"/>
  <c r="Y45" i="9"/>
  <c r="AB55" i="11"/>
  <c r="AC54" i="11"/>
  <c r="X52" i="11"/>
  <c r="X53" i="11"/>
  <c r="Y52" i="11"/>
  <c r="AC53" i="11"/>
  <c r="AD52" i="11"/>
  <c r="V53" i="11"/>
  <c r="Y53" i="11"/>
  <c r="V54" i="11"/>
  <c r="AA55" i="11"/>
  <c r="AC55" i="11"/>
  <c r="AD54" i="11"/>
  <c r="AB53" i="11"/>
  <c r="U54" i="11"/>
  <c r="V55" i="11"/>
  <c r="AB56" i="11"/>
  <c r="V52" i="11"/>
  <c r="W52" i="11"/>
  <c r="AA56" i="11"/>
  <c r="W53" i="11"/>
  <c r="V56" i="11"/>
  <c r="AA57" i="11"/>
  <c r="X54" i="11"/>
  <c r="AB54" i="11"/>
  <c r="U52" i="11"/>
  <c r="U56" i="11"/>
  <c r="AC52" i="11"/>
  <c r="AD53" i="11"/>
  <c r="U55" i="11"/>
  <c r="W54" i="11"/>
  <c r="AB52" i="11"/>
  <c r="W55" i="11"/>
  <c r="AD56" i="11"/>
  <c r="X56" i="11"/>
  <c r="AA59" i="11"/>
  <c r="AC56" i="11"/>
  <c r="Y55" i="11"/>
  <c r="AD55" i="11"/>
  <c r="V58" i="11"/>
  <c r="Y54" i="11"/>
  <c r="X55" i="11"/>
  <c r="AB57" i="11"/>
  <c r="W57" i="11"/>
  <c r="AC57" i="11"/>
  <c r="W56" i="11"/>
  <c r="AB58" i="11"/>
  <c r="U58" i="11"/>
  <c r="AA58" i="11"/>
  <c r="Y56" i="11"/>
  <c r="AD58" i="11"/>
  <c r="AC59" i="11"/>
  <c r="Y57" i="11"/>
  <c r="V59" i="11"/>
  <c r="AA61" i="11"/>
  <c r="AD57" i="11"/>
  <c r="V60" i="11"/>
  <c r="AB59" i="11"/>
  <c r="AB60" i="11"/>
  <c r="W59" i="11"/>
  <c r="AA60" i="11"/>
  <c r="U61" i="11"/>
  <c r="X57" i="11"/>
  <c r="X58" i="11"/>
  <c r="W58" i="11"/>
  <c r="AC58" i="11"/>
  <c r="X68" i="11"/>
  <c r="AA70" i="11"/>
  <c r="AB68" i="11"/>
  <c r="W69" i="11"/>
  <c r="AC68" i="11"/>
  <c r="AD68" i="11"/>
  <c r="AC69" i="11"/>
  <c r="V69" i="11"/>
  <c r="U69" i="11"/>
  <c r="Y66" i="11"/>
  <c r="U70" i="11"/>
  <c r="X66" i="11"/>
  <c r="AA69" i="11"/>
  <c r="AD66" i="11"/>
  <c r="AC67" i="11"/>
  <c r="AB70" i="11"/>
  <c r="W67" i="11"/>
  <c r="Y67" i="11"/>
  <c r="V66" i="11"/>
  <c r="AA71" i="11"/>
  <c r="AB67" i="11"/>
  <c r="AD67" i="11"/>
  <c r="V68" i="11"/>
  <c r="AC66" i="11"/>
  <c r="U67" i="11"/>
  <c r="V70" i="11"/>
  <c r="AA68" i="11"/>
  <c r="X67" i="11"/>
  <c r="W66" i="11"/>
  <c r="U71" i="11"/>
  <c r="W68" i="11"/>
  <c r="AA66" i="11"/>
  <c r="AC71" i="11"/>
  <c r="Y68" i="11"/>
  <c r="W71" i="11"/>
  <c r="X69" i="11"/>
  <c r="X70" i="11"/>
  <c r="AB71" i="11"/>
  <c r="AC70" i="11"/>
  <c r="Y69" i="11"/>
  <c r="V71" i="11"/>
  <c r="AD69" i="11"/>
  <c r="U72" i="11"/>
  <c r="AA73" i="11"/>
  <c r="U73" i="11"/>
  <c r="AB72" i="11"/>
  <c r="W70" i="11"/>
  <c r="V72" i="11"/>
  <c r="AD70" i="11"/>
  <c r="U74" i="11"/>
  <c r="AD72" i="11"/>
  <c r="AC72" i="11"/>
  <c r="Y70" i="11"/>
  <c r="Y71" i="11"/>
  <c r="AA75" i="11"/>
  <c r="AB74" i="11"/>
  <c r="AA74" i="11"/>
  <c r="AD71" i="11"/>
  <c r="V73" i="11"/>
  <c r="X72" i="11"/>
  <c r="V74" i="11"/>
  <c r="U75" i="11"/>
  <c r="X71" i="11"/>
  <c r="W73" i="11"/>
  <c r="W72" i="11"/>
  <c r="AD74" i="11"/>
  <c r="AC75" i="11"/>
  <c r="U76" i="11"/>
  <c r="Y73" i="11"/>
  <c r="AC74" i="11"/>
  <c r="Y72" i="11"/>
  <c r="V76" i="11"/>
  <c r="AA76" i="11"/>
  <c r="W74" i="11"/>
  <c r="W75" i="11"/>
  <c r="AA77" i="11"/>
  <c r="AD73" i="11"/>
  <c r="AB76" i="11"/>
  <c r="U77" i="11"/>
  <c r="V75" i="11"/>
  <c r="X73" i="11"/>
  <c r="I90" i="9"/>
  <c r="G90" i="9"/>
  <c r="H90" i="9"/>
  <c r="AD8" i="9"/>
  <c r="U11" i="9"/>
  <c r="AC7" i="9"/>
  <c r="AC9" i="9"/>
  <c r="AA10" i="9"/>
  <c r="X7" i="9"/>
  <c r="W8" i="9"/>
  <c r="AB10" i="9"/>
  <c r="AA9" i="9"/>
  <c r="AD7" i="9"/>
  <c r="X8" i="9"/>
  <c r="U10" i="9"/>
  <c r="AA11" i="9"/>
  <c r="W9" i="9"/>
  <c r="AC8" i="9"/>
  <c r="Y7" i="9"/>
  <c r="V8" i="9"/>
  <c r="V10" i="9"/>
  <c r="V9" i="9"/>
  <c r="U9" i="9"/>
  <c r="I9" i="9"/>
  <c r="H9" i="9"/>
  <c r="F25" i="9"/>
  <c r="E24" i="9"/>
  <c r="F22" i="9"/>
  <c r="F21" i="9"/>
  <c r="F23" i="9"/>
  <c r="E22" i="9"/>
  <c r="E21" i="9"/>
  <c r="F24" i="9"/>
  <c r="E26" i="9"/>
  <c r="F26" i="9"/>
  <c r="E25" i="9"/>
  <c r="F29" i="9"/>
  <c r="E27" i="9"/>
  <c r="E28" i="9"/>
  <c r="F28" i="9"/>
  <c r="E36" i="9"/>
  <c r="F33" i="9"/>
  <c r="E34" i="9"/>
  <c r="E35" i="9"/>
  <c r="F37" i="9"/>
  <c r="F34" i="9"/>
  <c r="E33" i="9"/>
  <c r="F39" i="9"/>
  <c r="E38" i="9"/>
  <c r="E37" i="9"/>
  <c r="F21" i="11"/>
  <c r="E23" i="11"/>
  <c r="F23" i="11"/>
  <c r="F24" i="11"/>
  <c r="F22" i="11"/>
  <c r="E22" i="11"/>
  <c r="F20" i="11"/>
  <c r="E20" i="11"/>
  <c r="E21" i="11"/>
  <c r="H30" i="11"/>
  <c r="G30" i="11"/>
  <c r="H17" i="11"/>
  <c r="G17" i="11"/>
  <c r="I17" i="11"/>
  <c r="AA62" i="9"/>
  <c r="V63" i="9"/>
  <c r="AA61" i="9"/>
  <c r="AB62" i="9"/>
  <c r="AA60" i="9"/>
  <c r="Y59" i="9"/>
  <c r="W60" i="9"/>
  <c r="W62" i="9"/>
  <c r="W59" i="9"/>
  <c r="X59" i="9"/>
  <c r="U62" i="9"/>
  <c r="V59" i="9"/>
  <c r="V62" i="9"/>
  <c r="AC61" i="9"/>
  <c r="AB60" i="9"/>
  <c r="AC59" i="9"/>
  <c r="AD59" i="9"/>
  <c r="W61" i="9"/>
  <c r="AB61" i="9"/>
  <c r="V61" i="9"/>
  <c r="AB59" i="9"/>
  <c r="X61" i="9"/>
  <c r="AD61" i="9"/>
  <c r="AC62" i="9"/>
  <c r="U60" i="9"/>
  <c r="X60" i="9"/>
  <c r="U59" i="9"/>
  <c r="Y60" i="9"/>
  <c r="AD60" i="9"/>
  <c r="V60" i="9"/>
  <c r="U64" i="9"/>
  <c r="AA64" i="9"/>
  <c r="U61" i="9"/>
  <c r="AC60" i="9"/>
  <c r="AB9" i="9"/>
  <c r="AA45" i="9"/>
  <c r="G88" i="9"/>
  <c r="H88" i="9"/>
  <c r="AA54" i="11"/>
  <c r="H83" i="11"/>
  <c r="G9" i="9"/>
  <c r="I30" i="11"/>
  <c r="U63" i="9"/>
  <c r="H14" i="9"/>
  <c r="I14" i="9"/>
  <c r="G14" i="9"/>
  <c r="AA96" i="9"/>
  <c r="Y93" i="9"/>
  <c r="U94" i="9"/>
  <c r="W96" i="9"/>
  <c r="V93" i="9"/>
  <c r="AA95" i="9"/>
  <c r="AD93" i="9"/>
  <c r="V94" i="9"/>
  <c r="Y94" i="9"/>
  <c r="V96" i="9"/>
  <c r="X93" i="9"/>
  <c r="AB95" i="9"/>
  <c r="AA94" i="9"/>
  <c r="AD94" i="9"/>
  <c r="AC96" i="9"/>
  <c r="AC93" i="9"/>
  <c r="AB96" i="9"/>
  <c r="AB93" i="9"/>
  <c r="X95" i="9"/>
  <c r="V95" i="9"/>
  <c r="U95" i="9"/>
  <c r="AD95" i="9"/>
  <c r="W95" i="9"/>
  <c r="AC95" i="9"/>
  <c r="U93" i="9"/>
  <c r="U96" i="9"/>
  <c r="H68" i="11"/>
  <c r="I68" i="11"/>
  <c r="AB8" i="9"/>
  <c r="AD6" i="9"/>
  <c r="X6" i="9"/>
  <c r="Y83" i="9"/>
  <c r="W83" i="9"/>
  <c r="AD85" i="9"/>
  <c r="AD86" i="9"/>
  <c r="X23" i="11"/>
  <c r="AD22" i="11"/>
  <c r="AC23" i="11"/>
  <c r="AD23" i="11"/>
  <c r="Y21" i="11"/>
  <c r="AD36" i="11"/>
  <c r="V38" i="11"/>
  <c r="AA38" i="11"/>
  <c r="AC37" i="11"/>
  <c r="Y35" i="11"/>
  <c r="U39" i="11"/>
  <c r="AD37" i="11"/>
  <c r="Y36" i="11"/>
  <c r="X37" i="11"/>
  <c r="W38" i="11"/>
  <c r="AD38" i="11"/>
  <c r="X38" i="11"/>
  <c r="U44" i="11"/>
  <c r="AB44" i="11"/>
  <c r="AD41" i="11"/>
  <c r="AB51" i="11"/>
  <c r="AD50" i="11"/>
  <c r="AC51" i="11"/>
  <c r="X48" i="11"/>
  <c r="W49" i="11"/>
  <c r="U53" i="11"/>
  <c r="X50" i="11"/>
  <c r="Y48" i="11"/>
  <c r="Y96" i="11"/>
  <c r="Y95" i="11"/>
  <c r="AD96" i="11"/>
  <c r="X96" i="11"/>
  <c r="V38" i="9"/>
  <c r="W96" i="11"/>
  <c r="AD19" i="11"/>
  <c r="W18" i="11"/>
  <c r="AD20" i="11"/>
  <c r="AC21" i="11"/>
  <c r="Y19" i="11"/>
  <c r="E24" i="11"/>
  <c r="F25" i="11"/>
  <c r="F33" i="11"/>
  <c r="E29" i="11"/>
  <c r="F32" i="11"/>
  <c r="F31" i="11"/>
  <c r="F29" i="11"/>
  <c r="E34" i="11"/>
  <c r="F34" i="11"/>
  <c r="F36" i="11"/>
  <c r="E35" i="11"/>
  <c r="F37" i="11"/>
  <c r="F51" i="11"/>
  <c r="E48" i="11"/>
  <c r="F48" i="11"/>
  <c r="E49" i="11"/>
  <c r="F49" i="11"/>
  <c r="F50" i="11"/>
  <c r="E50" i="11"/>
  <c r="E47" i="11"/>
  <c r="Y6" i="9"/>
  <c r="E8" i="9"/>
  <c r="V74" i="9"/>
  <c r="Y72" i="9"/>
  <c r="AA78" i="9"/>
  <c r="AC96" i="11"/>
  <c r="AD48" i="11"/>
  <c r="AB45" i="11"/>
  <c r="F67" i="11"/>
  <c r="E66" i="11"/>
  <c r="E65" i="11"/>
  <c r="F65" i="11"/>
  <c r="F66" i="11"/>
  <c r="E67" i="11"/>
  <c r="E69" i="11"/>
  <c r="F71" i="11"/>
  <c r="F70" i="11"/>
  <c r="G12" i="11"/>
  <c r="I80" i="9"/>
  <c r="I86" i="9"/>
  <c r="F54" i="9"/>
  <c r="Y12" i="9"/>
  <c r="W14" i="9"/>
  <c r="V81" i="9"/>
  <c r="AA82" i="9"/>
  <c r="AA93" i="9"/>
  <c r="AB94" i="9"/>
  <c r="AC38" i="11"/>
  <c r="AB95" i="11"/>
  <c r="V42" i="11"/>
  <c r="V24" i="11"/>
  <c r="E44" i="11"/>
  <c r="F45" i="11"/>
  <c r="X43" i="11"/>
  <c r="AB47" i="11"/>
  <c r="W44" i="11"/>
  <c r="V47" i="11"/>
  <c r="Y43" i="11"/>
  <c r="Y44" i="11"/>
  <c r="AA47" i="11"/>
  <c r="AD43" i="11"/>
  <c r="AD44" i="11"/>
  <c r="U48" i="11"/>
  <c r="AD45" i="11"/>
  <c r="X45" i="11"/>
  <c r="W45" i="11"/>
  <c r="AC45" i="11"/>
  <c r="AA48" i="11"/>
  <c r="W46" i="11"/>
  <c r="X44" i="11"/>
  <c r="AA46" i="11"/>
  <c r="U46" i="11"/>
  <c r="X47" i="11"/>
  <c r="AD46" i="11"/>
  <c r="AC47" i="11"/>
  <c r="AD47" i="11"/>
  <c r="Y45" i="11"/>
  <c r="AC48" i="11"/>
  <c r="W48" i="11"/>
  <c r="U49" i="11"/>
  <c r="AB48" i="11"/>
  <c r="X46" i="11"/>
  <c r="AA52" i="11"/>
  <c r="AB96" i="11"/>
  <c r="V96" i="11"/>
  <c r="X95" i="11"/>
  <c r="Y93" i="11"/>
  <c r="AC95" i="11"/>
  <c r="W95" i="11"/>
  <c r="Y94" i="11"/>
  <c r="AD95" i="11"/>
  <c r="H12" i="11"/>
  <c r="H4" i="9"/>
  <c r="G4" i="9"/>
  <c r="W37" i="11"/>
  <c r="W51" i="11"/>
  <c r="AA26" i="11"/>
  <c r="V13" i="11"/>
  <c r="Y12" i="11"/>
  <c r="AD12" i="11"/>
  <c r="W13" i="11"/>
  <c r="AC64" i="11"/>
  <c r="AD63" i="11"/>
  <c r="V65" i="11"/>
  <c r="U65" i="11"/>
  <c r="U66" i="11"/>
  <c r="V64" i="11"/>
  <c r="AA65" i="11"/>
  <c r="Y62" i="11"/>
  <c r="X63" i="11"/>
  <c r="AD62" i="11"/>
  <c r="Y61" i="11"/>
  <c r="AB64" i="11"/>
  <c r="F35" i="9"/>
  <c r="W43" i="9"/>
  <c r="AC63" i="9"/>
  <c r="AD62" i="9"/>
  <c r="U42" i="11"/>
  <c r="AD49" i="11"/>
  <c r="Y37" i="11"/>
  <c r="U40" i="11"/>
  <c r="F8" i="11"/>
  <c r="U64" i="11"/>
  <c r="AB62" i="11"/>
  <c r="AD59" i="11"/>
  <c r="U68" i="11"/>
  <c r="Y63" i="11"/>
  <c r="Y64" i="11"/>
  <c r="W65" i="11"/>
  <c r="AD65" i="11"/>
  <c r="AB66" i="11"/>
  <c r="AA67" i="11"/>
  <c r="AB69" i="11"/>
  <c r="AA72" i="11"/>
  <c r="AB78" i="11"/>
  <c r="Y75" i="11"/>
  <c r="U80" i="11"/>
  <c r="AD77" i="11"/>
  <c r="W77" i="11"/>
  <c r="X77" i="11"/>
  <c r="AC77" i="11"/>
  <c r="AC78" i="11"/>
  <c r="Y76" i="11"/>
  <c r="U78" i="11"/>
  <c r="V77" i="11"/>
  <c r="AC76" i="11"/>
  <c r="Y77" i="11"/>
  <c r="AB80" i="11"/>
  <c r="U82" i="11"/>
  <c r="X78" i="11"/>
  <c r="V81" i="11"/>
  <c r="W79" i="11"/>
  <c r="AC80" i="11"/>
  <c r="AD78" i="11"/>
  <c r="Y80" i="11"/>
  <c r="V83" i="11"/>
  <c r="AB82" i="11"/>
  <c r="U84" i="11"/>
  <c r="V82" i="11"/>
  <c r="AD83" i="11"/>
  <c r="V85" i="11"/>
  <c r="AA85" i="11"/>
  <c r="U85" i="11"/>
  <c r="AD82" i="11"/>
  <c r="X82" i="11"/>
  <c r="AD84" i="11"/>
  <c r="X84" i="11"/>
  <c r="W85" i="11"/>
  <c r="W86" i="11"/>
  <c r="AC86" i="11"/>
  <c r="AB86" i="11"/>
  <c r="AD85" i="11"/>
  <c r="X85" i="11"/>
  <c r="V86" i="11"/>
  <c r="X86" i="11"/>
  <c r="Y85" i="11"/>
  <c r="Y86" i="11"/>
  <c r="AC92" i="11"/>
  <c r="AD90" i="11"/>
  <c r="W94" i="11"/>
  <c r="AC94" i="11"/>
  <c r="AD93" i="11"/>
  <c r="X93" i="11"/>
  <c r="U95" i="11"/>
  <c r="U96" i="11"/>
  <c r="V94" i="11"/>
  <c r="AC93" i="11"/>
  <c r="AA96" i="11"/>
  <c r="V95" i="11"/>
  <c r="E11" i="9"/>
  <c r="Y5" i="9"/>
  <c r="E53" i="9"/>
  <c r="Y38" i="11"/>
  <c r="AB38" i="11"/>
  <c r="W27" i="11"/>
  <c r="X25" i="11"/>
  <c r="AD24" i="11"/>
  <c r="AC26" i="11"/>
  <c r="V30" i="11"/>
  <c r="AC29" i="11"/>
  <c r="F68" i="11"/>
  <c r="F78" i="11"/>
  <c r="E75" i="11"/>
  <c r="E10" i="9"/>
  <c r="V42" i="9"/>
  <c r="AB45" i="9"/>
  <c r="U79" i="11"/>
  <c r="E7" i="9"/>
  <c r="E6" i="9"/>
  <c r="E5" i="9"/>
  <c r="H13" i="9" l="1"/>
  <c r="I13" i="9"/>
  <c r="G13" i="9"/>
  <c r="G16" i="9"/>
  <c r="I16" i="9"/>
  <c r="H16" i="9"/>
  <c r="H10" i="9"/>
  <c r="G10" i="9"/>
  <c r="I10" i="9"/>
  <c r="H44" i="11"/>
  <c r="I44" i="11"/>
  <c r="G44" i="11"/>
  <c r="G47" i="11"/>
  <c r="H47" i="11"/>
  <c r="I47" i="11"/>
  <c r="G29" i="11"/>
  <c r="H29" i="11"/>
  <c r="I29" i="11"/>
  <c r="H23" i="11"/>
  <c r="I23" i="11"/>
  <c r="G23" i="11"/>
  <c r="I35" i="9"/>
  <c r="H35" i="9"/>
  <c r="G35" i="9"/>
  <c r="H25" i="9"/>
  <c r="G25" i="9"/>
  <c r="I25" i="9"/>
  <c r="I75" i="11"/>
  <c r="G75" i="11"/>
  <c r="H75" i="11"/>
  <c r="I35" i="11"/>
  <c r="G35" i="11"/>
  <c r="H35" i="11"/>
  <c r="G34" i="9"/>
  <c r="H34" i="9"/>
  <c r="I34" i="9"/>
  <c r="I5" i="9"/>
  <c r="H5" i="9"/>
  <c r="G5" i="9"/>
  <c r="H67" i="11"/>
  <c r="I67" i="11"/>
  <c r="G67" i="11"/>
  <c r="I37" i="9"/>
  <c r="H37" i="9"/>
  <c r="G37" i="9"/>
  <c r="H26" i="9"/>
  <c r="I26" i="9"/>
  <c r="G26" i="9"/>
  <c r="I24" i="11"/>
  <c r="G24" i="11"/>
  <c r="H24" i="11"/>
  <c r="H38" i="9"/>
  <c r="G38" i="9"/>
  <c r="I38" i="9"/>
  <c r="G36" i="9"/>
  <c r="H36" i="9"/>
  <c r="I36" i="9"/>
  <c r="G69" i="11"/>
  <c r="H69" i="11"/>
  <c r="I69" i="11"/>
  <c r="I6" i="9"/>
  <c r="H6" i="9"/>
  <c r="G6" i="9"/>
  <c r="I7" i="9"/>
  <c r="H7" i="9"/>
  <c r="G7" i="9"/>
  <c r="I53" i="9"/>
  <c r="G53" i="9"/>
  <c r="H53" i="9"/>
  <c r="H49" i="11"/>
  <c r="I49" i="11"/>
  <c r="G49" i="11"/>
  <c r="G34" i="11"/>
  <c r="H34" i="11"/>
  <c r="I34" i="11"/>
  <c r="G22" i="11"/>
  <c r="H22" i="11"/>
  <c r="I22" i="11"/>
  <c r="H21" i="9"/>
  <c r="I21" i="9"/>
  <c r="G21" i="9"/>
  <c r="I50" i="11"/>
  <c r="G50" i="11"/>
  <c r="H50" i="11"/>
  <c r="G24" i="9"/>
  <c r="H24" i="9"/>
  <c r="I24" i="9"/>
  <c r="G20" i="11"/>
  <c r="I20" i="11"/>
  <c r="H20" i="11"/>
  <c r="G65" i="11"/>
  <c r="I65" i="11"/>
  <c r="H65" i="11"/>
  <c r="G33" i="9"/>
  <c r="I33" i="9"/>
  <c r="H33" i="9"/>
  <c r="I28" i="9"/>
  <c r="H28" i="9"/>
  <c r="G28" i="9"/>
  <c r="I22" i="9"/>
  <c r="H22" i="9"/>
  <c r="G22" i="9"/>
  <c r="H21" i="11"/>
  <c r="I21" i="11"/>
  <c r="G21" i="11"/>
  <c r="I11" i="9"/>
  <c r="H11" i="9"/>
  <c r="G11" i="9"/>
  <c r="G66" i="11"/>
  <c r="H66" i="11"/>
  <c r="I66" i="11"/>
  <c r="I8" i="9"/>
  <c r="H8" i="9"/>
  <c r="G8" i="9"/>
  <c r="G48" i="11"/>
  <c r="H48" i="11"/>
  <c r="I48" i="11"/>
  <c r="G27" i="9"/>
  <c r="I27" i="9"/>
  <c r="H27" i="9"/>
</calcChain>
</file>

<file path=xl/sharedStrings.xml><?xml version="1.0" encoding="utf-8"?>
<sst xmlns="http://schemas.openxmlformats.org/spreadsheetml/2006/main" count="149" uniqueCount="71">
  <si>
    <t>Value</t>
  </si>
  <si>
    <t>Day HIGH</t>
  </si>
  <si>
    <t>Risk</t>
  </si>
  <si>
    <t>NOTE: MODEL NOT USEFUL</t>
  </si>
  <si>
    <t>than areas with good air drainage.</t>
  </si>
  <si>
    <t>are more likey to experience dew</t>
  </si>
  <si>
    <t>of dew on flowers.  "Frost pockets"</t>
  </si>
  <si>
    <t>orchard ground cover as indfcator</t>
  </si>
  <si>
    <t>this model. Do not use dew on</t>
  </si>
  <si>
    <t>by dew during development of</t>
  </si>
  <si>
    <t>used to indicate flower wetting</t>
  </si>
  <si>
    <t>dew.  Leaf wetness device</t>
  </si>
  <si>
    <t>indicate a 2+ hour period of</t>
  </si>
  <si>
    <t xml:space="preserve">Use 0.01 in the rain column (C) to </t>
  </si>
  <si>
    <t>at 5% open bloom.</t>
  </si>
  <si>
    <t>Start temperature data</t>
  </si>
  <si>
    <t>Keep an unused copy of this sheet</t>
  </si>
  <si>
    <t>under the infection risk columns.</t>
  </si>
  <si>
    <t>Otherwise, "EXTREME" will show</t>
  </si>
  <si>
    <t>if no data, place a "0" in the cell</t>
  </si>
  <si>
    <t>columns (E &amp; F) must have a numeral.</t>
  </si>
  <si>
    <t>for Dew</t>
  </si>
  <si>
    <t>use 0.01</t>
  </si>
  <si>
    <t>Note:</t>
  </si>
  <si>
    <t>Model and spreadsheet use notes.</t>
  </si>
  <si>
    <t>Rain or 2+ Hours of Dew May Trigger Infection if Risk is High+</t>
  </si>
  <si>
    <t>DATE</t>
  </si>
  <si>
    <t>WET FLOWERS?</t>
  </si>
  <si>
    <t>INFECTION RISK   RE:  BLIGHT HISTORY</t>
  </si>
  <si>
    <t>TEMPERATURE RISK</t>
  </si>
  <si>
    <t>WEATHER</t>
  </si>
  <si>
    <t>around carry-over cankers missed</t>
  </si>
  <si>
    <t>during winter pruning.</t>
  </si>
  <si>
    <t xml:space="preserve">This was a significant infection </t>
  </si>
  <si>
    <t>period.  Everywhere flowers and</t>
  </si>
  <si>
    <t>blight bacteria were co-existing,</t>
  </si>
  <si>
    <t>blight occurred.</t>
  </si>
  <si>
    <t>Also keep a zero for dry days in</t>
  </si>
  <si>
    <t>column C.</t>
  </si>
  <si>
    <t xml:space="preserve"> 2. Fire blight occurred in your neighborhood last year. (Default setting) </t>
  </si>
  <si>
    <t>3. Fire blight is now active in your neighborhood.</t>
  </si>
  <si>
    <t xml:space="preserve">
 1. No fire blight in your neighborhood last year. See cell M14 for thresholds.</t>
  </si>
  <si>
    <t>DAILY Temp. Risk Value</t>
  </si>
  <si>
    <t>Blossom "Life"</t>
  </si>
  <si>
    <t>day value</t>
  </si>
  <si>
    <t>apple six day</t>
  </si>
  <si>
    <t>5 day</t>
  </si>
  <si>
    <t xml:space="preserve">4 day </t>
  </si>
  <si>
    <t>3 day</t>
  </si>
  <si>
    <t>2 day</t>
  </si>
  <si>
    <t>Apple:</t>
  </si>
  <si>
    <t>Pear:</t>
  </si>
  <si>
    <t>6 day</t>
  </si>
  <si>
    <t>day high temp</t>
  </si>
  <si>
    <t>20-23 5 day</t>
  </si>
  <si>
    <t>15-20 6 day</t>
  </si>
  <si>
    <t>24-29 4 day</t>
  </si>
  <si>
    <t xml:space="preserve">Infection occurred April 17, 18, 19, </t>
  </si>
  <si>
    <t xml:space="preserve">20 &amp; 21 in about 30 yard zones </t>
  </si>
  <si>
    <t>5 days of wetting and warm weather</t>
  </si>
  <si>
    <t>80 is "life"</t>
  </si>
  <si>
    <t>120 is "life"</t>
  </si>
  <si>
    <t xml:space="preserve"> </t>
  </si>
  <si>
    <r>
      <rPr>
        <b/>
        <sz val="10"/>
        <color indexed="10"/>
        <rFont val="Arial Black"/>
        <family val="2"/>
      </rPr>
      <t>Apples</t>
    </r>
    <r>
      <rPr>
        <b/>
        <sz val="10"/>
        <rFont val="Arial Black"/>
        <family val="2"/>
      </rPr>
      <t>:          4-DAY Total Temp. Risk Value</t>
    </r>
  </si>
  <si>
    <r>
      <rPr>
        <b/>
        <sz val="10"/>
        <color indexed="10"/>
        <rFont val="Arial Black"/>
        <family val="2"/>
      </rPr>
      <t>Pears</t>
    </r>
    <r>
      <rPr>
        <b/>
        <sz val="10"/>
        <rFont val="Arial Black"/>
        <family val="2"/>
      </rPr>
      <t>:             5-DAY Total Temp. Risk Value</t>
    </r>
  </si>
  <si>
    <t>DAILY HIGH TEMP. F</t>
  </si>
  <si>
    <t>Wetting: MEASURED RAIN         OR 2+ HRS DEW = 0.01</t>
  </si>
  <si>
    <t xml:space="preserve">4 Day and 5 Day Total Risk </t>
  </si>
  <si>
    <t>DURING HIGH SUMMER HEAT</t>
  </si>
  <si>
    <t>Ver 5.1</t>
  </si>
  <si>
    <t>"COUGARBLIGHT 2010 EZ-F" FIRE BLIGHT INFECTION RISK MODEL- (Fahrenheit) ver.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</si>
</sst>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>
    <font>
      <sz val="11"/>
      <color theme="1"/>
      <name val="Arial"/>
      <family val="2"/>
    </font>
    <font>
      <sz val="10"/>
      <name val="Geneva"/>
    </font>
    <font>
      <b/>
      <sz val="10"/>
      <name val="Geneva"/>
    </font>
    <font>
      <b/>
      <sz val="12"/>
      <name val="Geneva"/>
    </font>
    <font>
      <sz val="12"/>
      <name val="Arial Black"/>
      <family val="2"/>
    </font>
    <font>
      <sz val="12"/>
      <name val="Geneva"/>
    </font>
    <font>
      <sz val="12"/>
      <name val="Arial"/>
      <family val="2"/>
    </font>
    <font>
      <b/>
      <u/>
      <sz val="18"/>
      <color indexed="56"/>
      <name val="Arial Black"/>
      <family val="2"/>
    </font>
    <font>
      <b/>
      <sz val="12"/>
      <name val="Arial Black"/>
      <family val="2"/>
    </font>
    <font>
      <b/>
      <sz val="12"/>
      <color indexed="56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b/>
      <sz val="10"/>
      <name val="Arial Black"/>
      <family val="2"/>
    </font>
    <font>
      <b/>
      <sz val="10"/>
      <color indexed="10"/>
      <name val="Arial Black"/>
      <family val="2"/>
    </font>
    <font>
      <b/>
      <sz val="9"/>
      <name val="Arial Black"/>
      <family val="2"/>
    </font>
    <font>
      <sz val="10"/>
      <name val="Arial"/>
      <family val="2"/>
    </font>
    <font>
      <sz val="10"/>
      <color rgb="FF000000"/>
      <name val="Geneva"/>
    </font>
    <font>
      <sz val="10"/>
      <color rgb="FFFF0000"/>
      <name val="Geneva"/>
    </font>
    <font>
      <b/>
      <sz val="12"/>
      <color rgb="FF000000"/>
      <name val="Geneva"/>
    </font>
    <font>
      <b/>
      <i/>
      <sz val="10"/>
      <color rgb="FFFF0000"/>
      <name val="Geneva"/>
    </font>
    <font>
      <sz val="12"/>
      <color rgb="FF000000"/>
      <name val="Geneva"/>
    </font>
    <font>
      <b/>
      <i/>
      <sz val="12"/>
      <color rgb="FFFF0000"/>
      <name val="Geneva"/>
    </font>
    <font>
      <b/>
      <sz val="12"/>
      <color rgb="FFFF0000"/>
      <name val="Geneva"/>
    </font>
    <font>
      <b/>
      <sz val="12"/>
      <color rgb="FF000000"/>
      <name val="Arial"/>
      <family val="2"/>
    </font>
    <font>
      <sz val="12"/>
      <color rgb="FFFF0000"/>
      <name val="Geneva"/>
    </font>
    <font>
      <b/>
      <sz val="12"/>
      <color rgb="FF000000"/>
      <name val="Arial Black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Arial Black"/>
      <family val="2"/>
    </font>
    <font>
      <sz val="12"/>
      <color rgb="FF000000"/>
      <name val="Arial Black"/>
      <family val="2"/>
    </font>
    <font>
      <sz val="12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color rgb="FF000000"/>
      <name val="Arial Black"/>
      <family val="2"/>
    </font>
    <font>
      <b/>
      <sz val="11"/>
      <color theme="1"/>
      <name val="Arial"/>
      <family val="2"/>
    </font>
    <font>
      <sz val="16"/>
      <color theme="0"/>
      <name val="Arial Black"/>
      <family val="2"/>
    </font>
    <font>
      <b/>
      <sz val="14"/>
      <color theme="0"/>
      <name val="Arial Black"/>
      <family val="2"/>
    </font>
    <font>
      <sz val="14"/>
      <color theme="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A44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2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0" fontId="16" fillId="2" borderId="0" xfId="1" applyFont="1" applyFill="1"/>
    <xf numFmtId="0" fontId="16" fillId="3" borderId="0" xfId="1" applyFont="1" applyFill="1"/>
    <xf numFmtId="0" fontId="16" fillId="4" borderId="0" xfId="1" applyFont="1" applyFill="1"/>
    <xf numFmtId="0" fontId="1" fillId="5" borderId="0" xfId="1" applyFill="1" applyAlignment="1">
      <alignment horizontal="center"/>
    </xf>
    <xf numFmtId="0" fontId="1" fillId="6" borderId="0" xfId="1" applyFill="1" applyAlignment="1">
      <alignment horizontal="center"/>
    </xf>
    <xf numFmtId="0" fontId="2" fillId="7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1" fillId="8" borderId="0" xfId="1" applyFill="1"/>
    <xf numFmtId="0" fontId="18" fillId="2" borderId="0" xfId="1" applyFont="1" applyFill="1" applyAlignment="1">
      <alignment horizontal="center"/>
    </xf>
    <xf numFmtId="0" fontId="19" fillId="0" borderId="0" xfId="1" applyFont="1"/>
    <xf numFmtId="0" fontId="1" fillId="3" borderId="0" xfId="1" applyFill="1"/>
    <xf numFmtId="0" fontId="19" fillId="3" borderId="0" xfId="1" applyFont="1" applyFill="1"/>
    <xf numFmtId="0" fontId="1" fillId="9" borderId="0" xfId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0" fillId="2" borderId="0" xfId="1" applyFont="1" applyFill="1"/>
    <xf numFmtId="0" fontId="5" fillId="0" borderId="0" xfId="1" applyFont="1" applyFill="1"/>
    <xf numFmtId="0" fontId="5" fillId="0" borderId="0" xfId="1" applyFont="1"/>
    <xf numFmtId="0" fontId="21" fillId="0" borderId="0" xfId="1" applyFont="1" applyFill="1"/>
    <xf numFmtId="0" fontId="4" fillId="2" borderId="0" xfId="1" applyFont="1" applyFill="1" applyBorder="1" applyAlignment="1">
      <alignment horizontal="center"/>
    </xf>
    <xf numFmtId="0" fontId="5" fillId="3" borderId="0" xfId="1" applyFont="1" applyFill="1"/>
    <xf numFmtId="0" fontId="21" fillId="3" borderId="0" xfId="1" applyFont="1" applyFill="1"/>
    <xf numFmtId="0" fontId="22" fillId="3" borderId="0" xfId="1" applyFont="1" applyFill="1" applyAlignment="1">
      <alignment horizontal="center"/>
    </xf>
    <xf numFmtId="0" fontId="2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/>
    <xf numFmtId="0" fontId="3" fillId="3" borderId="1" xfId="1" applyFont="1" applyFill="1" applyBorder="1" applyAlignment="1">
      <alignment horizontal="center" wrapText="1"/>
    </xf>
    <xf numFmtId="0" fontId="21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5" fillId="9" borderId="0" xfId="1" applyFont="1" applyFill="1" applyAlignment="1">
      <alignment horizontal="center"/>
    </xf>
    <xf numFmtId="0" fontId="21" fillId="3" borderId="0" xfId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21" fillId="3" borderId="0" xfId="1" applyNumberFormat="1" applyFont="1" applyFill="1" applyAlignment="1">
      <alignment horizontal="center"/>
    </xf>
    <xf numFmtId="164" fontId="5" fillId="3" borderId="0" xfId="1" applyNumberFormat="1" applyFont="1" applyFill="1"/>
    <xf numFmtId="0" fontId="25" fillId="3" borderId="0" xfId="1" applyFont="1" applyFill="1" applyAlignment="1">
      <alignment horizontal="center"/>
    </xf>
    <xf numFmtId="0" fontId="5" fillId="10" borderId="0" xfId="1" applyFont="1" applyFill="1"/>
    <xf numFmtId="16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0" fillId="0" borderId="0" xfId="1" applyFont="1" applyFill="1"/>
    <xf numFmtId="0" fontId="24" fillId="0" borderId="0" xfId="1" applyFont="1" applyFill="1" applyAlignment="1">
      <alignment horizontal="center"/>
    </xf>
    <xf numFmtId="0" fontId="5" fillId="2" borderId="0" xfId="1" applyFont="1" applyFill="1"/>
    <xf numFmtId="0" fontId="5" fillId="9" borderId="0" xfId="1" applyFont="1" applyFill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8" borderId="0" xfId="1" applyFont="1" applyFill="1"/>
    <xf numFmtId="0" fontId="3" fillId="7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5" borderId="0" xfId="1" applyFont="1" applyFill="1" applyAlignment="1">
      <alignment horizontal="center"/>
    </xf>
    <xf numFmtId="0" fontId="20" fillId="4" borderId="0" xfId="1" applyFont="1" applyFill="1"/>
    <xf numFmtId="0" fontId="20" fillId="3" borderId="0" xfId="1" applyFont="1" applyFill="1"/>
    <xf numFmtId="0" fontId="7" fillId="2" borderId="0" xfId="1" applyFont="1" applyFill="1" applyAlignment="1">
      <alignment vertical="center"/>
    </xf>
    <xf numFmtId="0" fontId="4" fillId="2" borderId="0" xfId="1" applyFont="1" applyFill="1" applyAlignment="1">
      <alignment horizontal="center"/>
    </xf>
    <xf numFmtId="0" fontId="28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29" fillId="2" borderId="0" xfId="1" applyFont="1" applyFill="1"/>
    <xf numFmtId="0" fontId="4" fillId="8" borderId="0" xfId="1" applyFont="1" applyFill="1" applyAlignment="1">
      <alignment horizontal="center"/>
    </xf>
    <xf numFmtId="0" fontId="9" fillId="8" borderId="2" xfId="1" applyFont="1" applyFill="1" applyBorder="1" applyAlignment="1">
      <alignment horizontal="center"/>
    </xf>
    <xf numFmtId="0" fontId="25" fillId="3" borderId="2" xfId="1" applyFont="1" applyFill="1" applyBorder="1" applyAlignment="1">
      <alignment horizontal="center" vertical="center" wrapText="1"/>
    </xf>
    <xf numFmtId="16" fontId="9" fillId="8" borderId="0" xfId="1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4" fillId="9" borderId="0" xfId="1" applyFont="1" applyFill="1" applyAlignment="1">
      <alignment horizontal="center"/>
    </xf>
    <xf numFmtId="0" fontId="8" fillId="11" borderId="0" xfId="1" applyFont="1" applyFill="1" applyAlignment="1">
      <alignment horizontal="center"/>
    </xf>
    <xf numFmtId="0" fontId="8" fillId="12" borderId="0" xfId="1" applyFont="1" applyFill="1" applyAlignment="1">
      <alignment horizontal="center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/>
    </xf>
    <xf numFmtId="1" fontId="8" fillId="11" borderId="0" xfId="1" applyNumberFormat="1" applyFont="1" applyFill="1" applyAlignment="1">
      <alignment horizontal="center"/>
    </xf>
    <xf numFmtId="1" fontId="8" fillId="12" borderId="0" xfId="1" applyNumberFormat="1" applyFont="1" applyFill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2" fillId="0" borderId="2" xfId="1" applyFont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top" wrapText="1"/>
    </xf>
    <xf numFmtId="0" fontId="12" fillId="9" borderId="2" xfId="1" applyFont="1" applyFill="1" applyBorder="1" applyAlignment="1">
      <alignment horizontal="center" vertical="top" wrapText="1"/>
    </xf>
    <xf numFmtId="0" fontId="12" fillId="11" borderId="2" xfId="1" applyFont="1" applyFill="1" applyBorder="1" applyAlignment="1">
      <alignment horizontal="center" vertical="top" wrapText="1"/>
    </xf>
    <xf numFmtId="0" fontId="12" fillId="12" borderId="2" xfId="1" applyFont="1" applyFill="1" applyBorder="1" applyAlignment="1">
      <alignment horizontal="center" vertical="top" wrapText="1"/>
    </xf>
    <xf numFmtId="0" fontId="14" fillId="6" borderId="2" xfId="1" applyFont="1" applyFill="1" applyBorder="1" applyAlignment="1">
      <alignment horizontal="center" vertical="top" wrapText="1"/>
    </xf>
    <xf numFmtId="0" fontId="14" fillId="5" borderId="2" xfId="1" applyFont="1" applyFill="1" applyBorder="1" applyAlignment="1">
      <alignment horizontal="center" vertical="top" wrapText="1"/>
    </xf>
    <xf numFmtId="0" fontId="32" fillId="4" borderId="2" xfId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1" fontId="33" fillId="0" borderId="0" xfId="0" applyNumberFormat="1" applyFont="1" applyAlignment="1">
      <alignment horizontal="center"/>
    </xf>
    <xf numFmtId="0" fontId="8" fillId="4" borderId="0" xfId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13" borderId="0" xfId="1" applyFont="1" applyFill="1" applyAlignment="1">
      <alignment horizontal="center"/>
    </xf>
    <xf numFmtId="0" fontId="11" fillId="13" borderId="0" xfId="1" applyFont="1" applyFill="1" applyAlignment="1">
      <alignment horizontal="center"/>
    </xf>
    <xf numFmtId="0" fontId="34" fillId="14" borderId="1" xfId="1" applyFont="1" applyFill="1" applyBorder="1" applyAlignment="1">
      <alignment horizontal="center"/>
    </xf>
    <xf numFmtId="0" fontId="35" fillId="15" borderId="1" xfId="1" applyFont="1" applyFill="1" applyBorder="1" applyAlignment="1">
      <alignment horizontal="center"/>
    </xf>
    <xf numFmtId="0" fontId="36" fillId="15" borderId="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145</xdr:row>
      <xdr:rowOff>0</xdr:rowOff>
    </xdr:from>
    <xdr:ext cx="23526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34623375"/>
          <a:ext cx="2352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DO</a:t>
          </a:r>
          <a:r>
            <a:rPr lang="en-US" sz="1100" baseline="0"/>
            <a:t> NOT REMOVE OR CHANGE!</a:t>
          </a:r>
          <a:endParaRPr lang="en-US" sz="1100"/>
        </a:p>
      </xdr:txBody>
    </xdr:sp>
    <xdr:clientData/>
  </xdr:oneCellAnchor>
  <xdr:oneCellAnchor>
    <xdr:from>
      <xdr:col>12</xdr:col>
      <xdr:colOff>457200</xdr:colOff>
      <xdr:row>3</xdr:row>
      <xdr:rowOff>114300</xdr:rowOff>
    </xdr:from>
    <xdr:ext cx="5076825" cy="1647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039850" y="2095500"/>
          <a:ext cx="5076825" cy="1647826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Do not use this model unless you understand the limitations of all fire blight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models, and read the information provided at the web sites accessed below: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This version of Cougarblight uses estimated degrees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of risk based on temperatures and the effects that temperatures have on the tree.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Con tact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the author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smithtj@wsu.edu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f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or current information and updates of this May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2011 version of Cougarblight,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or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 check the following web site: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 u="sng">
              <a:solidFill>
                <a:schemeClr val="tx1"/>
              </a:solidFill>
              <a:latin typeface="+mn-lt"/>
              <a:ea typeface="+mn-ea"/>
              <a:cs typeface="+mn-cs"/>
            </a:rPr>
            <a:t>www.ncw.wsu.edu/treefruit/index/html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12</xdr:col>
      <xdr:colOff>714375</xdr:colOff>
      <xdr:row>13</xdr:row>
      <xdr:rowOff>85725</xdr:rowOff>
    </xdr:from>
    <xdr:to>
      <xdr:col>14</xdr:col>
      <xdr:colOff>228600</xdr:colOff>
      <xdr:row>23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97025" y="4543425"/>
          <a:ext cx="3200400" cy="2438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Blight History Scenario 1 Thesholds</a:t>
          </a:r>
          <a:r>
            <a:rPr lang="en-US" sz="1100">
              <a:latin typeface="Arial" pitchFamily="34" charset="0"/>
              <a:cs typeface="Arial" pitchFamily="34" charset="0"/>
            </a:rPr>
            <a:t>:</a:t>
          </a:r>
        </a:p>
        <a:p>
          <a:r>
            <a:rPr lang="en-US" sz="1100">
              <a:latin typeface="Arial" pitchFamily="34" charset="0"/>
              <a:cs typeface="Arial" pitchFamily="34" charset="0"/>
            </a:rPr>
            <a:t>Low 0 to 300, Caution 301 - 500,</a:t>
          </a:r>
          <a:r>
            <a:rPr lang="en-US" sz="1100" baseline="0">
              <a:latin typeface="Arial" pitchFamily="34" charset="0"/>
              <a:cs typeface="Arial" pitchFamily="34" charset="0"/>
            </a:rPr>
            <a:t> High 501 to 800, Extreme 800+.</a:t>
          </a:r>
        </a:p>
        <a:p>
          <a:endParaRPr lang="en-US" sz="1100" baseline="0">
            <a:latin typeface="Arial" pitchFamily="34" charset="0"/>
            <a:cs typeface="Arial" pitchFamily="34" charset="0"/>
          </a:endParaRPr>
        </a:p>
        <a:p>
          <a:r>
            <a:rPr lang="en-US" sz="1100" b="1" baseline="0">
              <a:latin typeface="Arial" pitchFamily="34" charset="0"/>
              <a:cs typeface="Arial" pitchFamily="34" charset="0"/>
            </a:rPr>
            <a:t>Blight History Scenario 2 Thresholds</a:t>
          </a:r>
          <a:r>
            <a:rPr lang="en-US" sz="1100" baseline="0">
              <a:latin typeface="Arial" pitchFamily="34" charset="0"/>
              <a:cs typeface="Arial" pitchFamily="34" charset="0"/>
            </a:rPr>
            <a:t>: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Low 0 to 100, Caution 100 - 200, High 201 -350, Extreme 350 - 500, Exceptional 500+</a:t>
          </a: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r>
            <a:rPr lang="en-US" sz="1100" b="1">
              <a:latin typeface="Arial" pitchFamily="34" charset="0"/>
              <a:cs typeface="Arial" pitchFamily="34" charset="0"/>
            </a:rPr>
            <a:t>Blight History Scenario 3 Thresholds:</a:t>
          </a:r>
        </a:p>
        <a:p>
          <a:r>
            <a:rPr lang="en-US" sz="1100">
              <a:latin typeface="Arial" pitchFamily="34" charset="0"/>
              <a:cs typeface="Arial" pitchFamily="34" charset="0"/>
            </a:rPr>
            <a:t>Low</a:t>
          </a:r>
          <a:r>
            <a:rPr lang="en-US" sz="1100" baseline="0">
              <a:latin typeface="Arial" pitchFamily="34" charset="0"/>
              <a:cs typeface="Arial" pitchFamily="34" charset="0"/>
            </a:rPr>
            <a:t> risk is not an option, Caution 0 to 100, High 100 to 200, Extreme 200 - 300, Exceptional 300+</a:t>
          </a:r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145</xdr:row>
      <xdr:rowOff>0</xdr:rowOff>
    </xdr:from>
    <xdr:ext cx="23526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1450" y="34623375"/>
          <a:ext cx="2352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DO</a:t>
          </a:r>
          <a:r>
            <a:rPr lang="en-US" sz="1100" baseline="0"/>
            <a:t> NOT REMOVE OR CHANGE!</a:t>
          </a:r>
          <a:endParaRPr lang="en-US" sz="1100"/>
        </a:p>
      </xdr:txBody>
    </xdr:sp>
    <xdr:clientData/>
  </xdr:oneCellAnchor>
  <xdr:oneCellAnchor>
    <xdr:from>
      <xdr:col>12</xdr:col>
      <xdr:colOff>457200</xdr:colOff>
      <xdr:row>3</xdr:row>
      <xdr:rowOff>114300</xdr:rowOff>
    </xdr:from>
    <xdr:ext cx="5076825" cy="1647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039850" y="2095500"/>
          <a:ext cx="5076825" cy="1647826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Do not use this model unless you understand the limitations of all fire blight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models, and read the information provided at the web sites accessed below: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This version of Cougarblight uses estimated degrees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of risk based on temperatures and the effects that temperatures have on the tree.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the author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smithtj@wsu.edu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f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or current information and updates of this May</a:t>
          </a:r>
          <a:r>
            <a:rPr 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2011 version of Cougarblight,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 or</a:t>
          </a:r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 check the following web site: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 u="sng">
              <a:solidFill>
                <a:schemeClr val="tx1"/>
              </a:solidFill>
              <a:latin typeface="+mn-lt"/>
              <a:ea typeface="+mn-ea"/>
              <a:cs typeface="+mn-cs"/>
            </a:rPr>
            <a:t>www.ncw.wsu.edu/treefruit/index/html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12</xdr:col>
      <xdr:colOff>714375</xdr:colOff>
      <xdr:row>13</xdr:row>
      <xdr:rowOff>85725</xdr:rowOff>
    </xdr:from>
    <xdr:to>
      <xdr:col>14</xdr:col>
      <xdr:colOff>228600</xdr:colOff>
      <xdr:row>23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297025" y="4543425"/>
          <a:ext cx="3200400" cy="2438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Blight History Scenario 1 Thesholds</a:t>
          </a:r>
          <a:r>
            <a:rPr lang="en-US" sz="1100">
              <a:latin typeface="Arial" pitchFamily="34" charset="0"/>
              <a:cs typeface="Arial" pitchFamily="34" charset="0"/>
            </a:rPr>
            <a:t>:</a:t>
          </a:r>
        </a:p>
        <a:p>
          <a:r>
            <a:rPr lang="en-US" sz="1100">
              <a:latin typeface="Arial" pitchFamily="34" charset="0"/>
              <a:cs typeface="Arial" pitchFamily="34" charset="0"/>
            </a:rPr>
            <a:t>Low 0 to 300, Caution 301 - 500,</a:t>
          </a:r>
          <a:r>
            <a:rPr lang="en-US" sz="1100" baseline="0">
              <a:latin typeface="Arial" pitchFamily="34" charset="0"/>
              <a:cs typeface="Arial" pitchFamily="34" charset="0"/>
            </a:rPr>
            <a:t> High 501 to 800, Extreme 800+.</a:t>
          </a:r>
        </a:p>
        <a:p>
          <a:endParaRPr lang="en-US" sz="1100" baseline="0">
            <a:latin typeface="Arial" pitchFamily="34" charset="0"/>
            <a:cs typeface="Arial" pitchFamily="34" charset="0"/>
          </a:endParaRPr>
        </a:p>
        <a:p>
          <a:r>
            <a:rPr lang="en-US" sz="1100" b="1" baseline="0">
              <a:latin typeface="Arial" pitchFamily="34" charset="0"/>
              <a:cs typeface="Arial" pitchFamily="34" charset="0"/>
            </a:rPr>
            <a:t>Blight History Scenario 2 Thresholds</a:t>
          </a:r>
          <a:r>
            <a:rPr lang="en-US" sz="1100" baseline="0">
              <a:latin typeface="Arial" pitchFamily="34" charset="0"/>
              <a:cs typeface="Arial" pitchFamily="34" charset="0"/>
            </a:rPr>
            <a:t>: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Low 0 to 100, Caution 100 - 200, High 201 -350, Extreme 350 - 500, Exceptional 500+</a:t>
          </a:r>
        </a:p>
        <a:p>
          <a:endParaRPr lang="en-US" sz="1100">
            <a:latin typeface="Arial" pitchFamily="34" charset="0"/>
            <a:cs typeface="Arial" pitchFamily="34" charset="0"/>
          </a:endParaRPr>
        </a:p>
        <a:p>
          <a:r>
            <a:rPr lang="en-US" sz="1100" b="1">
              <a:latin typeface="Arial" pitchFamily="34" charset="0"/>
              <a:cs typeface="Arial" pitchFamily="34" charset="0"/>
            </a:rPr>
            <a:t>Blight History Scenario 3 Thresholds:</a:t>
          </a:r>
        </a:p>
        <a:p>
          <a:r>
            <a:rPr lang="en-US" sz="1100">
              <a:latin typeface="Arial" pitchFamily="34" charset="0"/>
              <a:cs typeface="Arial" pitchFamily="34" charset="0"/>
            </a:rPr>
            <a:t>Low</a:t>
          </a:r>
          <a:r>
            <a:rPr lang="en-US" sz="1100" baseline="0">
              <a:latin typeface="Arial" pitchFamily="34" charset="0"/>
              <a:cs typeface="Arial" pitchFamily="34" charset="0"/>
            </a:rPr>
            <a:t> risk is not an option, Caution 0 to 100, High 100 to 200, Extreme 200 - 300, Exceptional 300+</a:t>
          </a:r>
          <a:endParaRPr lang="en-US" sz="1100">
            <a:latin typeface="Arial" pitchFamily="34" charset="0"/>
            <a:cs typeface="Arial" pitchFamily="34" charset="0"/>
          </a:endParaRPr>
        </a:p>
        <a:p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53"/>
  <sheetViews>
    <sheetView tabSelected="1" workbookViewId="0">
      <pane ySplit="3500" topLeftCell="A28" activePane="bottomLeft"/>
      <selection pane="bottomLeft" activeCell="J28" sqref="J28"/>
    </sheetView>
  </sheetViews>
  <sheetFormatPr defaultColWidth="9" defaultRowHeight="13"/>
  <cols>
    <col min="1" max="1" width="11" style="10" customWidth="1"/>
    <col min="2" max="2" width="11.6640625" style="8" customWidth="1"/>
    <col min="3" max="3" width="14.5" style="9" customWidth="1"/>
    <col min="4" max="4" width="11.1640625" style="8" customWidth="1"/>
    <col min="5" max="6" width="11.6640625" style="7" customWidth="1"/>
    <col min="7" max="7" width="17.83203125" style="6" customWidth="1"/>
    <col min="8" max="8" width="18.5" style="5" customWidth="1"/>
    <col min="9" max="9" width="18.83203125" style="4" customWidth="1"/>
    <col min="10" max="10" width="22.1640625" style="3" customWidth="1"/>
    <col min="11" max="11" width="2.5" style="2" customWidth="1"/>
    <col min="12" max="12" width="26" style="1" customWidth="1"/>
    <col min="13" max="13" width="25.5" style="1" customWidth="1"/>
    <col min="14" max="14" width="22.83203125" style="1" customWidth="1"/>
    <col min="15" max="18" width="9" style="1"/>
    <col min="19" max="19" width="11" style="1" bestFit="1" customWidth="1"/>
    <col min="20" max="20" width="9" style="12"/>
    <col min="21" max="21" width="9.1640625" style="1" bestFit="1" customWidth="1"/>
    <col min="22" max="16384" width="9" style="1"/>
  </cols>
  <sheetData>
    <row r="1" spans="1:33" ht="35.25" customHeight="1">
      <c r="A1" s="60" t="s">
        <v>70</v>
      </c>
      <c r="B1" s="61"/>
      <c r="C1" s="62"/>
      <c r="D1" s="61"/>
      <c r="E1" s="63"/>
      <c r="F1" s="63"/>
      <c r="G1" s="61"/>
      <c r="H1" s="61"/>
      <c r="I1" s="64"/>
      <c r="J1" s="64"/>
      <c r="K1" s="19"/>
      <c r="L1" s="20"/>
      <c r="M1" s="20"/>
      <c r="N1" s="20"/>
      <c r="O1" s="20"/>
      <c r="P1" s="21"/>
      <c r="Q1" s="20"/>
      <c r="R1" s="20"/>
      <c r="S1" s="20"/>
      <c r="T1" s="22"/>
      <c r="U1" s="20"/>
      <c r="V1" s="20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32.25" customHeight="1">
      <c r="A2" s="65" t="s">
        <v>69</v>
      </c>
      <c r="B2" s="95" t="s">
        <v>30</v>
      </c>
      <c r="C2" s="96"/>
      <c r="D2" s="97" t="s">
        <v>29</v>
      </c>
      <c r="E2" s="97"/>
      <c r="F2" s="97"/>
      <c r="G2" s="98" t="s">
        <v>28</v>
      </c>
      <c r="H2" s="99"/>
      <c r="I2" s="99"/>
      <c r="J2" s="81" t="s">
        <v>27</v>
      </c>
      <c r="K2" s="23"/>
      <c r="L2" s="21"/>
      <c r="M2" s="21"/>
      <c r="N2" s="21" t="s">
        <v>16</v>
      </c>
      <c r="O2" s="21"/>
      <c r="P2" s="21"/>
      <c r="Q2" s="21"/>
      <c r="R2" s="21"/>
      <c r="S2" s="24"/>
      <c r="T2" s="25" t="s">
        <v>50</v>
      </c>
      <c r="U2" s="24" t="s">
        <v>60</v>
      </c>
      <c r="V2" s="24"/>
      <c r="W2" s="24"/>
      <c r="X2" s="24"/>
      <c r="Y2" s="24"/>
      <c r="Z2" s="26" t="s">
        <v>51</v>
      </c>
      <c r="AA2" s="24" t="s">
        <v>61</v>
      </c>
      <c r="AB2" s="24"/>
      <c r="AC2" s="24"/>
      <c r="AD2" s="24"/>
      <c r="AE2" s="21"/>
      <c r="AF2" s="21"/>
      <c r="AG2" s="21"/>
    </row>
    <row r="3" spans="1:33" ht="88.5" customHeight="1">
      <c r="A3" s="66" t="s">
        <v>26</v>
      </c>
      <c r="B3" s="82" t="s">
        <v>65</v>
      </c>
      <c r="C3" s="83" t="s">
        <v>66</v>
      </c>
      <c r="D3" s="84" t="s">
        <v>42</v>
      </c>
      <c r="E3" s="85" t="s">
        <v>63</v>
      </c>
      <c r="F3" s="86" t="s">
        <v>64</v>
      </c>
      <c r="G3" s="87" t="s">
        <v>41</v>
      </c>
      <c r="H3" s="88" t="s">
        <v>39</v>
      </c>
      <c r="I3" s="89" t="s">
        <v>40</v>
      </c>
      <c r="J3" s="67" t="s">
        <v>25</v>
      </c>
      <c r="K3" s="27"/>
      <c r="L3" s="28" t="s">
        <v>24</v>
      </c>
      <c r="M3" s="28"/>
      <c r="N3" s="29"/>
      <c r="O3" s="29"/>
      <c r="P3" s="29"/>
      <c r="Q3" s="29"/>
      <c r="R3" s="29"/>
      <c r="S3" s="30" t="s">
        <v>43</v>
      </c>
      <c r="T3" s="31" t="s">
        <v>44</v>
      </c>
      <c r="U3" s="32" t="s">
        <v>45</v>
      </c>
      <c r="V3" s="33" t="s">
        <v>46</v>
      </c>
      <c r="W3" s="33" t="s">
        <v>47</v>
      </c>
      <c r="X3" s="34" t="s">
        <v>48</v>
      </c>
      <c r="Y3" s="34" t="s">
        <v>49</v>
      </c>
      <c r="Z3" s="24"/>
      <c r="AA3" s="24" t="s">
        <v>52</v>
      </c>
      <c r="AB3" s="24" t="s">
        <v>46</v>
      </c>
      <c r="AC3" s="24" t="s">
        <v>47</v>
      </c>
      <c r="AD3" s="24" t="s">
        <v>48</v>
      </c>
      <c r="AE3" s="21"/>
      <c r="AF3" s="21"/>
      <c r="AG3" s="21"/>
    </row>
    <row r="4" spans="1:33" ht="18">
      <c r="A4" s="68">
        <v>32597</v>
      </c>
      <c r="B4" s="69">
        <v>0</v>
      </c>
      <c r="C4" s="70" t="s">
        <v>23</v>
      </c>
      <c r="D4" s="71">
        <f t="shared" ref="D4:D67" si="0">VLOOKUP(B4,$B$151:$C$229,2)</f>
        <v>0</v>
      </c>
      <c r="E4" s="72">
        <v>0</v>
      </c>
      <c r="F4" s="73">
        <v>0</v>
      </c>
      <c r="G4" s="74"/>
      <c r="H4" s="75"/>
      <c r="I4" s="93"/>
      <c r="J4" s="42"/>
      <c r="K4" s="11"/>
      <c r="L4" s="21"/>
      <c r="M4" s="21"/>
      <c r="N4" s="21"/>
      <c r="O4" s="21"/>
      <c r="P4" s="21"/>
      <c r="Q4" s="21"/>
      <c r="R4" s="21"/>
      <c r="S4" s="24" t="s">
        <v>53</v>
      </c>
      <c r="T4" s="38">
        <f>IF(B4&lt;4, 0,(B4-4))</f>
        <v>0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1"/>
      <c r="AF4" s="21"/>
      <c r="AG4" s="21"/>
    </row>
    <row r="5" spans="1:33" ht="18">
      <c r="A5" s="68">
        <v>32598</v>
      </c>
      <c r="B5" s="69">
        <v>0</v>
      </c>
      <c r="C5" s="70" t="s">
        <v>22</v>
      </c>
      <c r="D5" s="71">
        <f t="shared" si="0"/>
        <v>0</v>
      </c>
      <c r="E5" s="72">
        <v>0</v>
      </c>
      <c r="F5" s="73">
        <v>0</v>
      </c>
      <c r="G5" s="74" t="str">
        <f t="shared" ref="G5:G68" si="1">IF(E5&gt;800,"EXTREME",IF(E5&gt;500,"HIGH", IF(E5&gt;149.9,"CAUTION",IF(E5&lt;=149.9,"LOW","ERROR"))))</f>
        <v>LOW</v>
      </c>
      <c r="H5" s="75" t="str">
        <f t="shared" ref="H5:H68" si="2">IF(E5&gt;500,"EXCEPTIONAL",IF(E5&gt;350,"EXTREME",IF(E5&gt;200,"HIGH",IF(E5&gt;100,"CAUTION",IF(E5&lt;=99.9,"LOW","ERROR")))))</f>
        <v>LOW</v>
      </c>
      <c r="I5" s="93" t="str">
        <f t="shared" ref="I5:I68" si="3">IF(E5&gt;300,"EXCEPTIONAL",IF(E5&gt;200,"EXTREME",IF(E5&gt;100,"HIGH",IF(E5&lt;=99,"CAUTION","ERROR"))))</f>
        <v>CAUTION</v>
      </c>
      <c r="J5" s="42"/>
      <c r="K5" s="11"/>
      <c r="L5" s="21" t="s">
        <v>67</v>
      </c>
      <c r="M5" s="21"/>
      <c r="N5" s="21"/>
      <c r="O5" s="21"/>
      <c r="P5" s="21"/>
      <c r="Q5" s="21"/>
      <c r="R5" s="21"/>
      <c r="S5" s="39">
        <f>B5</f>
        <v>0</v>
      </c>
      <c r="T5" s="40">
        <f t="shared" ref="T5:T12" si="4">IF(B5&lt;4, 0,(B5-4))</f>
        <v>0</v>
      </c>
      <c r="U5" s="24"/>
      <c r="V5" s="24"/>
      <c r="W5" s="24"/>
      <c r="X5" s="24"/>
      <c r="Y5" s="34">
        <f>SUM(T4:T5)</f>
        <v>0</v>
      </c>
      <c r="Z5" s="24"/>
      <c r="AA5" s="24"/>
      <c r="AB5" s="24"/>
      <c r="AC5" s="24"/>
      <c r="AD5" s="24"/>
      <c r="AE5" s="21"/>
      <c r="AF5" s="21"/>
      <c r="AG5" s="21"/>
    </row>
    <row r="6" spans="1:33" ht="18">
      <c r="A6" s="68">
        <v>32599</v>
      </c>
      <c r="B6">
        <v>76.3</v>
      </c>
      <c r="C6">
        <v>0</v>
      </c>
      <c r="D6" s="71">
        <f t="shared" si="0"/>
        <v>90</v>
      </c>
      <c r="E6" s="72">
        <v>0</v>
      </c>
      <c r="F6" s="73">
        <v>0</v>
      </c>
      <c r="G6" s="74" t="str">
        <f t="shared" si="1"/>
        <v>LOW</v>
      </c>
      <c r="H6" s="75" t="str">
        <f t="shared" si="2"/>
        <v>LOW</v>
      </c>
      <c r="I6" s="93" t="str">
        <f t="shared" si="3"/>
        <v>CAUTION</v>
      </c>
      <c r="J6" s="42"/>
      <c r="K6" s="11"/>
      <c r="L6" s="21" t="s">
        <v>20</v>
      </c>
      <c r="M6" s="21"/>
      <c r="N6" s="21"/>
      <c r="O6" s="21"/>
      <c r="P6" s="21"/>
      <c r="Q6" s="21"/>
      <c r="R6" s="21"/>
      <c r="S6" s="39">
        <f t="shared" ref="S6:S69" si="5">B6</f>
        <v>76.3</v>
      </c>
      <c r="T6" s="40">
        <f t="shared" si="4"/>
        <v>72.3</v>
      </c>
      <c r="U6" s="24"/>
      <c r="V6" s="24"/>
      <c r="W6" s="24"/>
      <c r="X6" s="39">
        <f>SUM(T4:T6)</f>
        <v>72.3</v>
      </c>
      <c r="Y6" s="34">
        <f t="shared" ref="Y6:Y69" si="6">SUM(T5:T6)</f>
        <v>72.3</v>
      </c>
      <c r="Z6" s="24"/>
      <c r="AA6" s="41"/>
      <c r="AB6" s="41"/>
      <c r="AC6" s="41"/>
      <c r="AD6" s="39">
        <f>SUM(T4:T6)</f>
        <v>72.3</v>
      </c>
      <c r="AE6" s="21"/>
      <c r="AF6" s="21"/>
      <c r="AG6" s="21"/>
    </row>
    <row r="7" spans="1:33" ht="18">
      <c r="A7" s="68">
        <v>32600</v>
      </c>
      <c r="B7">
        <v>75.7</v>
      </c>
      <c r="C7">
        <v>0.01</v>
      </c>
      <c r="D7" s="71">
        <f t="shared" si="0"/>
        <v>75</v>
      </c>
      <c r="E7" s="72">
        <v>0</v>
      </c>
      <c r="F7" s="73">
        <v>0</v>
      </c>
      <c r="G7" s="74" t="str">
        <f t="shared" si="1"/>
        <v>LOW</v>
      </c>
      <c r="H7" s="75" t="str">
        <f t="shared" si="2"/>
        <v>LOW</v>
      </c>
      <c r="I7" s="93" t="str">
        <f t="shared" si="3"/>
        <v>CAUTION</v>
      </c>
      <c r="J7" s="42" t="str">
        <f>IF(C7&gt;0,"Wet Flowers!!",IF(C7=0,"Flowers Dry?","ERROR"))</f>
        <v>Wet Flowers!!</v>
      </c>
      <c r="K7" s="11"/>
      <c r="L7" s="21" t="s">
        <v>19</v>
      </c>
      <c r="M7" s="21"/>
      <c r="N7" s="21"/>
      <c r="O7" s="21"/>
      <c r="P7" s="21"/>
      <c r="Q7" s="21"/>
      <c r="R7" s="21"/>
      <c r="S7" s="39">
        <f t="shared" si="5"/>
        <v>75.7</v>
      </c>
      <c r="T7" s="40">
        <f t="shared" si="4"/>
        <v>71.7</v>
      </c>
      <c r="U7" s="24"/>
      <c r="V7" s="24"/>
      <c r="W7" s="39">
        <f>SUM(T4:T7)</f>
        <v>144</v>
      </c>
      <c r="X7" s="39">
        <f t="shared" ref="X7:X70" si="7">SUM(T5:T7)</f>
        <v>144</v>
      </c>
      <c r="Y7" s="34">
        <f t="shared" si="6"/>
        <v>144</v>
      </c>
      <c r="Z7" s="24"/>
      <c r="AA7" s="41"/>
      <c r="AB7" s="41"/>
      <c r="AC7" s="39">
        <f t="shared" ref="AC7:AC70" si="8">SUM(T4:T7)</f>
        <v>144</v>
      </c>
      <c r="AD7" s="39">
        <f t="shared" ref="AD7:AD70" si="9">SUM(T5:T7)</f>
        <v>144</v>
      </c>
      <c r="AE7" s="21"/>
      <c r="AF7" s="21"/>
      <c r="AG7" s="21"/>
    </row>
    <row r="8" spans="1:33" ht="18">
      <c r="A8" s="68">
        <v>32601</v>
      </c>
      <c r="B8">
        <v>73.400000000000006</v>
      </c>
      <c r="C8">
        <v>0</v>
      </c>
      <c r="D8" s="71">
        <f t="shared" si="0"/>
        <v>57</v>
      </c>
      <c r="E8" s="72">
        <v>0</v>
      </c>
      <c r="F8" s="73">
        <f>SUM(D4:D8)</f>
        <v>222</v>
      </c>
      <c r="G8" s="74" t="str">
        <f t="shared" si="1"/>
        <v>LOW</v>
      </c>
      <c r="H8" s="75" t="str">
        <f t="shared" si="2"/>
        <v>LOW</v>
      </c>
      <c r="I8" s="93" t="str">
        <f t="shared" si="3"/>
        <v>CAUTION</v>
      </c>
      <c r="J8" s="42" t="str">
        <f t="shared" ref="J8:J71" si="10">IF(C8&gt;0,"Wet Flowers!!",IF(C8=0,"Flowers Dry?","ERROR"))</f>
        <v>Flowers Dry?</v>
      </c>
      <c r="K8" s="11"/>
      <c r="L8" s="21" t="s">
        <v>18</v>
      </c>
      <c r="M8" s="21"/>
      <c r="N8" s="21"/>
      <c r="O8" s="21"/>
      <c r="P8" s="21"/>
      <c r="Q8" s="21"/>
      <c r="R8" s="21"/>
      <c r="S8" s="39">
        <f t="shared" si="5"/>
        <v>73.400000000000006</v>
      </c>
      <c r="T8" s="40">
        <f t="shared" si="4"/>
        <v>69.400000000000006</v>
      </c>
      <c r="U8" s="24"/>
      <c r="V8" s="39">
        <f>SUM(T4:T8)</f>
        <v>213.4</v>
      </c>
      <c r="W8" s="39">
        <f t="shared" ref="W8:W71" si="11">SUM(T5:T8)</f>
        <v>213.4</v>
      </c>
      <c r="X8" s="39">
        <f t="shared" si="7"/>
        <v>213.4</v>
      </c>
      <c r="Y8" s="34">
        <f t="shared" si="6"/>
        <v>141.10000000000002</v>
      </c>
      <c r="Z8" s="24"/>
      <c r="AA8" s="41"/>
      <c r="AB8" s="39">
        <f>SUM(T4:T8)</f>
        <v>213.4</v>
      </c>
      <c r="AC8" s="39">
        <f t="shared" si="8"/>
        <v>213.4</v>
      </c>
      <c r="AD8" s="39">
        <f t="shared" si="9"/>
        <v>213.4</v>
      </c>
      <c r="AE8" s="21"/>
      <c r="AF8" s="21"/>
      <c r="AG8" s="21"/>
    </row>
    <row r="9" spans="1:33" ht="18">
      <c r="A9" s="68">
        <v>32602</v>
      </c>
      <c r="B9">
        <v>59.6</v>
      </c>
      <c r="C9">
        <v>0.01</v>
      </c>
      <c r="D9" s="71">
        <f t="shared" si="0"/>
        <v>2.9</v>
      </c>
      <c r="E9" s="72">
        <v>0</v>
      </c>
      <c r="F9" s="73">
        <f t="shared" ref="F9:F72" si="12">SUM(D5:D9)</f>
        <v>224.9</v>
      </c>
      <c r="G9" s="74" t="str">
        <f t="shared" si="1"/>
        <v>LOW</v>
      </c>
      <c r="H9" s="75" t="str">
        <f t="shared" si="2"/>
        <v>LOW</v>
      </c>
      <c r="I9" s="93" t="str">
        <f t="shared" si="3"/>
        <v>CAUTION</v>
      </c>
      <c r="J9" s="42" t="str">
        <f t="shared" si="10"/>
        <v>Wet Flowers!!</v>
      </c>
      <c r="K9" s="11"/>
      <c r="L9" s="21" t="s">
        <v>17</v>
      </c>
      <c r="M9" s="21"/>
      <c r="N9" s="21"/>
      <c r="O9" s="21"/>
      <c r="P9" s="21"/>
      <c r="Q9" s="21"/>
      <c r="R9" s="21"/>
      <c r="S9" s="39">
        <f t="shared" si="5"/>
        <v>59.6</v>
      </c>
      <c r="T9" s="40">
        <f t="shared" si="4"/>
        <v>55.6</v>
      </c>
      <c r="U9" s="34">
        <f>SUM(T4:T9)</f>
        <v>269</v>
      </c>
      <c r="V9" s="39">
        <f t="shared" ref="V9:V72" si="13">SUM(T5:T9)</f>
        <v>269</v>
      </c>
      <c r="W9" s="39">
        <f t="shared" si="11"/>
        <v>269</v>
      </c>
      <c r="X9" s="39">
        <f t="shared" si="7"/>
        <v>196.70000000000002</v>
      </c>
      <c r="Y9" s="34">
        <f t="shared" si="6"/>
        <v>125</v>
      </c>
      <c r="Z9" s="24"/>
      <c r="AA9" s="39">
        <f>SUM(T4:T9)</f>
        <v>269</v>
      </c>
      <c r="AB9" s="39">
        <f>SUM(T5:T9)</f>
        <v>269</v>
      </c>
      <c r="AC9" s="39">
        <f t="shared" si="8"/>
        <v>269</v>
      </c>
      <c r="AD9" s="39">
        <f t="shared" si="9"/>
        <v>196.70000000000002</v>
      </c>
      <c r="AE9" s="21"/>
      <c r="AF9" s="21"/>
      <c r="AG9" s="21"/>
    </row>
    <row r="10" spans="1:33" ht="18">
      <c r="A10" s="68">
        <v>32603</v>
      </c>
      <c r="B10">
        <v>57.7</v>
      </c>
      <c r="C10">
        <v>0</v>
      </c>
      <c r="D10" s="71">
        <f t="shared" si="0"/>
        <v>1.8</v>
      </c>
      <c r="E10" s="72">
        <v>0</v>
      </c>
      <c r="F10" s="73">
        <f t="shared" si="12"/>
        <v>226.70000000000002</v>
      </c>
      <c r="G10" s="74" t="str">
        <f t="shared" si="1"/>
        <v>LOW</v>
      </c>
      <c r="H10" s="75" t="str">
        <f t="shared" si="2"/>
        <v>LOW</v>
      </c>
      <c r="I10" s="93" t="str">
        <f t="shared" si="3"/>
        <v>CAUTION</v>
      </c>
      <c r="J10" s="42" t="str">
        <f t="shared" si="10"/>
        <v>Flowers Dry?</v>
      </c>
      <c r="K10" s="11"/>
      <c r="L10" s="21"/>
      <c r="M10" s="21"/>
      <c r="N10" s="21"/>
      <c r="O10" s="21"/>
      <c r="P10" s="21"/>
      <c r="Q10" s="21"/>
      <c r="R10" s="21"/>
      <c r="S10" s="39">
        <f t="shared" si="5"/>
        <v>57.7</v>
      </c>
      <c r="T10" s="40">
        <f t="shared" si="4"/>
        <v>53.7</v>
      </c>
      <c r="U10" s="34">
        <f t="shared" ref="U10:U73" si="14">SUM(T5:T10)</f>
        <v>322.7</v>
      </c>
      <c r="V10" s="39">
        <f t="shared" si="13"/>
        <v>322.7</v>
      </c>
      <c r="W10" s="39">
        <f t="shared" si="11"/>
        <v>250.40000000000003</v>
      </c>
      <c r="X10" s="39">
        <f t="shared" si="7"/>
        <v>178.7</v>
      </c>
      <c r="Y10" s="34">
        <f t="shared" si="6"/>
        <v>109.30000000000001</v>
      </c>
      <c r="Z10" s="24"/>
      <c r="AA10" s="39">
        <f>SUM(T5:T10)</f>
        <v>322.7</v>
      </c>
      <c r="AB10" s="39">
        <f>SUM(T6:T10)</f>
        <v>322.7</v>
      </c>
      <c r="AC10" s="39">
        <f t="shared" si="8"/>
        <v>250.40000000000003</v>
      </c>
      <c r="AD10" s="39">
        <f t="shared" si="9"/>
        <v>178.7</v>
      </c>
      <c r="AE10" s="21"/>
      <c r="AF10" s="21"/>
      <c r="AG10" s="21"/>
    </row>
    <row r="11" spans="1:33" ht="18">
      <c r="A11" s="68">
        <v>32604</v>
      </c>
      <c r="B11">
        <v>73.099999999999994</v>
      </c>
      <c r="C11">
        <v>0</v>
      </c>
      <c r="D11" s="71">
        <f t="shared" si="0"/>
        <v>57</v>
      </c>
      <c r="E11" s="72">
        <v>0</v>
      </c>
      <c r="F11" s="73">
        <f t="shared" si="12"/>
        <v>193.70000000000002</v>
      </c>
      <c r="G11" s="74" t="str">
        <f t="shared" si="1"/>
        <v>LOW</v>
      </c>
      <c r="H11" s="75" t="str">
        <f t="shared" si="2"/>
        <v>LOW</v>
      </c>
      <c r="I11" s="93" t="str">
        <f t="shared" si="3"/>
        <v>CAUTION</v>
      </c>
      <c r="J11" s="42" t="str">
        <f t="shared" si="10"/>
        <v>Flowers Dry?</v>
      </c>
      <c r="K11" s="11"/>
      <c r="L11" s="21" t="s">
        <v>37</v>
      </c>
      <c r="M11" s="21"/>
      <c r="N11" s="21"/>
      <c r="O11" s="21"/>
      <c r="P11" s="21"/>
      <c r="Q11" s="21"/>
      <c r="R11" s="21"/>
      <c r="S11" s="39">
        <f t="shared" si="5"/>
        <v>73.099999999999994</v>
      </c>
      <c r="T11" s="40">
        <f t="shared" si="4"/>
        <v>69.099999999999994</v>
      </c>
      <c r="U11" s="34">
        <f t="shared" si="14"/>
        <v>391.79999999999995</v>
      </c>
      <c r="V11" s="39">
        <f t="shared" si="13"/>
        <v>319.5</v>
      </c>
      <c r="W11" s="39">
        <f t="shared" si="11"/>
        <v>247.79999999999998</v>
      </c>
      <c r="X11" s="39">
        <f t="shared" si="7"/>
        <v>178.4</v>
      </c>
      <c r="Y11" s="34">
        <f t="shared" si="6"/>
        <v>122.8</v>
      </c>
      <c r="Z11" s="24"/>
      <c r="AA11" s="39">
        <f>SUM(T6:T11)</f>
        <v>391.79999999999995</v>
      </c>
      <c r="AB11" s="39">
        <f>SUM(T7:T11)</f>
        <v>319.5</v>
      </c>
      <c r="AC11" s="39">
        <f t="shared" si="8"/>
        <v>247.79999999999998</v>
      </c>
      <c r="AD11" s="39">
        <f t="shared" si="9"/>
        <v>178.4</v>
      </c>
      <c r="AE11" s="21"/>
      <c r="AF11" s="21"/>
      <c r="AG11" s="21"/>
    </row>
    <row r="12" spans="1:33" ht="18">
      <c r="A12" s="68">
        <v>32605</v>
      </c>
      <c r="B12">
        <v>78.2</v>
      </c>
      <c r="C12">
        <v>0.02</v>
      </c>
      <c r="D12" s="71">
        <f t="shared" si="0"/>
        <v>135</v>
      </c>
      <c r="E12" s="72">
        <f t="shared" ref="E12:E29" si="15">SUM(D9:D12)</f>
        <v>196.7</v>
      </c>
      <c r="F12" s="73">
        <f t="shared" si="12"/>
        <v>253.7</v>
      </c>
      <c r="G12" s="74" t="str">
        <f t="shared" si="1"/>
        <v>CAUTION</v>
      </c>
      <c r="H12" s="75" t="str">
        <f t="shared" si="2"/>
        <v>CAUTION</v>
      </c>
      <c r="I12" s="93" t="str">
        <f t="shared" si="3"/>
        <v>HIGH</v>
      </c>
      <c r="J12" s="42" t="str">
        <f t="shared" si="10"/>
        <v>Wet Flowers!!</v>
      </c>
      <c r="K12" s="11"/>
      <c r="L12" s="21" t="s">
        <v>38</v>
      </c>
      <c r="M12" s="21"/>
      <c r="N12" s="21"/>
      <c r="O12" s="21"/>
      <c r="P12" s="21"/>
      <c r="Q12" s="21"/>
      <c r="R12" s="21"/>
      <c r="S12" s="39">
        <f t="shared" si="5"/>
        <v>78.2</v>
      </c>
      <c r="T12" s="40">
        <f t="shared" si="4"/>
        <v>74.2</v>
      </c>
      <c r="U12" s="34">
        <f t="shared" si="14"/>
        <v>393.7</v>
      </c>
      <c r="V12" s="39">
        <f t="shared" si="13"/>
        <v>322</v>
      </c>
      <c r="W12" s="39">
        <f t="shared" si="11"/>
        <v>252.60000000000002</v>
      </c>
      <c r="X12" s="39">
        <f t="shared" si="7"/>
        <v>197</v>
      </c>
      <c r="Y12" s="34">
        <f t="shared" si="6"/>
        <v>143.30000000000001</v>
      </c>
      <c r="Z12" s="24"/>
      <c r="AA12" s="39">
        <f>SUM(T7:T12)</f>
        <v>393.7</v>
      </c>
      <c r="AB12" s="39">
        <f>SUM(T8:T12)</f>
        <v>322</v>
      </c>
      <c r="AC12" s="39">
        <f t="shared" si="8"/>
        <v>252.60000000000002</v>
      </c>
      <c r="AD12" s="39">
        <f t="shared" si="9"/>
        <v>197</v>
      </c>
      <c r="AE12" s="21"/>
      <c r="AF12" s="21"/>
      <c r="AG12" s="21"/>
    </row>
    <row r="13" spans="1:33" ht="18">
      <c r="A13" s="68">
        <v>32606</v>
      </c>
      <c r="B13">
        <v>83.1</v>
      </c>
      <c r="C13">
        <v>0.02</v>
      </c>
      <c r="D13" s="71">
        <f t="shared" si="0"/>
        <v>300</v>
      </c>
      <c r="E13" s="76">
        <f t="shared" si="15"/>
        <v>493.8</v>
      </c>
      <c r="F13" s="77">
        <f t="shared" si="12"/>
        <v>496.7</v>
      </c>
      <c r="G13" s="74" t="str">
        <f t="shared" si="1"/>
        <v>CAUTION</v>
      </c>
      <c r="H13" s="75" t="str">
        <f t="shared" si="2"/>
        <v>EXTREME</v>
      </c>
      <c r="I13" s="93" t="str">
        <f t="shared" si="3"/>
        <v>EXCEPTIONAL</v>
      </c>
      <c r="J13" s="42" t="str">
        <f t="shared" si="10"/>
        <v>Wet Flowers!!</v>
      </c>
      <c r="K13" s="11"/>
      <c r="L13" s="21"/>
      <c r="M13" s="21"/>
      <c r="N13" s="21"/>
      <c r="O13" s="21"/>
      <c r="P13" s="21"/>
      <c r="Q13" s="21"/>
      <c r="R13" s="21"/>
      <c r="S13" s="39">
        <f t="shared" si="5"/>
        <v>83.1</v>
      </c>
      <c r="T13" s="40">
        <f>IF(B13&lt;40, 0,(B13-40))</f>
        <v>43.099999999999994</v>
      </c>
      <c r="U13" s="34">
        <f t="shared" si="14"/>
        <v>365.1</v>
      </c>
      <c r="V13" s="39">
        <f t="shared" si="13"/>
        <v>295.70000000000005</v>
      </c>
      <c r="W13" s="39">
        <f t="shared" si="11"/>
        <v>240.1</v>
      </c>
      <c r="X13" s="39">
        <f t="shared" si="7"/>
        <v>186.4</v>
      </c>
      <c r="Y13" s="34">
        <f t="shared" si="6"/>
        <v>117.3</v>
      </c>
      <c r="Z13" s="24"/>
      <c r="AA13" s="39">
        <f t="shared" ref="AA13:AA76" si="16">SUM(T8:T13)</f>
        <v>365.1</v>
      </c>
      <c r="AB13" s="39">
        <f t="shared" ref="AB13:AB76" si="17">SUM(T9:T13)</f>
        <v>295.70000000000005</v>
      </c>
      <c r="AC13" s="39">
        <f t="shared" si="8"/>
        <v>240.1</v>
      </c>
      <c r="AD13" s="39">
        <f t="shared" si="9"/>
        <v>186.4</v>
      </c>
      <c r="AE13" s="21"/>
      <c r="AF13" s="21"/>
      <c r="AG13" s="21"/>
    </row>
    <row r="14" spans="1:33" ht="18">
      <c r="A14" s="68">
        <v>32607</v>
      </c>
      <c r="B14">
        <v>81.8</v>
      </c>
      <c r="C14">
        <v>0</v>
      </c>
      <c r="D14" s="71">
        <f t="shared" si="0"/>
        <v>230</v>
      </c>
      <c r="E14" s="76">
        <f t="shared" si="15"/>
        <v>722</v>
      </c>
      <c r="F14" s="77">
        <f t="shared" si="12"/>
        <v>723.8</v>
      </c>
      <c r="G14" s="74" t="str">
        <f t="shared" si="1"/>
        <v>HIGH</v>
      </c>
      <c r="H14" s="75" t="str">
        <f t="shared" si="2"/>
        <v>EXCEPTIONAL</v>
      </c>
      <c r="I14" s="93" t="str">
        <f t="shared" si="3"/>
        <v>EXCEPTIONAL</v>
      </c>
      <c r="J14" s="42" t="str">
        <f t="shared" si="10"/>
        <v>Flowers Dry?</v>
      </c>
      <c r="K14" s="11"/>
      <c r="L14" s="21"/>
      <c r="M14" s="21"/>
      <c r="N14" s="21"/>
      <c r="O14" s="21"/>
      <c r="P14" s="21"/>
      <c r="Q14" s="21"/>
      <c r="R14" s="21"/>
      <c r="S14" s="39">
        <f t="shared" si="5"/>
        <v>81.8</v>
      </c>
      <c r="T14" s="40">
        <f t="shared" ref="T14:T77" si="18">IF(B14&lt;40, 0,(B14-40))</f>
        <v>41.8</v>
      </c>
      <c r="U14" s="34">
        <f t="shared" si="14"/>
        <v>337.50000000000006</v>
      </c>
      <c r="V14" s="39">
        <f t="shared" si="13"/>
        <v>281.89999999999998</v>
      </c>
      <c r="W14" s="39">
        <f t="shared" si="11"/>
        <v>228.2</v>
      </c>
      <c r="X14" s="39">
        <f t="shared" si="7"/>
        <v>159.1</v>
      </c>
      <c r="Y14" s="34">
        <f t="shared" si="6"/>
        <v>84.899999999999991</v>
      </c>
      <c r="Z14" s="24"/>
      <c r="AA14" s="39">
        <f t="shared" si="16"/>
        <v>337.50000000000006</v>
      </c>
      <c r="AB14" s="39">
        <f t="shared" si="17"/>
        <v>281.89999999999998</v>
      </c>
      <c r="AC14" s="39">
        <f t="shared" si="8"/>
        <v>228.2</v>
      </c>
      <c r="AD14" s="39">
        <f t="shared" si="9"/>
        <v>159.1</v>
      </c>
      <c r="AE14" s="21"/>
      <c r="AF14" s="21"/>
      <c r="AG14" s="21"/>
    </row>
    <row r="15" spans="1:33" ht="18">
      <c r="A15" s="68">
        <v>32608</v>
      </c>
      <c r="B15">
        <v>76.599999999999994</v>
      </c>
      <c r="C15">
        <v>0</v>
      </c>
      <c r="D15" s="71">
        <f t="shared" si="0"/>
        <v>90</v>
      </c>
      <c r="E15" s="76">
        <f t="shared" si="15"/>
        <v>755</v>
      </c>
      <c r="F15" s="77">
        <f t="shared" si="12"/>
        <v>812</v>
      </c>
      <c r="G15" s="74" t="str">
        <f t="shared" si="1"/>
        <v>HIGH</v>
      </c>
      <c r="H15" s="75" t="str">
        <f t="shared" si="2"/>
        <v>EXCEPTIONAL</v>
      </c>
      <c r="I15" s="93" t="str">
        <f t="shared" si="3"/>
        <v>EXCEPTIONAL</v>
      </c>
      <c r="J15" s="42" t="str">
        <f t="shared" si="10"/>
        <v>Flowers Dry?</v>
      </c>
      <c r="K15" s="11"/>
      <c r="L15" s="21" t="s">
        <v>15</v>
      </c>
      <c r="M15" s="21"/>
      <c r="N15" s="21"/>
      <c r="O15" s="21"/>
      <c r="P15" s="21"/>
      <c r="Q15" s="21"/>
      <c r="R15" s="21"/>
      <c r="S15" s="39">
        <f t="shared" si="5"/>
        <v>76.599999999999994</v>
      </c>
      <c r="T15" s="40">
        <f t="shared" si="18"/>
        <v>36.599999999999994</v>
      </c>
      <c r="U15" s="39">
        <f t="shared" si="14"/>
        <v>318.5</v>
      </c>
      <c r="V15" s="39">
        <f t="shared" si="13"/>
        <v>264.79999999999995</v>
      </c>
      <c r="W15" s="39">
        <f t="shared" si="11"/>
        <v>195.7</v>
      </c>
      <c r="X15" s="39">
        <f t="shared" si="7"/>
        <v>121.49999999999999</v>
      </c>
      <c r="Y15" s="39">
        <f t="shared" si="6"/>
        <v>78.399999999999991</v>
      </c>
      <c r="Z15" s="24"/>
      <c r="AA15" s="39">
        <f t="shared" si="16"/>
        <v>318.5</v>
      </c>
      <c r="AB15" s="39">
        <f t="shared" si="17"/>
        <v>264.79999999999995</v>
      </c>
      <c r="AC15" s="39">
        <f t="shared" si="8"/>
        <v>195.7</v>
      </c>
      <c r="AD15" s="39">
        <f t="shared" si="9"/>
        <v>121.49999999999999</v>
      </c>
      <c r="AE15" s="21"/>
      <c r="AF15" s="21"/>
      <c r="AG15" s="21"/>
    </row>
    <row r="16" spans="1:33" ht="18">
      <c r="A16" s="68">
        <f t="shared" ref="A16:A79" si="19">A15+1</f>
        <v>32609</v>
      </c>
      <c r="B16">
        <v>75.7</v>
      </c>
      <c r="C16">
        <v>0</v>
      </c>
      <c r="D16" s="71">
        <f t="shared" si="0"/>
        <v>75</v>
      </c>
      <c r="E16" s="76">
        <f t="shared" si="15"/>
        <v>695</v>
      </c>
      <c r="F16" s="77">
        <f t="shared" si="12"/>
        <v>830</v>
      </c>
      <c r="G16" s="74" t="str">
        <f t="shared" si="1"/>
        <v>HIGH</v>
      </c>
      <c r="H16" s="75" t="str">
        <f t="shared" si="2"/>
        <v>EXCEPTIONAL</v>
      </c>
      <c r="I16" s="93" t="str">
        <f t="shared" si="3"/>
        <v>EXCEPTIONAL</v>
      </c>
      <c r="J16" s="42" t="str">
        <f t="shared" si="10"/>
        <v>Flowers Dry?</v>
      </c>
      <c r="K16" s="11"/>
      <c r="L16" s="21" t="s">
        <v>14</v>
      </c>
      <c r="M16" s="21"/>
      <c r="N16" s="21"/>
      <c r="O16" s="21"/>
      <c r="P16" s="21"/>
      <c r="Q16" s="21"/>
      <c r="R16" s="21"/>
      <c r="S16" s="39">
        <f t="shared" si="5"/>
        <v>75.7</v>
      </c>
      <c r="T16" s="40">
        <f t="shared" si="18"/>
        <v>35.700000000000003</v>
      </c>
      <c r="U16" s="39">
        <f t="shared" si="14"/>
        <v>300.49999999999994</v>
      </c>
      <c r="V16" s="39">
        <f t="shared" si="13"/>
        <v>231.39999999999998</v>
      </c>
      <c r="W16" s="39">
        <f t="shared" si="11"/>
        <v>157.19999999999999</v>
      </c>
      <c r="X16" s="39">
        <f t="shared" si="7"/>
        <v>114.1</v>
      </c>
      <c r="Y16" s="39">
        <f t="shared" si="6"/>
        <v>72.3</v>
      </c>
      <c r="Z16" s="24"/>
      <c r="AA16" s="39">
        <f t="shared" si="16"/>
        <v>300.49999999999994</v>
      </c>
      <c r="AB16" s="39">
        <f t="shared" si="17"/>
        <v>231.39999999999998</v>
      </c>
      <c r="AC16" s="39">
        <f t="shared" si="8"/>
        <v>157.19999999999999</v>
      </c>
      <c r="AD16" s="39">
        <f t="shared" si="9"/>
        <v>114.1</v>
      </c>
      <c r="AE16" s="21"/>
      <c r="AF16" s="21"/>
      <c r="AG16" s="21"/>
    </row>
    <row r="17" spans="1:33" ht="18">
      <c r="A17" s="68">
        <f t="shared" si="19"/>
        <v>32610</v>
      </c>
      <c r="B17">
        <v>65.599999999999994</v>
      </c>
      <c r="C17">
        <v>0</v>
      </c>
      <c r="D17" s="71">
        <f t="shared" si="0"/>
        <v>7</v>
      </c>
      <c r="E17" s="76">
        <f t="shared" si="15"/>
        <v>402</v>
      </c>
      <c r="F17" s="77">
        <f t="shared" si="12"/>
        <v>702</v>
      </c>
      <c r="G17" s="74" t="str">
        <f t="shared" si="1"/>
        <v>CAUTION</v>
      </c>
      <c r="H17" s="75" t="str">
        <f t="shared" si="2"/>
        <v>EXTREME</v>
      </c>
      <c r="I17" s="93" t="str">
        <f t="shared" si="3"/>
        <v>EXCEPTIONAL</v>
      </c>
      <c r="J17" s="42" t="str">
        <f t="shared" si="10"/>
        <v>Flowers Dry?</v>
      </c>
      <c r="K17" s="11"/>
      <c r="L17" s="21"/>
      <c r="M17" s="21"/>
      <c r="N17" s="21"/>
      <c r="O17" s="21"/>
      <c r="P17" s="21"/>
      <c r="Q17" s="21"/>
      <c r="R17" s="21"/>
      <c r="S17" s="39">
        <f t="shared" si="5"/>
        <v>65.599999999999994</v>
      </c>
      <c r="T17" s="40">
        <f t="shared" si="18"/>
        <v>25.599999999999994</v>
      </c>
      <c r="U17" s="39">
        <f t="shared" si="14"/>
        <v>257</v>
      </c>
      <c r="V17" s="39">
        <f t="shared" si="13"/>
        <v>182.79999999999998</v>
      </c>
      <c r="W17" s="39">
        <f t="shared" si="11"/>
        <v>139.69999999999999</v>
      </c>
      <c r="X17" s="39">
        <f t="shared" si="7"/>
        <v>97.899999999999991</v>
      </c>
      <c r="Y17" s="39">
        <f t="shared" si="6"/>
        <v>61.3</v>
      </c>
      <c r="Z17" s="24"/>
      <c r="AA17" s="39">
        <f t="shared" si="16"/>
        <v>257</v>
      </c>
      <c r="AB17" s="39">
        <f t="shared" si="17"/>
        <v>182.79999999999998</v>
      </c>
      <c r="AC17" s="39">
        <f t="shared" si="8"/>
        <v>139.69999999999999</v>
      </c>
      <c r="AD17" s="39">
        <f t="shared" si="9"/>
        <v>97.899999999999991</v>
      </c>
      <c r="AE17" s="21"/>
      <c r="AF17" s="21"/>
      <c r="AG17" s="21"/>
    </row>
    <row r="18" spans="1:33" ht="18">
      <c r="A18" s="68">
        <f t="shared" si="19"/>
        <v>32611</v>
      </c>
      <c r="B18">
        <v>63.7</v>
      </c>
      <c r="C18">
        <v>0</v>
      </c>
      <c r="D18" s="71">
        <f t="shared" si="0"/>
        <v>5</v>
      </c>
      <c r="E18" s="76">
        <f t="shared" si="15"/>
        <v>177</v>
      </c>
      <c r="F18" s="77">
        <f t="shared" si="12"/>
        <v>407</v>
      </c>
      <c r="G18" s="74" t="str">
        <f t="shared" si="1"/>
        <v>CAUTION</v>
      </c>
      <c r="H18" s="75" t="str">
        <f t="shared" si="2"/>
        <v>CAUTION</v>
      </c>
      <c r="I18" s="93" t="str">
        <f t="shared" si="3"/>
        <v>HIGH</v>
      </c>
      <c r="J18" s="42" t="str">
        <f t="shared" si="10"/>
        <v>Flowers Dry?</v>
      </c>
      <c r="K18" s="11"/>
      <c r="L18" s="21"/>
      <c r="M18" s="21"/>
      <c r="N18" s="21"/>
      <c r="O18" s="21"/>
      <c r="P18" s="21"/>
      <c r="Q18" s="21"/>
      <c r="R18" s="21"/>
      <c r="S18" s="39">
        <f t="shared" si="5"/>
        <v>63.7</v>
      </c>
      <c r="T18" s="40">
        <f t="shared" si="18"/>
        <v>23.700000000000003</v>
      </c>
      <c r="U18" s="39">
        <f t="shared" si="14"/>
        <v>206.5</v>
      </c>
      <c r="V18" s="39">
        <f t="shared" si="13"/>
        <v>163.39999999999998</v>
      </c>
      <c r="W18" s="39">
        <f t="shared" si="11"/>
        <v>121.6</v>
      </c>
      <c r="X18" s="39">
        <f t="shared" si="7"/>
        <v>85</v>
      </c>
      <c r="Y18" s="39">
        <f t="shared" si="6"/>
        <v>49.3</v>
      </c>
      <c r="Z18" s="24"/>
      <c r="AA18" s="39">
        <f t="shared" si="16"/>
        <v>206.5</v>
      </c>
      <c r="AB18" s="39">
        <f t="shared" si="17"/>
        <v>163.39999999999998</v>
      </c>
      <c r="AC18" s="39">
        <f t="shared" si="8"/>
        <v>121.6</v>
      </c>
      <c r="AD18" s="39">
        <f t="shared" si="9"/>
        <v>85</v>
      </c>
      <c r="AE18" s="21"/>
      <c r="AF18" s="21"/>
      <c r="AG18" s="21"/>
    </row>
    <row r="19" spans="1:33" ht="18">
      <c r="A19" s="68">
        <f t="shared" si="19"/>
        <v>32612</v>
      </c>
      <c r="B19">
        <v>55.6</v>
      </c>
      <c r="C19">
        <v>0.06</v>
      </c>
      <c r="D19" s="71">
        <f t="shared" si="0"/>
        <v>0.7</v>
      </c>
      <c r="E19" s="76">
        <f t="shared" si="15"/>
        <v>87.7</v>
      </c>
      <c r="F19" s="77">
        <f t="shared" si="12"/>
        <v>177.7</v>
      </c>
      <c r="G19" s="74" t="str">
        <f t="shared" si="1"/>
        <v>LOW</v>
      </c>
      <c r="H19" s="75" t="str">
        <f t="shared" si="2"/>
        <v>LOW</v>
      </c>
      <c r="I19" s="93" t="str">
        <f t="shared" si="3"/>
        <v>CAUTION</v>
      </c>
      <c r="J19" s="42" t="str">
        <f t="shared" si="10"/>
        <v>Wet Flowers!!</v>
      </c>
      <c r="K19" s="11"/>
      <c r="L19" s="21" t="s">
        <v>13</v>
      </c>
      <c r="M19" s="21"/>
      <c r="N19" s="21"/>
      <c r="O19" s="21"/>
      <c r="P19" s="21"/>
      <c r="Q19" s="21"/>
      <c r="R19" s="21"/>
      <c r="S19" s="39">
        <f t="shared" si="5"/>
        <v>55.6</v>
      </c>
      <c r="T19" s="40">
        <f t="shared" si="18"/>
        <v>15.600000000000001</v>
      </c>
      <c r="U19" s="39">
        <f t="shared" si="14"/>
        <v>178.99999999999997</v>
      </c>
      <c r="V19" s="39">
        <f t="shared" si="13"/>
        <v>137.19999999999999</v>
      </c>
      <c r="W19" s="39">
        <f t="shared" si="11"/>
        <v>100.6</v>
      </c>
      <c r="X19" s="39">
        <f t="shared" si="7"/>
        <v>64.900000000000006</v>
      </c>
      <c r="Y19" s="39">
        <f t="shared" si="6"/>
        <v>39.300000000000004</v>
      </c>
      <c r="Z19" s="24"/>
      <c r="AA19" s="39">
        <f t="shared" si="16"/>
        <v>178.99999999999997</v>
      </c>
      <c r="AB19" s="39">
        <f t="shared" si="17"/>
        <v>137.19999999999999</v>
      </c>
      <c r="AC19" s="39">
        <f t="shared" si="8"/>
        <v>100.6</v>
      </c>
      <c r="AD19" s="39">
        <f t="shared" si="9"/>
        <v>64.900000000000006</v>
      </c>
      <c r="AE19" s="21"/>
      <c r="AF19" s="21"/>
      <c r="AG19" s="21"/>
    </row>
    <row r="20" spans="1:33" ht="18">
      <c r="A20" s="68">
        <f t="shared" si="19"/>
        <v>32613</v>
      </c>
      <c r="B20">
        <v>66.5</v>
      </c>
      <c r="C20">
        <v>0.03</v>
      </c>
      <c r="D20" s="71">
        <f t="shared" si="0"/>
        <v>8</v>
      </c>
      <c r="E20" s="76">
        <f t="shared" si="15"/>
        <v>20.7</v>
      </c>
      <c r="F20" s="77">
        <f t="shared" si="12"/>
        <v>95.7</v>
      </c>
      <c r="G20" s="74" t="str">
        <f t="shared" si="1"/>
        <v>LOW</v>
      </c>
      <c r="H20" s="75" t="str">
        <f t="shared" si="2"/>
        <v>LOW</v>
      </c>
      <c r="I20" s="93" t="str">
        <f t="shared" si="3"/>
        <v>CAUTION</v>
      </c>
      <c r="J20" s="42" t="str">
        <f t="shared" si="10"/>
        <v>Wet Flowers!!</v>
      </c>
      <c r="K20" s="11"/>
      <c r="L20" s="21" t="s">
        <v>12</v>
      </c>
      <c r="M20" s="21"/>
      <c r="N20" s="21"/>
      <c r="O20" s="21"/>
      <c r="P20" s="21"/>
      <c r="Q20" s="21"/>
      <c r="R20" s="21"/>
      <c r="S20" s="39">
        <f t="shared" si="5"/>
        <v>66.5</v>
      </c>
      <c r="T20" s="40">
        <f t="shared" si="18"/>
        <v>26.5</v>
      </c>
      <c r="U20" s="39">
        <f t="shared" si="14"/>
        <v>163.69999999999999</v>
      </c>
      <c r="V20" s="39">
        <f t="shared" si="13"/>
        <v>127.1</v>
      </c>
      <c r="W20" s="39">
        <f t="shared" si="11"/>
        <v>91.4</v>
      </c>
      <c r="X20" s="39">
        <f t="shared" si="7"/>
        <v>65.800000000000011</v>
      </c>
      <c r="Y20" s="39">
        <f t="shared" si="6"/>
        <v>42.1</v>
      </c>
      <c r="Z20" s="24"/>
      <c r="AA20" s="39">
        <f t="shared" si="16"/>
        <v>163.69999999999999</v>
      </c>
      <c r="AB20" s="39">
        <f t="shared" si="17"/>
        <v>127.1</v>
      </c>
      <c r="AC20" s="39">
        <f t="shared" si="8"/>
        <v>91.4</v>
      </c>
      <c r="AD20" s="39">
        <f t="shared" si="9"/>
        <v>65.800000000000011</v>
      </c>
      <c r="AE20" s="21"/>
      <c r="AF20" s="21"/>
      <c r="AG20" s="21"/>
    </row>
    <row r="21" spans="1:33" ht="18">
      <c r="A21" s="68">
        <f t="shared" si="19"/>
        <v>32614</v>
      </c>
      <c r="B21">
        <v>67.5</v>
      </c>
      <c r="C21">
        <v>0</v>
      </c>
      <c r="D21" s="71">
        <f t="shared" si="0"/>
        <v>11</v>
      </c>
      <c r="E21" s="76">
        <f t="shared" si="15"/>
        <v>24.7</v>
      </c>
      <c r="F21" s="77">
        <f t="shared" si="12"/>
        <v>31.7</v>
      </c>
      <c r="G21" s="74" t="str">
        <f t="shared" si="1"/>
        <v>LOW</v>
      </c>
      <c r="H21" s="75" t="str">
        <f t="shared" si="2"/>
        <v>LOW</v>
      </c>
      <c r="I21" s="93" t="str">
        <f t="shared" si="3"/>
        <v>CAUTION</v>
      </c>
      <c r="J21" s="42" t="str">
        <f t="shared" si="10"/>
        <v>Flowers Dry?</v>
      </c>
      <c r="K21" s="11"/>
      <c r="L21" s="21" t="s">
        <v>11</v>
      </c>
      <c r="M21" s="21"/>
      <c r="N21" s="21"/>
      <c r="O21" s="21"/>
      <c r="P21" s="21"/>
      <c r="Q21" s="21"/>
      <c r="R21" s="21"/>
      <c r="S21" s="39">
        <f t="shared" si="5"/>
        <v>67.5</v>
      </c>
      <c r="T21" s="40">
        <f t="shared" si="18"/>
        <v>27.5</v>
      </c>
      <c r="U21" s="39">
        <f t="shared" si="14"/>
        <v>154.6</v>
      </c>
      <c r="V21" s="39">
        <f t="shared" si="13"/>
        <v>118.9</v>
      </c>
      <c r="W21" s="39">
        <f t="shared" si="11"/>
        <v>93.300000000000011</v>
      </c>
      <c r="X21" s="39">
        <f t="shared" si="7"/>
        <v>69.599999999999994</v>
      </c>
      <c r="Y21" s="39">
        <f t="shared" si="6"/>
        <v>54</v>
      </c>
      <c r="Z21" s="24"/>
      <c r="AA21" s="39">
        <f t="shared" si="16"/>
        <v>154.6</v>
      </c>
      <c r="AB21" s="39">
        <f t="shared" si="17"/>
        <v>118.9</v>
      </c>
      <c r="AC21" s="39">
        <f t="shared" si="8"/>
        <v>93.300000000000011</v>
      </c>
      <c r="AD21" s="39">
        <f t="shared" si="9"/>
        <v>69.599999999999994</v>
      </c>
      <c r="AE21" s="21"/>
      <c r="AF21" s="21"/>
      <c r="AG21" s="21"/>
    </row>
    <row r="22" spans="1:33" ht="18">
      <c r="A22" s="68">
        <f t="shared" si="19"/>
        <v>32615</v>
      </c>
      <c r="B22">
        <v>75.5</v>
      </c>
      <c r="C22">
        <v>0.11</v>
      </c>
      <c r="D22" s="71">
        <f t="shared" si="0"/>
        <v>75</v>
      </c>
      <c r="E22" s="76">
        <f t="shared" si="15"/>
        <v>94.7</v>
      </c>
      <c r="F22" s="77">
        <f t="shared" si="12"/>
        <v>99.7</v>
      </c>
      <c r="G22" s="74" t="str">
        <f t="shared" si="1"/>
        <v>LOW</v>
      </c>
      <c r="H22" s="75" t="str">
        <f t="shared" si="2"/>
        <v>LOW</v>
      </c>
      <c r="I22" s="93" t="str">
        <f t="shared" si="3"/>
        <v>CAUTION</v>
      </c>
      <c r="J22" s="42" t="str">
        <f t="shared" si="10"/>
        <v>Wet Flowers!!</v>
      </c>
      <c r="K22" s="11"/>
      <c r="L22" s="21" t="s">
        <v>10</v>
      </c>
      <c r="M22" s="21"/>
      <c r="N22" s="21"/>
      <c r="O22" s="21"/>
      <c r="P22" s="21"/>
      <c r="Q22" s="21"/>
      <c r="R22" s="21"/>
      <c r="S22" s="39">
        <f t="shared" si="5"/>
        <v>75.5</v>
      </c>
      <c r="T22" s="40">
        <f t="shared" si="18"/>
        <v>35.5</v>
      </c>
      <c r="U22" s="39">
        <f t="shared" si="14"/>
        <v>154.4</v>
      </c>
      <c r="V22" s="39">
        <f t="shared" si="13"/>
        <v>128.80000000000001</v>
      </c>
      <c r="W22" s="39">
        <f t="shared" si="11"/>
        <v>105.1</v>
      </c>
      <c r="X22" s="39">
        <f t="shared" si="7"/>
        <v>89.5</v>
      </c>
      <c r="Y22" s="39">
        <f t="shared" si="6"/>
        <v>63</v>
      </c>
      <c r="Z22" s="24"/>
      <c r="AA22" s="39">
        <f t="shared" si="16"/>
        <v>154.4</v>
      </c>
      <c r="AB22" s="39">
        <f t="shared" si="17"/>
        <v>128.80000000000001</v>
      </c>
      <c r="AC22" s="39">
        <f t="shared" si="8"/>
        <v>105.1</v>
      </c>
      <c r="AD22" s="39">
        <f t="shared" si="9"/>
        <v>89.5</v>
      </c>
      <c r="AE22" s="21"/>
      <c r="AF22" s="21"/>
      <c r="AG22" s="21"/>
    </row>
    <row r="23" spans="1:33" ht="18">
      <c r="A23" s="68">
        <f t="shared" si="19"/>
        <v>32616</v>
      </c>
      <c r="B23">
        <v>81.900000000000006</v>
      </c>
      <c r="C23">
        <v>0.09</v>
      </c>
      <c r="D23" s="71">
        <f t="shared" si="0"/>
        <v>230</v>
      </c>
      <c r="E23" s="76">
        <f t="shared" si="15"/>
        <v>324</v>
      </c>
      <c r="F23" s="77">
        <f t="shared" si="12"/>
        <v>324.7</v>
      </c>
      <c r="G23" s="74" t="str">
        <f t="shared" si="1"/>
        <v>CAUTION</v>
      </c>
      <c r="H23" s="75" t="str">
        <f t="shared" si="2"/>
        <v>HIGH</v>
      </c>
      <c r="I23" s="93" t="str">
        <f t="shared" si="3"/>
        <v>EXCEPTIONAL</v>
      </c>
      <c r="J23" s="42" t="str">
        <f t="shared" si="10"/>
        <v>Wet Flowers!!</v>
      </c>
      <c r="K23" s="11"/>
      <c r="L23" s="21" t="s">
        <v>9</v>
      </c>
      <c r="M23" s="21"/>
      <c r="N23" s="21"/>
      <c r="O23" s="21"/>
      <c r="P23" s="21" t="s">
        <v>55</v>
      </c>
      <c r="Q23" s="21"/>
      <c r="R23" s="21"/>
      <c r="S23" s="39">
        <f t="shared" si="5"/>
        <v>81.900000000000006</v>
      </c>
      <c r="T23" s="40">
        <f t="shared" si="18"/>
        <v>41.900000000000006</v>
      </c>
      <c r="U23" s="39">
        <f t="shared" si="14"/>
        <v>170.70000000000002</v>
      </c>
      <c r="V23" s="39">
        <f t="shared" si="13"/>
        <v>147</v>
      </c>
      <c r="W23" s="39">
        <f t="shared" si="11"/>
        <v>131.4</v>
      </c>
      <c r="X23" s="39">
        <f t="shared" si="7"/>
        <v>104.9</v>
      </c>
      <c r="Y23" s="39">
        <f t="shared" si="6"/>
        <v>77.400000000000006</v>
      </c>
      <c r="Z23" s="24"/>
      <c r="AA23" s="39">
        <f t="shared" si="16"/>
        <v>170.70000000000002</v>
      </c>
      <c r="AB23" s="39">
        <f t="shared" si="17"/>
        <v>147</v>
      </c>
      <c r="AC23" s="39">
        <f t="shared" si="8"/>
        <v>131.4</v>
      </c>
      <c r="AD23" s="39">
        <f t="shared" si="9"/>
        <v>104.9</v>
      </c>
      <c r="AE23" s="21"/>
      <c r="AF23" s="21"/>
      <c r="AG23" s="21"/>
    </row>
    <row r="24" spans="1:33" ht="18">
      <c r="A24" s="68">
        <f t="shared" si="19"/>
        <v>32617</v>
      </c>
      <c r="B24">
        <v>85.2</v>
      </c>
      <c r="C24">
        <v>0.02</v>
      </c>
      <c r="D24" s="71">
        <f t="shared" si="0"/>
        <v>370</v>
      </c>
      <c r="E24" s="76">
        <f t="shared" si="15"/>
        <v>686</v>
      </c>
      <c r="F24" s="77">
        <f t="shared" si="12"/>
        <v>694</v>
      </c>
      <c r="G24" s="74" t="str">
        <f t="shared" si="1"/>
        <v>HIGH</v>
      </c>
      <c r="H24" s="75" t="str">
        <f t="shared" si="2"/>
        <v>EXCEPTIONAL</v>
      </c>
      <c r="I24" s="93" t="str">
        <f t="shared" si="3"/>
        <v>EXCEPTIONAL</v>
      </c>
      <c r="J24" s="42" t="str">
        <f t="shared" si="10"/>
        <v>Wet Flowers!!</v>
      </c>
      <c r="K24" s="11"/>
      <c r="L24" s="21" t="s">
        <v>8</v>
      </c>
      <c r="M24" s="21"/>
      <c r="N24" s="21"/>
      <c r="O24" s="21"/>
      <c r="P24" s="21" t="s">
        <v>54</v>
      </c>
      <c r="Q24" s="21"/>
      <c r="R24" s="21"/>
      <c r="S24" s="39">
        <f t="shared" si="5"/>
        <v>85.2</v>
      </c>
      <c r="T24" s="40">
        <f t="shared" si="18"/>
        <v>45.2</v>
      </c>
      <c r="U24" s="39">
        <f t="shared" si="14"/>
        <v>192.2</v>
      </c>
      <c r="V24" s="39">
        <f t="shared" si="13"/>
        <v>176.60000000000002</v>
      </c>
      <c r="W24" s="39">
        <f t="shared" si="11"/>
        <v>150.10000000000002</v>
      </c>
      <c r="X24" s="39">
        <f t="shared" si="7"/>
        <v>122.60000000000001</v>
      </c>
      <c r="Y24" s="39">
        <f t="shared" si="6"/>
        <v>87.100000000000009</v>
      </c>
      <c r="Z24" s="24"/>
      <c r="AA24" s="39">
        <f t="shared" si="16"/>
        <v>192.2</v>
      </c>
      <c r="AB24" s="39">
        <f t="shared" si="17"/>
        <v>176.60000000000002</v>
      </c>
      <c r="AC24" s="39">
        <f t="shared" si="8"/>
        <v>150.10000000000002</v>
      </c>
      <c r="AD24" s="39">
        <f t="shared" si="9"/>
        <v>122.60000000000001</v>
      </c>
      <c r="AE24" s="21"/>
      <c r="AF24" s="21"/>
      <c r="AG24" s="21"/>
    </row>
    <row r="25" spans="1:33" ht="18">
      <c r="A25" s="68">
        <f t="shared" si="19"/>
        <v>32618</v>
      </c>
      <c r="B25">
        <v>87.7</v>
      </c>
      <c r="C25">
        <v>0.02</v>
      </c>
      <c r="D25" s="71">
        <f t="shared" si="0"/>
        <v>415</v>
      </c>
      <c r="E25" s="76">
        <f t="shared" si="15"/>
        <v>1090</v>
      </c>
      <c r="F25" s="77">
        <f t="shared" si="12"/>
        <v>1101</v>
      </c>
      <c r="G25" s="74" t="str">
        <f t="shared" si="1"/>
        <v>EXTREME</v>
      </c>
      <c r="H25" s="75" t="str">
        <f t="shared" si="2"/>
        <v>EXCEPTIONAL</v>
      </c>
      <c r="I25" s="93" t="str">
        <f t="shared" si="3"/>
        <v>EXCEPTIONAL</v>
      </c>
      <c r="J25" s="42" t="str">
        <f t="shared" si="10"/>
        <v>Wet Flowers!!</v>
      </c>
      <c r="K25" s="11"/>
      <c r="L25" s="21" t="s">
        <v>7</v>
      </c>
      <c r="M25" s="21"/>
      <c r="N25" s="21"/>
      <c r="O25" s="21"/>
      <c r="P25" s="21" t="s">
        <v>56</v>
      </c>
      <c r="Q25" s="21"/>
      <c r="R25" s="21"/>
      <c r="S25" s="39">
        <f t="shared" si="5"/>
        <v>87.7</v>
      </c>
      <c r="T25" s="40">
        <f t="shared" si="18"/>
        <v>47.7</v>
      </c>
      <c r="U25" s="39">
        <f t="shared" si="14"/>
        <v>224.3</v>
      </c>
      <c r="V25" s="39">
        <f t="shared" si="13"/>
        <v>197.8</v>
      </c>
      <c r="W25" s="39">
        <f t="shared" si="11"/>
        <v>170.3</v>
      </c>
      <c r="X25" s="39">
        <f t="shared" si="7"/>
        <v>134.80000000000001</v>
      </c>
      <c r="Y25" s="39">
        <f t="shared" si="6"/>
        <v>92.9</v>
      </c>
      <c r="Z25" s="24"/>
      <c r="AA25" s="39">
        <f t="shared" si="16"/>
        <v>224.3</v>
      </c>
      <c r="AB25" s="39">
        <f t="shared" si="17"/>
        <v>197.8</v>
      </c>
      <c r="AC25" s="39">
        <f t="shared" si="8"/>
        <v>170.3</v>
      </c>
      <c r="AD25" s="39">
        <f t="shared" si="9"/>
        <v>134.80000000000001</v>
      </c>
      <c r="AE25" s="21"/>
      <c r="AF25" s="21"/>
      <c r="AG25" s="21"/>
    </row>
    <row r="26" spans="1:33" ht="18">
      <c r="A26" s="68">
        <f t="shared" si="19"/>
        <v>32619</v>
      </c>
      <c r="B26">
        <v>81.3</v>
      </c>
      <c r="C26">
        <v>0</v>
      </c>
      <c r="D26" s="71">
        <f t="shared" si="0"/>
        <v>230</v>
      </c>
      <c r="E26" s="76">
        <f t="shared" si="15"/>
        <v>1245</v>
      </c>
      <c r="F26" s="77">
        <f t="shared" si="12"/>
        <v>1320</v>
      </c>
      <c r="G26" s="74" t="str">
        <f t="shared" si="1"/>
        <v>EXTREME</v>
      </c>
      <c r="H26" s="75" t="str">
        <f t="shared" si="2"/>
        <v>EXCEPTIONAL</v>
      </c>
      <c r="I26" s="93" t="str">
        <f t="shared" si="3"/>
        <v>EXCEPTIONAL</v>
      </c>
      <c r="J26" s="42" t="str">
        <f t="shared" si="10"/>
        <v>Flowers Dry?</v>
      </c>
      <c r="K26" s="11"/>
      <c r="L26" s="21" t="s">
        <v>6</v>
      </c>
      <c r="M26" s="21"/>
      <c r="N26" s="21"/>
      <c r="O26" s="21"/>
      <c r="P26" s="21"/>
      <c r="Q26" s="21"/>
      <c r="R26" s="21"/>
      <c r="S26" s="39">
        <f t="shared" si="5"/>
        <v>81.3</v>
      </c>
      <c r="T26" s="40">
        <f t="shared" si="18"/>
        <v>41.3</v>
      </c>
      <c r="U26" s="39">
        <f t="shared" si="14"/>
        <v>239.10000000000002</v>
      </c>
      <c r="V26" s="39">
        <f t="shared" si="13"/>
        <v>211.60000000000002</v>
      </c>
      <c r="W26" s="39">
        <f t="shared" si="11"/>
        <v>176.10000000000002</v>
      </c>
      <c r="X26" s="39">
        <f t="shared" si="7"/>
        <v>134.19999999999999</v>
      </c>
      <c r="Y26" s="39">
        <f t="shared" si="6"/>
        <v>89</v>
      </c>
      <c r="Z26" s="24"/>
      <c r="AA26" s="39">
        <f t="shared" si="16"/>
        <v>239.10000000000002</v>
      </c>
      <c r="AB26" s="39">
        <f t="shared" si="17"/>
        <v>211.60000000000002</v>
      </c>
      <c r="AC26" s="39">
        <f t="shared" si="8"/>
        <v>176.10000000000002</v>
      </c>
      <c r="AD26" s="39">
        <f t="shared" si="9"/>
        <v>134.19999999999999</v>
      </c>
      <c r="AE26" s="21"/>
      <c r="AF26" s="21"/>
      <c r="AG26" s="21"/>
    </row>
    <row r="27" spans="1:33" ht="18">
      <c r="A27" s="68">
        <f t="shared" si="19"/>
        <v>32620</v>
      </c>
      <c r="B27">
        <v>78.8</v>
      </c>
      <c r="C27">
        <v>0</v>
      </c>
      <c r="D27" s="71">
        <f t="shared" si="0"/>
        <v>135</v>
      </c>
      <c r="E27" s="76">
        <f t="shared" si="15"/>
        <v>1150</v>
      </c>
      <c r="F27" s="77">
        <f t="shared" si="12"/>
        <v>1380</v>
      </c>
      <c r="G27" s="74" t="str">
        <f t="shared" si="1"/>
        <v>EXTREME</v>
      </c>
      <c r="H27" s="75" t="str">
        <f t="shared" si="2"/>
        <v>EXCEPTIONAL</v>
      </c>
      <c r="I27" s="93" t="str">
        <f t="shared" si="3"/>
        <v>EXCEPTIONAL</v>
      </c>
      <c r="J27" s="42" t="str">
        <f t="shared" si="10"/>
        <v>Flowers Dry?</v>
      </c>
      <c r="K27" s="11"/>
      <c r="L27" s="21" t="s">
        <v>5</v>
      </c>
      <c r="M27" s="21"/>
      <c r="N27" s="21"/>
      <c r="O27" s="21"/>
      <c r="P27" s="21"/>
      <c r="Q27" s="21"/>
      <c r="R27" s="21"/>
      <c r="S27" s="39">
        <f t="shared" si="5"/>
        <v>78.8</v>
      </c>
      <c r="T27" s="40">
        <f t="shared" si="18"/>
        <v>38.799999999999997</v>
      </c>
      <c r="U27" s="39">
        <f t="shared" si="14"/>
        <v>250.40000000000003</v>
      </c>
      <c r="V27" s="39">
        <f t="shared" si="13"/>
        <v>214.90000000000003</v>
      </c>
      <c r="W27" s="39">
        <f t="shared" si="11"/>
        <v>173</v>
      </c>
      <c r="X27" s="39">
        <f t="shared" si="7"/>
        <v>127.8</v>
      </c>
      <c r="Y27" s="39">
        <f t="shared" si="6"/>
        <v>80.099999999999994</v>
      </c>
      <c r="Z27" s="24"/>
      <c r="AA27" s="39">
        <f t="shared" si="16"/>
        <v>250.40000000000003</v>
      </c>
      <c r="AB27" s="39">
        <f t="shared" si="17"/>
        <v>214.90000000000003</v>
      </c>
      <c r="AC27" s="39">
        <f t="shared" si="8"/>
        <v>173</v>
      </c>
      <c r="AD27" s="39">
        <f t="shared" si="9"/>
        <v>127.8</v>
      </c>
      <c r="AE27" s="21"/>
      <c r="AF27" s="21"/>
      <c r="AG27" s="21"/>
    </row>
    <row r="28" spans="1:33" ht="18">
      <c r="A28" s="68">
        <f t="shared" si="19"/>
        <v>32621</v>
      </c>
      <c r="B28">
        <v>69.8</v>
      </c>
      <c r="C28">
        <v>0</v>
      </c>
      <c r="D28" s="71">
        <f t="shared" si="0"/>
        <v>22</v>
      </c>
      <c r="E28" s="76">
        <f t="shared" si="15"/>
        <v>802</v>
      </c>
      <c r="F28" s="77">
        <f t="shared" si="12"/>
        <v>1172</v>
      </c>
      <c r="G28" s="74" t="str">
        <f t="shared" si="1"/>
        <v>EXTREME</v>
      </c>
      <c r="H28" s="75" t="str">
        <f t="shared" si="2"/>
        <v>EXCEPTIONAL</v>
      </c>
      <c r="I28" s="93" t="str">
        <f t="shared" si="3"/>
        <v>EXCEPTIONAL</v>
      </c>
      <c r="J28" s="42" t="str">
        <f t="shared" si="10"/>
        <v>Flowers Dry?</v>
      </c>
      <c r="K28" s="11"/>
      <c r="L28" s="21" t="s">
        <v>4</v>
      </c>
      <c r="M28" s="21"/>
      <c r="N28" s="21"/>
      <c r="O28" s="21"/>
      <c r="P28" s="21"/>
      <c r="Q28" s="21"/>
      <c r="R28" s="21"/>
      <c r="S28" s="39">
        <f t="shared" si="5"/>
        <v>69.8</v>
      </c>
      <c r="T28" s="40">
        <f t="shared" si="18"/>
        <v>29.799999999999997</v>
      </c>
      <c r="U28" s="39">
        <f t="shared" si="14"/>
        <v>244.70000000000005</v>
      </c>
      <c r="V28" s="39">
        <f t="shared" si="13"/>
        <v>202.8</v>
      </c>
      <c r="W28" s="39">
        <f t="shared" si="11"/>
        <v>157.6</v>
      </c>
      <c r="X28" s="39">
        <f t="shared" si="7"/>
        <v>109.89999999999999</v>
      </c>
      <c r="Y28" s="39">
        <f t="shared" si="6"/>
        <v>68.599999999999994</v>
      </c>
      <c r="Z28" s="24"/>
      <c r="AA28" s="39">
        <f t="shared" si="16"/>
        <v>244.70000000000005</v>
      </c>
      <c r="AB28" s="39">
        <f t="shared" si="17"/>
        <v>202.8</v>
      </c>
      <c r="AC28" s="39">
        <f t="shared" si="8"/>
        <v>157.6</v>
      </c>
      <c r="AD28" s="39">
        <f t="shared" si="9"/>
        <v>109.89999999999999</v>
      </c>
      <c r="AE28" s="21"/>
      <c r="AF28" s="21"/>
      <c r="AG28" s="21"/>
    </row>
    <row r="29" spans="1:33" ht="18">
      <c r="A29" s="68">
        <f t="shared" si="19"/>
        <v>32622</v>
      </c>
      <c r="B29">
        <v>68.2</v>
      </c>
      <c r="C29">
        <v>0</v>
      </c>
      <c r="D29" s="71">
        <f t="shared" si="0"/>
        <v>14</v>
      </c>
      <c r="E29" s="76">
        <f t="shared" si="15"/>
        <v>401</v>
      </c>
      <c r="F29" s="77">
        <f t="shared" si="12"/>
        <v>816</v>
      </c>
      <c r="G29" s="74" t="str">
        <f t="shared" si="1"/>
        <v>CAUTION</v>
      </c>
      <c r="H29" s="75" t="str">
        <f t="shared" si="2"/>
        <v>EXTREME</v>
      </c>
      <c r="I29" s="93" t="str">
        <f t="shared" si="3"/>
        <v>EXCEPTIONAL</v>
      </c>
      <c r="J29" s="42" t="str">
        <f t="shared" si="10"/>
        <v>Flowers Dry?</v>
      </c>
      <c r="K29" s="11"/>
      <c r="L29" s="21"/>
      <c r="M29" s="21"/>
      <c r="N29" s="21"/>
      <c r="O29" s="21"/>
      <c r="P29" s="21"/>
      <c r="Q29" s="21"/>
      <c r="R29" s="21"/>
      <c r="S29" s="39">
        <f t="shared" si="5"/>
        <v>68.2</v>
      </c>
      <c r="T29" s="40">
        <f t="shared" si="18"/>
        <v>28.200000000000003</v>
      </c>
      <c r="U29" s="39">
        <f t="shared" si="14"/>
        <v>231</v>
      </c>
      <c r="V29" s="39">
        <f t="shared" si="13"/>
        <v>185.8</v>
      </c>
      <c r="W29" s="39">
        <f t="shared" si="11"/>
        <v>138.1</v>
      </c>
      <c r="X29" s="39">
        <f t="shared" si="7"/>
        <v>96.8</v>
      </c>
      <c r="Y29" s="39">
        <f t="shared" si="6"/>
        <v>58</v>
      </c>
      <c r="Z29" s="24"/>
      <c r="AA29" s="39">
        <f t="shared" si="16"/>
        <v>231</v>
      </c>
      <c r="AB29" s="39">
        <f t="shared" si="17"/>
        <v>185.8</v>
      </c>
      <c r="AC29" s="39">
        <f t="shared" si="8"/>
        <v>138.1</v>
      </c>
      <c r="AD29" s="39">
        <f t="shared" si="9"/>
        <v>96.8</v>
      </c>
      <c r="AE29" s="21"/>
      <c r="AF29" s="21"/>
      <c r="AG29" s="21"/>
    </row>
    <row r="30" spans="1:33" ht="18">
      <c r="A30" s="68">
        <f t="shared" si="19"/>
        <v>32623</v>
      </c>
      <c r="B30">
        <v>66.900000000000006</v>
      </c>
      <c r="C30">
        <v>0</v>
      </c>
      <c r="D30" s="71">
        <f t="shared" si="0"/>
        <v>8</v>
      </c>
      <c r="E30" s="76">
        <f t="shared" ref="E30:E43" si="20">SUM(D27:D30)</f>
        <v>179</v>
      </c>
      <c r="F30" s="77">
        <f t="shared" si="12"/>
        <v>409</v>
      </c>
      <c r="G30" s="74" t="str">
        <f t="shared" si="1"/>
        <v>CAUTION</v>
      </c>
      <c r="H30" s="75" t="str">
        <f t="shared" si="2"/>
        <v>CAUTION</v>
      </c>
      <c r="I30" s="93" t="str">
        <f t="shared" si="3"/>
        <v>HIGH</v>
      </c>
      <c r="J30" s="42" t="str">
        <f t="shared" si="10"/>
        <v>Flowers Dry?</v>
      </c>
      <c r="K30" s="11"/>
      <c r="L30" s="21"/>
      <c r="M30" s="21"/>
      <c r="N30" s="21"/>
      <c r="O30" s="21"/>
      <c r="P30" s="21"/>
      <c r="Q30" s="21"/>
      <c r="R30" s="21"/>
      <c r="S30" s="39">
        <f t="shared" si="5"/>
        <v>66.900000000000006</v>
      </c>
      <c r="T30" s="40">
        <f t="shared" si="18"/>
        <v>26.900000000000006</v>
      </c>
      <c r="U30" s="39">
        <f t="shared" si="14"/>
        <v>212.70000000000002</v>
      </c>
      <c r="V30" s="39">
        <f t="shared" si="13"/>
        <v>165</v>
      </c>
      <c r="W30" s="39">
        <f t="shared" si="11"/>
        <v>123.7</v>
      </c>
      <c r="X30" s="39">
        <f t="shared" si="7"/>
        <v>84.9</v>
      </c>
      <c r="Y30" s="39">
        <f t="shared" si="6"/>
        <v>55.100000000000009</v>
      </c>
      <c r="Z30" s="24"/>
      <c r="AA30" s="39">
        <f t="shared" si="16"/>
        <v>212.70000000000002</v>
      </c>
      <c r="AB30" s="39">
        <f t="shared" si="17"/>
        <v>165</v>
      </c>
      <c r="AC30" s="39">
        <f t="shared" si="8"/>
        <v>123.7</v>
      </c>
      <c r="AD30" s="39">
        <f t="shared" si="9"/>
        <v>84.9</v>
      </c>
      <c r="AE30" s="21"/>
      <c r="AF30" s="21"/>
      <c r="AG30" s="21"/>
    </row>
    <row r="31" spans="1:33" ht="18">
      <c r="A31" s="68">
        <f t="shared" si="19"/>
        <v>32624</v>
      </c>
      <c r="B31">
        <v>71</v>
      </c>
      <c r="C31">
        <v>0</v>
      </c>
      <c r="D31" s="71">
        <f t="shared" si="0"/>
        <v>40</v>
      </c>
      <c r="E31" s="76">
        <f t="shared" si="20"/>
        <v>84</v>
      </c>
      <c r="F31" s="77">
        <f t="shared" si="12"/>
        <v>219</v>
      </c>
      <c r="G31" s="74" t="str">
        <f t="shared" si="1"/>
        <v>LOW</v>
      </c>
      <c r="H31" s="75" t="str">
        <f t="shared" si="2"/>
        <v>LOW</v>
      </c>
      <c r="I31" s="93" t="str">
        <f t="shared" si="3"/>
        <v>CAUTION</v>
      </c>
      <c r="J31" s="42" t="str">
        <f t="shared" si="10"/>
        <v>Flowers Dry?</v>
      </c>
      <c r="K31" s="11"/>
      <c r="L31" s="21"/>
      <c r="M31" s="21"/>
      <c r="N31" s="21"/>
      <c r="O31" s="21"/>
      <c r="P31" s="21"/>
      <c r="Q31" s="21"/>
      <c r="R31" s="21"/>
      <c r="S31" s="39">
        <f t="shared" si="5"/>
        <v>71</v>
      </c>
      <c r="T31" s="40">
        <f t="shared" si="18"/>
        <v>31</v>
      </c>
      <c r="U31" s="39">
        <f t="shared" si="14"/>
        <v>196</v>
      </c>
      <c r="V31" s="39">
        <f t="shared" si="13"/>
        <v>154.69999999999999</v>
      </c>
      <c r="W31" s="39">
        <f t="shared" si="11"/>
        <v>115.9</v>
      </c>
      <c r="X31" s="39">
        <f t="shared" si="7"/>
        <v>86.100000000000009</v>
      </c>
      <c r="Y31" s="39">
        <f t="shared" si="6"/>
        <v>57.900000000000006</v>
      </c>
      <c r="Z31" s="24"/>
      <c r="AA31" s="39">
        <f t="shared" si="16"/>
        <v>196</v>
      </c>
      <c r="AB31" s="39">
        <f t="shared" si="17"/>
        <v>154.69999999999999</v>
      </c>
      <c r="AC31" s="39">
        <f t="shared" si="8"/>
        <v>115.9</v>
      </c>
      <c r="AD31" s="39">
        <f t="shared" si="9"/>
        <v>86.100000000000009</v>
      </c>
      <c r="AE31" s="21"/>
      <c r="AF31" s="21"/>
      <c r="AG31" s="21"/>
    </row>
    <row r="32" spans="1:33" ht="18">
      <c r="A32" s="68">
        <f t="shared" si="19"/>
        <v>32625</v>
      </c>
      <c r="B32">
        <v>65.3</v>
      </c>
      <c r="C32">
        <v>0.01</v>
      </c>
      <c r="D32" s="71">
        <f t="shared" si="0"/>
        <v>7</v>
      </c>
      <c r="E32" s="76">
        <f t="shared" si="20"/>
        <v>69</v>
      </c>
      <c r="F32" s="77">
        <f t="shared" si="12"/>
        <v>91</v>
      </c>
      <c r="G32" s="74" t="str">
        <f t="shared" si="1"/>
        <v>LOW</v>
      </c>
      <c r="H32" s="75" t="str">
        <f t="shared" si="2"/>
        <v>LOW</v>
      </c>
      <c r="I32" s="93" t="str">
        <f t="shared" si="3"/>
        <v>CAUTION</v>
      </c>
      <c r="J32" s="42" t="str">
        <f t="shared" si="10"/>
        <v>Wet Flowers!!</v>
      </c>
      <c r="K32" s="11"/>
      <c r="L32" s="43" t="s">
        <v>57</v>
      </c>
      <c r="M32" s="43"/>
      <c r="N32" s="21"/>
      <c r="O32" s="21"/>
      <c r="P32" s="21"/>
      <c r="Q32" s="21"/>
      <c r="R32" s="21"/>
      <c r="S32" s="39">
        <f t="shared" si="5"/>
        <v>65.3</v>
      </c>
      <c r="T32" s="40">
        <f t="shared" si="18"/>
        <v>25.299999999999997</v>
      </c>
      <c r="U32" s="39">
        <f t="shared" si="14"/>
        <v>180</v>
      </c>
      <c r="V32" s="39">
        <f t="shared" si="13"/>
        <v>141.19999999999999</v>
      </c>
      <c r="W32" s="39">
        <f t="shared" si="11"/>
        <v>111.4</v>
      </c>
      <c r="X32" s="39">
        <f t="shared" si="7"/>
        <v>83.2</v>
      </c>
      <c r="Y32" s="39">
        <f t="shared" si="6"/>
        <v>56.3</v>
      </c>
      <c r="Z32" s="24"/>
      <c r="AA32" s="39">
        <f t="shared" si="16"/>
        <v>180</v>
      </c>
      <c r="AB32" s="39">
        <f t="shared" si="17"/>
        <v>141.19999999999999</v>
      </c>
      <c r="AC32" s="39">
        <f t="shared" si="8"/>
        <v>111.4</v>
      </c>
      <c r="AD32" s="39">
        <f t="shared" si="9"/>
        <v>83.2</v>
      </c>
      <c r="AE32" s="21"/>
      <c r="AF32" s="21"/>
      <c r="AG32" s="21"/>
    </row>
    <row r="33" spans="1:33" ht="18">
      <c r="A33" s="68">
        <f t="shared" si="19"/>
        <v>32626</v>
      </c>
      <c r="B33">
        <v>75.8</v>
      </c>
      <c r="C33">
        <v>0</v>
      </c>
      <c r="D33" s="71">
        <f t="shared" si="0"/>
        <v>75</v>
      </c>
      <c r="E33" s="76">
        <f t="shared" si="20"/>
        <v>130</v>
      </c>
      <c r="F33" s="77">
        <f t="shared" si="12"/>
        <v>144</v>
      </c>
      <c r="G33" s="74" t="str">
        <f t="shared" si="1"/>
        <v>LOW</v>
      </c>
      <c r="H33" s="75" t="str">
        <f t="shared" si="2"/>
        <v>CAUTION</v>
      </c>
      <c r="I33" s="93" t="str">
        <f t="shared" si="3"/>
        <v>HIGH</v>
      </c>
      <c r="J33" s="42" t="str">
        <f t="shared" si="10"/>
        <v>Flowers Dry?</v>
      </c>
      <c r="K33" s="11"/>
      <c r="L33" s="43" t="s">
        <v>58</v>
      </c>
      <c r="M33" s="43"/>
      <c r="N33" s="21"/>
      <c r="O33" s="21"/>
      <c r="P33" s="21"/>
      <c r="Q33" s="21"/>
      <c r="R33" s="21"/>
      <c r="S33" s="39">
        <f t="shared" si="5"/>
        <v>75.8</v>
      </c>
      <c r="T33" s="40">
        <f t="shared" si="18"/>
        <v>35.799999999999997</v>
      </c>
      <c r="U33" s="39">
        <f t="shared" si="14"/>
        <v>177</v>
      </c>
      <c r="V33" s="39">
        <f t="shared" si="13"/>
        <v>147.19999999999999</v>
      </c>
      <c r="W33" s="39">
        <f t="shared" si="11"/>
        <v>119</v>
      </c>
      <c r="X33" s="39">
        <f t="shared" si="7"/>
        <v>92.1</v>
      </c>
      <c r="Y33" s="39">
        <f t="shared" si="6"/>
        <v>61.099999999999994</v>
      </c>
      <c r="Z33" s="24"/>
      <c r="AA33" s="39">
        <f t="shared" si="16"/>
        <v>177</v>
      </c>
      <c r="AB33" s="39">
        <f t="shared" si="17"/>
        <v>147.19999999999999</v>
      </c>
      <c r="AC33" s="39">
        <f t="shared" si="8"/>
        <v>119</v>
      </c>
      <c r="AD33" s="39">
        <f t="shared" si="9"/>
        <v>92.1</v>
      </c>
      <c r="AE33" s="21"/>
      <c r="AF33" s="21"/>
      <c r="AG33" s="21"/>
    </row>
    <row r="34" spans="1:33" ht="18">
      <c r="A34" s="68">
        <f t="shared" si="19"/>
        <v>32627</v>
      </c>
      <c r="B34">
        <v>68.2</v>
      </c>
      <c r="C34">
        <v>0</v>
      </c>
      <c r="D34" s="71">
        <f t="shared" si="0"/>
        <v>14</v>
      </c>
      <c r="E34" s="76">
        <f t="shared" si="20"/>
        <v>136</v>
      </c>
      <c r="F34" s="77">
        <f t="shared" si="12"/>
        <v>144</v>
      </c>
      <c r="G34" s="74" t="str">
        <f t="shared" si="1"/>
        <v>LOW</v>
      </c>
      <c r="H34" s="75" t="str">
        <f t="shared" si="2"/>
        <v>CAUTION</v>
      </c>
      <c r="I34" s="93" t="str">
        <f t="shared" si="3"/>
        <v>HIGH</v>
      </c>
      <c r="J34" s="42" t="str">
        <f t="shared" si="10"/>
        <v>Flowers Dry?</v>
      </c>
      <c r="K34" s="11"/>
      <c r="L34" s="43" t="s">
        <v>31</v>
      </c>
      <c r="M34" s="43"/>
      <c r="N34" s="21"/>
      <c r="O34" s="21"/>
      <c r="P34" s="21"/>
      <c r="Q34" s="21"/>
      <c r="R34" s="21"/>
      <c r="S34" s="39">
        <f t="shared" si="5"/>
        <v>68.2</v>
      </c>
      <c r="T34" s="40">
        <f t="shared" si="18"/>
        <v>28.200000000000003</v>
      </c>
      <c r="U34" s="39">
        <f t="shared" si="14"/>
        <v>175.39999999999998</v>
      </c>
      <c r="V34" s="39">
        <f t="shared" si="13"/>
        <v>147.19999999999999</v>
      </c>
      <c r="W34" s="39">
        <f t="shared" si="11"/>
        <v>120.3</v>
      </c>
      <c r="X34" s="39">
        <f t="shared" si="7"/>
        <v>89.3</v>
      </c>
      <c r="Y34" s="39">
        <f t="shared" si="6"/>
        <v>64</v>
      </c>
      <c r="Z34" s="24"/>
      <c r="AA34" s="39">
        <f t="shared" si="16"/>
        <v>175.39999999999998</v>
      </c>
      <c r="AB34" s="39">
        <f t="shared" si="17"/>
        <v>147.19999999999999</v>
      </c>
      <c r="AC34" s="39">
        <f t="shared" si="8"/>
        <v>120.3</v>
      </c>
      <c r="AD34" s="39">
        <f t="shared" si="9"/>
        <v>89.3</v>
      </c>
      <c r="AE34" s="21"/>
      <c r="AF34" s="21"/>
      <c r="AG34" s="21"/>
    </row>
    <row r="35" spans="1:33" ht="18">
      <c r="A35" s="68">
        <f t="shared" si="19"/>
        <v>32628</v>
      </c>
      <c r="B35">
        <v>76.2</v>
      </c>
      <c r="C35">
        <v>0</v>
      </c>
      <c r="D35" s="71">
        <f t="shared" si="0"/>
        <v>90</v>
      </c>
      <c r="E35" s="76">
        <f t="shared" si="20"/>
        <v>186</v>
      </c>
      <c r="F35" s="77">
        <f t="shared" si="12"/>
        <v>226</v>
      </c>
      <c r="G35" s="74" t="str">
        <f t="shared" si="1"/>
        <v>CAUTION</v>
      </c>
      <c r="H35" s="75" t="str">
        <f t="shared" si="2"/>
        <v>CAUTION</v>
      </c>
      <c r="I35" s="93" t="str">
        <f t="shared" si="3"/>
        <v>HIGH</v>
      </c>
      <c r="J35" s="42" t="str">
        <f t="shared" si="10"/>
        <v>Flowers Dry?</v>
      </c>
      <c r="K35" s="11"/>
      <c r="L35" s="43" t="s">
        <v>32</v>
      </c>
      <c r="M35" s="43"/>
      <c r="N35" s="21"/>
      <c r="O35" s="21"/>
      <c r="P35" s="21"/>
      <c r="Q35" s="21"/>
      <c r="R35" s="21"/>
      <c r="S35" s="39">
        <f t="shared" si="5"/>
        <v>76.2</v>
      </c>
      <c r="T35" s="40">
        <f t="shared" si="18"/>
        <v>36.200000000000003</v>
      </c>
      <c r="U35" s="39">
        <f t="shared" si="14"/>
        <v>183.39999999999998</v>
      </c>
      <c r="V35" s="39">
        <f t="shared" si="13"/>
        <v>156.5</v>
      </c>
      <c r="W35" s="39">
        <f t="shared" si="11"/>
        <v>125.5</v>
      </c>
      <c r="X35" s="39">
        <f t="shared" si="7"/>
        <v>100.2</v>
      </c>
      <c r="Y35" s="39">
        <f t="shared" si="6"/>
        <v>64.400000000000006</v>
      </c>
      <c r="Z35" s="24"/>
      <c r="AA35" s="39">
        <f t="shared" si="16"/>
        <v>183.39999999999998</v>
      </c>
      <c r="AB35" s="39">
        <f t="shared" si="17"/>
        <v>156.5</v>
      </c>
      <c r="AC35" s="39">
        <f t="shared" si="8"/>
        <v>125.5</v>
      </c>
      <c r="AD35" s="39">
        <f t="shared" si="9"/>
        <v>100.2</v>
      </c>
      <c r="AE35" s="21"/>
      <c r="AF35" s="21"/>
      <c r="AG35" s="21"/>
    </row>
    <row r="36" spans="1:33" ht="18">
      <c r="A36" s="68">
        <f t="shared" si="19"/>
        <v>32629</v>
      </c>
      <c r="B36">
        <v>79.400000000000006</v>
      </c>
      <c r="C36">
        <v>0.01</v>
      </c>
      <c r="D36" s="71">
        <f t="shared" si="0"/>
        <v>160</v>
      </c>
      <c r="E36" s="76">
        <f t="shared" si="20"/>
        <v>339</v>
      </c>
      <c r="F36" s="77">
        <f t="shared" si="12"/>
        <v>346</v>
      </c>
      <c r="G36" s="74" t="str">
        <f t="shared" si="1"/>
        <v>CAUTION</v>
      </c>
      <c r="H36" s="75" t="str">
        <f t="shared" si="2"/>
        <v>HIGH</v>
      </c>
      <c r="I36" s="93" t="str">
        <f t="shared" si="3"/>
        <v>EXCEPTIONAL</v>
      </c>
      <c r="J36" s="42" t="str">
        <f t="shared" si="10"/>
        <v>Wet Flowers!!</v>
      </c>
      <c r="K36" s="11"/>
      <c r="L36" s="21"/>
      <c r="M36" s="21"/>
      <c r="N36" s="21"/>
      <c r="O36" s="21"/>
      <c r="P36" s="21"/>
      <c r="Q36" s="21"/>
      <c r="R36" s="21"/>
      <c r="S36" s="39">
        <f t="shared" si="5"/>
        <v>79.400000000000006</v>
      </c>
      <c r="T36" s="40">
        <f t="shared" si="18"/>
        <v>39.400000000000006</v>
      </c>
      <c r="U36" s="39">
        <f t="shared" si="14"/>
        <v>195.9</v>
      </c>
      <c r="V36" s="39">
        <f t="shared" si="13"/>
        <v>164.9</v>
      </c>
      <c r="W36" s="39">
        <f t="shared" si="11"/>
        <v>139.60000000000002</v>
      </c>
      <c r="X36" s="39">
        <f t="shared" si="7"/>
        <v>103.80000000000001</v>
      </c>
      <c r="Y36" s="39">
        <f t="shared" si="6"/>
        <v>75.600000000000009</v>
      </c>
      <c r="Z36" s="24"/>
      <c r="AA36" s="39">
        <f t="shared" si="16"/>
        <v>195.9</v>
      </c>
      <c r="AB36" s="39">
        <f t="shared" si="17"/>
        <v>164.9</v>
      </c>
      <c r="AC36" s="39">
        <f t="shared" si="8"/>
        <v>139.60000000000002</v>
      </c>
      <c r="AD36" s="39">
        <f t="shared" si="9"/>
        <v>103.80000000000001</v>
      </c>
      <c r="AE36" s="21"/>
      <c r="AF36" s="21"/>
      <c r="AG36" s="21"/>
    </row>
    <row r="37" spans="1:33" ht="18">
      <c r="A37" s="68">
        <f t="shared" si="19"/>
        <v>32630</v>
      </c>
      <c r="B37">
        <v>84.6</v>
      </c>
      <c r="C37">
        <v>0.03</v>
      </c>
      <c r="D37" s="71">
        <f t="shared" si="0"/>
        <v>335</v>
      </c>
      <c r="E37" s="72">
        <f t="shared" si="20"/>
        <v>599</v>
      </c>
      <c r="F37" s="73">
        <f t="shared" si="12"/>
        <v>674</v>
      </c>
      <c r="G37" s="74" t="str">
        <f t="shared" si="1"/>
        <v>HIGH</v>
      </c>
      <c r="H37" s="75" t="str">
        <f t="shared" si="2"/>
        <v>EXCEPTIONAL</v>
      </c>
      <c r="I37" s="93" t="str">
        <f t="shared" si="3"/>
        <v>EXCEPTIONAL</v>
      </c>
      <c r="J37" s="42" t="str">
        <f t="shared" si="10"/>
        <v>Wet Flowers!!</v>
      </c>
      <c r="K37" s="11"/>
      <c r="L37" s="21"/>
      <c r="M37" s="21"/>
      <c r="N37" s="21"/>
      <c r="O37" s="21"/>
      <c r="P37" s="21"/>
      <c r="Q37" s="21"/>
      <c r="R37" s="21"/>
      <c r="S37" s="39">
        <f t="shared" si="5"/>
        <v>84.6</v>
      </c>
      <c r="T37" s="40">
        <f t="shared" si="18"/>
        <v>44.599999999999994</v>
      </c>
      <c r="U37" s="39">
        <f t="shared" si="14"/>
        <v>209.5</v>
      </c>
      <c r="V37" s="39">
        <f t="shared" si="13"/>
        <v>184.20000000000002</v>
      </c>
      <c r="W37" s="39">
        <f t="shared" si="11"/>
        <v>148.4</v>
      </c>
      <c r="X37" s="39">
        <f t="shared" si="7"/>
        <v>120.2</v>
      </c>
      <c r="Y37" s="39">
        <f t="shared" si="6"/>
        <v>84</v>
      </c>
      <c r="Z37" s="24"/>
      <c r="AA37" s="39">
        <f t="shared" si="16"/>
        <v>209.5</v>
      </c>
      <c r="AB37" s="39">
        <f t="shared" si="17"/>
        <v>184.20000000000002</v>
      </c>
      <c r="AC37" s="39">
        <f t="shared" si="8"/>
        <v>148.4</v>
      </c>
      <c r="AD37" s="39">
        <f t="shared" si="9"/>
        <v>120.2</v>
      </c>
      <c r="AE37" s="21"/>
      <c r="AF37" s="21"/>
      <c r="AG37" s="21"/>
    </row>
    <row r="38" spans="1:33" ht="18">
      <c r="A38" s="68">
        <f t="shared" si="19"/>
        <v>32631</v>
      </c>
      <c r="B38">
        <v>83.5</v>
      </c>
      <c r="C38">
        <v>0</v>
      </c>
      <c r="D38" s="71">
        <f t="shared" si="0"/>
        <v>300</v>
      </c>
      <c r="E38" s="72">
        <f t="shared" si="20"/>
        <v>885</v>
      </c>
      <c r="F38" s="73">
        <f t="shared" si="12"/>
        <v>899</v>
      </c>
      <c r="G38" s="74" t="str">
        <f t="shared" si="1"/>
        <v>EXTREME</v>
      </c>
      <c r="H38" s="75" t="str">
        <f t="shared" si="2"/>
        <v>EXCEPTIONAL</v>
      </c>
      <c r="I38" s="93" t="str">
        <f t="shared" si="3"/>
        <v>EXCEPTIONAL</v>
      </c>
      <c r="J38" s="42" t="str">
        <f t="shared" si="10"/>
        <v>Flowers Dry?</v>
      </c>
      <c r="K38" s="11"/>
      <c r="L38" s="21"/>
      <c r="M38" s="21"/>
      <c r="N38" s="21"/>
      <c r="O38" s="21"/>
      <c r="P38" s="21"/>
      <c r="Q38" s="21"/>
      <c r="R38" s="21"/>
      <c r="S38" s="39">
        <f t="shared" si="5"/>
        <v>83.5</v>
      </c>
      <c r="T38" s="40">
        <f t="shared" si="18"/>
        <v>43.5</v>
      </c>
      <c r="U38" s="39">
        <f t="shared" si="14"/>
        <v>227.70000000000002</v>
      </c>
      <c r="V38" s="39">
        <f t="shared" si="13"/>
        <v>191.9</v>
      </c>
      <c r="W38" s="39">
        <f t="shared" si="11"/>
        <v>163.69999999999999</v>
      </c>
      <c r="X38" s="39">
        <f t="shared" si="7"/>
        <v>127.5</v>
      </c>
      <c r="Y38" s="39">
        <f t="shared" si="6"/>
        <v>88.1</v>
      </c>
      <c r="Z38" s="24"/>
      <c r="AA38" s="39">
        <f t="shared" si="16"/>
        <v>227.70000000000002</v>
      </c>
      <c r="AB38" s="39">
        <f t="shared" si="17"/>
        <v>191.9</v>
      </c>
      <c r="AC38" s="39">
        <f t="shared" si="8"/>
        <v>163.69999999999999</v>
      </c>
      <c r="AD38" s="39">
        <f t="shared" si="9"/>
        <v>127.5</v>
      </c>
      <c r="AE38" s="21"/>
      <c r="AF38" s="21"/>
      <c r="AG38" s="21"/>
    </row>
    <row r="39" spans="1:33" ht="18">
      <c r="A39" s="68">
        <f t="shared" si="19"/>
        <v>32632</v>
      </c>
      <c r="B39">
        <v>77.099999999999994</v>
      </c>
      <c r="C39">
        <v>0.01</v>
      </c>
      <c r="D39" s="71">
        <f t="shared" si="0"/>
        <v>110</v>
      </c>
      <c r="E39" s="72">
        <f t="shared" si="20"/>
        <v>905</v>
      </c>
      <c r="F39" s="73">
        <f t="shared" si="12"/>
        <v>995</v>
      </c>
      <c r="G39" s="74" t="str">
        <f t="shared" si="1"/>
        <v>EXTREME</v>
      </c>
      <c r="H39" s="75" t="str">
        <f t="shared" si="2"/>
        <v>EXCEPTIONAL</v>
      </c>
      <c r="I39" s="93" t="str">
        <f t="shared" si="3"/>
        <v>EXCEPTIONAL</v>
      </c>
      <c r="J39" s="42" t="str">
        <f t="shared" si="10"/>
        <v>Wet Flowers!!</v>
      </c>
      <c r="K39" s="11"/>
      <c r="L39" s="21"/>
      <c r="M39" s="21"/>
      <c r="N39" s="21"/>
      <c r="O39" s="21"/>
      <c r="P39" s="21"/>
      <c r="Q39" s="21"/>
      <c r="R39" s="21"/>
      <c r="S39" s="39">
        <f t="shared" si="5"/>
        <v>77.099999999999994</v>
      </c>
      <c r="T39" s="40">
        <f t="shared" si="18"/>
        <v>37.099999999999994</v>
      </c>
      <c r="U39" s="39">
        <f t="shared" si="14"/>
        <v>229</v>
      </c>
      <c r="V39" s="39">
        <f t="shared" si="13"/>
        <v>200.79999999999998</v>
      </c>
      <c r="W39" s="39">
        <f t="shared" si="11"/>
        <v>164.6</v>
      </c>
      <c r="X39" s="39">
        <f t="shared" si="7"/>
        <v>125.19999999999999</v>
      </c>
      <c r="Y39" s="39">
        <f t="shared" si="6"/>
        <v>80.599999999999994</v>
      </c>
      <c r="Z39" s="24"/>
      <c r="AA39" s="39">
        <f t="shared" si="16"/>
        <v>229</v>
      </c>
      <c r="AB39" s="39">
        <f t="shared" si="17"/>
        <v>200.79999999999998</v>
      </c>
      <c r="AC39" s="39">
        <f t="shared" si="8"/>
        <v>164.6</v>
      </c>
      <c r="AD39" s="39">
        <f t="shared" si="9"/>
        <v>125.19999999999999</v>
      </c>
      <c r="AE39" s="21"/>
      <c r="AF39" s="21"/>
      <c r="AG39" s="21"/>
    </row>
    <row r="40" spans="1:33" ht="18">
      <c r="A40" s="68">
        <f t="shared" si="19"/>
        <v>32633</v>
      </c>
      <c r="B40">
        <v>71.599999999999994</v>
      </c>
      <c r="C40">
        <v>0.11</v>
      </c>
      <c r="D40" s="71">
        <f t="shared" si="0"/>
        <v>40</v>
      </c>
      <c r="E40" s="72">
        <f t="shared" si="20"/>
        <v>785</v>
      </c>
      <c r="F40" s="73">
        <f t="shared" si="12"/>
        <v>945</v>
      </c>
      <c r="G40" s="74" t="str">
        <f t="shared" si="1"/>
        <v>HIGH</v>
      </c>
      <c r="H40" s="75" t="str">
        <f t="shared" si="2"/>
        <v>EXCEPTIONAL</v>
      </c>
      <c r="I40" s="93" t="str">
        <f t="shared" si="3"/>
        <v>EXCEPTIONAL</v>
      </c>
      <c r="J40" s="42" t="str">
        <f t="shared" si="10"/>
        <v>Wet Flowers!!</v>
      </c>
      <c r="K40" s="11"/>
      <c r="L40" s="21"/>
      <c r="M40" s="21"/>
      <c r="N40" s="21"/>
      <c r="O40" s="21"/>
      <c r="P40" s="21"/>
      <c r="Q40" s="21"/>
      <c r="R40" s="21"/>
      <c r="S40" s="39">
        <f t="shared" si="5"/>
        <v>71.599999999999994</v>
      </c>
      <c r="T40" s="40">
        <f t="shared" si="18"/>
        <v>31.599999999999994</v>
      </c>
      <c r="U40" s="39">
        <f t="shared" si="14"/>
        <v>232.39999999999998</v>
      </c>
      <c r="V40" s="39">
        <f t="shared" si="13"/>
        <v>196.2</v>
      </c>
      <c r="W40" s="39">
        <f t="shared" si="11"/>
        <v>156.79999999999998</v>
      </c>
      <c r="X40" s="39">
        <f t="shared" si="7"/>
        <v>112.19999999999999</v>
      </c>
      <c r="Y40" s="39">
        <f t="shared" si="6"/>
        <v>68.699999999999989</v>
      </c>
      <c r="Z40" s="24"/>
      <c r="AA40" s="39">
        <f t="shared" si="16"/>
        <v>232.39999999999998</v>
      </c>
      <c r="AB40" s="39">
        <f t="shared" si="17"/>
        <v>196.2</v>
      </c>
      <c r="AC40" s="39">
        <f t="shared" si="8"/>
        <v>156.79999999999998</v>
      </c>
      <c r="AD40" s="39">
        <f t="shared" si="9"/>
        <v>112.19999999999999</v>
      </c>
      <c r="AE40" s="21"/>
      <c r="AF40" s="21"/>
      <c r="AG40" s="21"/>
    </row>
    <row r="41" spans="1:33" ht="18">
      <c r="A41" s="68">
        <f t="shared" si="19"/>
        <v>32634</v>
      </c>
      <c r="B41" s="92">
        <v>57.37968</v>
      </c>
      <c r="C41" s="94">
        <v>0</v>
      </c>
      <c r="D41" s="71">
        <f t="shared" si="0"/>
        <v>1.8</v>
      </c>
      <c r="E41" s="72">
        <f t="shared" si="20"/>
        <v>451.8</v>
      </c>
      <c r="F41" s="73">
        <f t="shared" si="12"/>
        <v>786.8</v>
      </c>
      <c r="G41" s="74" t="str">
        <f t="shared" si="1"/>
        <v>CAUTION</v>
      </c>
      <c r="H41" s="75" t="str">
        <f t="shared" si="2"/>
        <v>EXTREME</v>
      </c>
      <c r="I41" s="93" t="str">
        <f t="shared" si="3"/>
        <v>EXCEPTIONAL</v>
      </c>
      <c r="J41" s="42" t="str">
        <f t="shared" si="10"/>
        <v>Flowers Dry?</v>
      </c>
      <c r="K41" s="11"/>
      <c r="L41" s="21"/>
      <c r="M41" s="21"/>
      <c r="N41" s="21"/>
      <c r="O41" s="21"/>
      <c r="P41" s="21"/>
      <c r="Q41" s="21"/>
      <c r="R41" s="21"/>
      <c r="S41" s="39">
        <f t="shared" si="5"/>
        <v>57.37968</v>
      </c>
      <c r="T41" s="40">
        <f t="shared" si="18"/>
        <v>17.37968</v>
      </c>
      <c r="U41" s="39">
        <f t="shared" si="14"/>
        <v>213.57968</v>
      </c>
      <c r="V41" s="39">
        <f t="shared" si="13"/>
        <v>174.17967999999999</v>
      </c>
      <c r="W41" s="39">
        <f t="shared" si="11"/>
        <v>129.57968</v>
      </c>
      <c r="X41" s="39">
        <f t="shared" si="7"/>
        <v>86.079679999999996</v>
      </c>
      <c r="Y41" s="39">
        <f t="shared" si="6"/>
        <v>48.979679999999995</v>
      </c>
      <c r="Z41" s="24"/>
      <c r="AA41" s="39">
        <f t="shared" si="16"/>
        <v>213.57968</v>
      </c>
      <c r="AB41" s="39">
        <f t="shared" si="17"/>
        <v>174.17967999999999</v>
      </c>
      <c r="AC41" s="39">
        <f t="shared" si="8"/>
        <v>129.57968</v>
      </c>
      <c r="AD41" s="39">
        <f t="shared" si="9"/>
        <v>86.079679999999996</v>
      </c>
      <c r="AE41" s="21"/>
      <c r="AF41" s="21"/>
      <c r="AG41" s="21"/>
    </row>
    <row r="42" spans="1:33" ht="18">
      <c r="A42" s="68">
        <f t="shared" si="19"/>
        <v>32635</v>
      </c>
      <c r="B42" s="92">
        <v>61.474890000000002</v>
      </c>
      <c r="C42" s="94">
        <v>0</v>
      </c>
      <c r="D42" s="71">
        <f t="shared" si="0"/>
        <v>3.5</v>
      </c>
      <c r="E42" s="72">
        <f t="shared" si="20"/>
        <v>155.30000000000001</v>
      </c>
      <c r="F42" s="73">
        <f t="shared" si="12"/>
        <v>455.3</v>
      </c>
      <c r="G42" s="74" t="str">
        <f t="shared" si="1"/>
        <v>CAUTION</v>
      </c>
      <c r="H42" s="75" t="str">
        <f t="shared" si="2"/>
        <v>CAUTION</v>
      </c>
      <c r="I42" s="93" t="str">
        <f t="shared" si="3"/>
        <v>HIGH</v>
      </c>
      <c r="J42" s="42" t="str">
        <f t="shared" si="10"/>
        <v>Flowers Dry?</v>
      </c>
      <c r="K42" s="11"/>
      <c r="L42" s="21"/>
      <c r="M42" s="21"/>
      <c r="N42" s="21"/>
      <c r="O42" s="21"/>
      <c r="P42" s="21"/>
      <c r="Q42" s="21"/>
      <c r="R42" s="21"/>
      <c r="S42" s="39">
        <f t="shared" si="5"/>
        <v>61.474890000000002</v>
      </c>
      <c r="T42" s="40">
        <f t="shared" si="18"/>
        <v>21.474890000000002</v>
      </c>
      <c r="U42" s="39">
        <f t="shared" si="14"/>
        <v>195.65456999999998</v>
      </c>
      <c r="V42" s="39">
        <f t="shared" si="13"/>
        <v>151.05457000000001</v>
      </c>
      <c r="W42" s="39">
        <f t="shared" si="11"/>
        <v>107.55457</v>
      </c>
      <c r="X42" s="39">
        <f t="shared" si="7"/>
        <v>70.45456999999999</v>
      </c>
      <c r="Y42" s="39">
        <f t="shared" si="6"/>
        <v>38.854570000000002</v>
      </c>
      <c r="Z42" s="24"/>
      <c r="AA42" s="39">
        <f t="shared" si="16"/>
        <v>195.65456999999998</v>
      </c>
      <c r="AB42" s="39">
        <f t="shared" si="17"/>
        <v>151.05457000000001</v>
      </c>
      <c r="AC42" s="39">
        <f t="shared" si="8"/>
        <v>107.55457</v>
      </c>
      <c r="AD42" s="39">
        <f t="shared" si="9"/>
        <v>70.45456999999999</v>
      </c>
      <c r="AE42" s="21"/>
      <c r="AF42" s="21"/>
      <c r="AG42" s="21"/>
    </row>
    <row r="43" spans="1:33" ht="18">
      <c r="A43" s="68">
        <f t="shared" si="19"/>
        <v>32636</v>
      </c>
      <c r="B43" s="92">
        <v>61.751719999999999</v>
      </c>
      <c r="C43" s="94"/>
      <c r="D43" s="71">
        <f t="shared" si="0"/>
        <v>3.5</v>
      </c>
      <c r="E43" s="72">
        <f t="shared" si="20"/>
        <v>48.8</v>
      </c>
      <c r="F43" s="73">
        <f t="shared" si="12"/>
        <v>158.80000000000001</v>
      </c>
      <c r="G43" s="74" t="str">
        <f t="shared" si="1"/>
        <v>LOW</v>
      </c>
      <c r="H43" s="75" t="str">
        <f t="shared" si="2"/>
        <v>LOW</v>
      </c>
      <c r="I43" s="93" t="str">
        <f t="shared" si="3"/>
        <v>CAUTION</v>
      </c>
      <c r="J43" s="42" t="str">
        <f t="shared" si="10"/>
        <v>Flowers Dry?</v>
      </c>
      <c r="K43" s="11"/>
      <c r="L43" s="21"/>
      <c r="M43" s="21"/>
      <c r="N43" s="21"/>
      <c r="O43" s="21"/>
      <c r="P43" s="21"/>
      <c r="Q43" s="21"/>
      <c r="R43" s="21"/>
      <c r="S43" s="39">
        <f t="shared" si="5"/>
        <v>61.751719999999999</v>
      </c>
      <c r="T43" s="40">
        <f t="shared" si="18"/>
        <v>21.751719999999999</v>
      </c>
      <c r="U43" s="39">
        <f t="shared" si="14"/>
        <v>172.80629000000002</v>
      </c>
      <c r="V43" s="39">
        <f t="shared" si="13"/>
        <v>129.30628999999999</v>
      </c>
      <c r="W43" s="39">
        <f t="shared" si="11"/>
        <v>92.206289999999996</v>
      </c>
      <c r="X43" s="39">
        <f t="shared" si="7"/>
        <v>60.606290000000001</v>
      </c>
      <c r="Y43" s="39">
        <f t="shared" si="6"/>
        <v>43.226610000000001</v>
      </c>
      <c r="Z43" s="24"/>
      <c r="AA43" s="39">
        <f t="shared" si="16"/>
        <v>172.80629000000002</v>
      </c>
      <c r="AB43" s="39">
        <f t="shared" si="17"/>
        <v>129.30628999999999</v>
      </c>
      <c r="AC43" s="39">
        <f t="shared" si="8"/>
        <v>92.206289999999996</v>
      </c>
      <c r="AD43" s="39">
        <f t="shared" si="9"/>
        <v>60.606290000000001</v>
      </c>
      <c r="AE43" s="21"/>
      <c r="AF43" s="21"/>
      <c r="AG43" s="21"/>
    </row>
    <row r="44" spans="1:33" ht="18">
      <c r="A44" s="68">
        <f t="shared" si="19"/>
        <v>32637</v>
      </c>
      <c r="B44" s="92">
        <v>64.569199999999995</v>
      </c>
      <c r="C44" s="94">
        <v>0</v>
      </c>
      <c r="D44" s="71">
        <f t="shared" si="0"/>
        <v>6</v>
      </c>
      <c r="E44" s="72">
        <f t="shared" ref="E44:E92" si="21">SUM(D41:D44)</f>
        <v>14.8</v>
      </c>
      <c r="F44" s="73">
        <f t="shared" si="12"/>
        <v>54.8</v>
      </c>
      <c r="G44" s="74" t="str">
        <f t="shared" si="1"/>
        <v>LOW</v>
      </c>
      <c r="H44" s="75" t="str">
        <f t="shared" si="2"/>
        <v>LOW</v>
      </c>
      <c r="I44" s="93" t="str">
        <f t="shared" si="3"/>
        <v>CAUTION</v>
      </c>
      <c r="J44" s="42" t="str">
        <f t="shared" si="10"/>
        <v>Flowers Dry?</v>
      </c>
      <c r="K44" s="11"/>
      <c r="L44" s="21"/>
      <c r="M44" s="21"/>
      <c r="N44" s="21"/>
      <c r="O44" s="21"/>
      <c r="P44" s="21"/>
      <c r="Q44" s="21"/>
      <c r="R44" s="21"/>
      <c r="S44" s="39">
        <f t="shared" si="5"/>
        <v>64.569199999999995</v>
      </c>
      <c r="T44" s="40">
        <f t="shared" si="18"/>
        <v>24.569199999999995</v>
      </c>
      <c r="U44" s="39">
        <f t="shared" si="14"/>
        <v>153.87548999999999</v>
      </c>
      <c r="V44" s="39">
        <f t="shared" si="13"/>
        <v>116.77548999999999</v>
      </c>
      <c r="W44" s="39">
        <f t="shared" si="11"/>
        <v>85.175489999999996</v>
      </c>
      <c r="X44" s="39">
        <f t="shared" si="7"/>
        <v>67.795809999999989</v>
      </c>
      <c r="Y44" s="39">
        <f t="shared" si="6"/>
        <v>46.320919999999994</v>
      </c>
      <c r="Z44" s="24"/>
      <c r="AA44" s="39">
        <f t="shared" si="16"/>
        <v>153.87548999999999</v>
      </c>
      <c r="AB44" s="39">
        <f t="shared" si="17"/>
        <v>116.77548999999999</v>
      </c>
      <c r="AC44" s="39">
        <f t="shared" si="8"/>
        <v>85.175489999999996</v>
      </c>
      <c r="AD44" s="39">
        <f t="shared" si="9"/>
        <v>67.795809999999989</v>
      </c>
      <c r="AE44" s="21"/>
      <c r="AF44" s="21"/>
      <c r="AG44" s="21"/>
    </row>
    <row r="45" spans="1:33" ht="18">
      <c r="A45" s="68">
        <f t="shared" si="19"/>
        <v>32638</v>
      </c>
      <c r="B45" s="92">
        <v>69.845410000000001</v>
      </c>
      <c r="C45" s="94">
        <v>0</v>
      </c>
      <c r="D45" s="71">
        <f t="shared" si="0"/>
        <v>22</v>
      </c>
      <c r="E45" s="72">
        <f t="shared" si="21"/>
        <v>35</v>
      </c>
      <c r="F45" s="73">
        <f t="shared" si="12"/>
        <v>36.799999999999997</v>
      </c>
      <c r="G45" s="74" t="str">
        <f t="shared" si="1"/>
        <v>LOW</v>
      </c>
      <c r="H45" s="75" t="str">
        <f t="shared" si="2"/>
        <v>LOW</v>
      </c>
      <c r="I45" s="93" t="str">
        <f t="shared" si="3"/>
        <v>CAUTION</v>
      </c>
      <c r="J45" s="42" t="str">
        <f t="shared" si="10"/>
        <v>Flowers Dry?</v>
      </c>
      <c r="K45" s="11"/>
      <c r="L45" s="21"/>
      <c r="M45" s="21"/>
      <c r="N45" s="21"/>
      <c r="O45" s="21"/>
      <c r="P45" s="21"/>
      <c r="Q45" s="21"/>
      <c r="R45" s="21"/>
      <c r="S45" s="39">
        <f t="shared" si="5"/>
        <v>69.845410000000001</v>
      </c>
      <c r="T45" s="40">
        <f t="shared" si="18"/>
        <v>29.845410000000001</v>
      </c>
      <c r="U45" s="39">
        <f t="shared" si="14"/>
        <v>146.62090000000001</v>
      </c>
      <c r="V45" s="39">
        <f t="shared" si="13"/>
        <v>115.0209</v>
      </c>
      <c r="W45" s="39">
        <f t="shared" si="11"/>
        <v>97.64121999999999</v>
      </c>
      <c r="X45" s="39">
        <f t="shared" si="7"/>
        <v>76.166329999999988</v>
      </c>
      <c r="Y45" s="39">
        <f t="shared" si="6"/>
        <v>54.414609999999996</v>
      </c>
      <c r="Z45" s="24"/>
      <c r="AA45" s="39">
        <f t="shared" si="16"/>
        <v>146.62090000000001</v>
      </c>
      <c r="AB45" s="39">
        <f t="shared" si="17"/>
        <v>115.0209</v>
      </c>
      <c r="AC45" s="39">
        <f t="shared" si="8"/>
        <v>97.64121999999999</v>
      </c>
      <c r="AD45" s="39">
        <f t="shared" si="9"/>
        <v>76.166329999999988</v>
      </c>
      <c r="AE45" s="21"/>
      <c r="AF45" s="21"/>
      <c r="AG45" s="21"/>
    </row>
    <row r="46" spans="1:33" ht="18">
      <c r="A46" s="68">
        <f t="shared" si="19"/>
        <v>32639</v>
      </c>
      <c r="B46" s="92">
        <v>63.164450000000002</v>
      </c>
      <c r="C46" s="94">
        <v>0</v>
      </c>
      <c r="D46" s="71">
        <f t="shared" si="0"/>
        <v>5</v>
      </c>
      <c r="E46" s="72">
        <f t="shared" si="21"/>
        <v>36.5</v>
      </c>
      <c r="F46" s="73">
        <f t="shared" si="12"/>
        <v>40</v>
      </c>
      <c r="G46" s="74" t="str">
        <f t="shared" si="1"/>
        <v>LOW</v>
      </c>
      <c r="H46" s="75" t="str">
        <f t="shared" si="2"/>
        <v>LOW</v>
      </c>
      <c r="I46" s="93" t="str">
        <f t="shared" si="3"/>
        <v>CAUTION</v>
      </c>
      <c r="J46" s="42" t="str">
        <f t="shared" si="10"/>
        <v>Flowers Dry?</v>
      </c>
      <c r="K46" s="11"/>
      <c r="L46" s="21"/>
      <c r="M46" s="21"/>
      <c r="N46" s="21"/>
      <c r="O46" s="21"/>
      <c r="P46" s="21"/>
      <c r="Q46" s="21"/>
      <c r="R46" s="21"/>
      <c r="S46" s="39">
        <f t="shared" si="5"/>
        <v>63.164450000000002</v>
      </c>
      <c r="T46" s="40">
        <f t="shared" si="18"/>
        <v>23.164450000000002</v>
      </c>
      <c r="U46" s="39">
        <f t="shared" si="14"/>
        <v>138.18535</v>
      </c>
      <c r="V46" s="39">
        <f t="shared" si="13"/>
        <v>120.80566999999999</v>
      </c>
      <c r="W46" s="39">
        <f t="shared" si="11"/>
        <v>99.33077999999999</v>
      </c>
      <c r="X46" s="39">
        <f t="shared" si="7"/>
        <v>77.579059999999998</v>
      </c>
      <c r="Y46" s="39">
        <f t="shared" si="6"/>
        <v>53.009860000000003</v>
      </c>
      <c r="Z46" s="24"/>
      <c r="AA46" s="39">
        <f t="shared" si="16"/>
        <v>138.18535</v>
      </c>
      <c r="AB46" s="39">
        <f t="shared" si="17"/>
        <v>120.80566999999999</v>
      </c>
      <c r="AC46" s="39">
        <f t="shared" si="8"/>
        <v>99.33077999999999</v>
      </c>
      <c r="AD46" s="39">
        <f t="shared" si="9"/>
        <v>77.579059999999998</v>
      </c>
      <c r="AE46" s="21"/>
      <c r="AF46" s="21"/>
      <c r="AG46" s="21"/>
    </row>
    <row r="47" spans="1:33" ht="18">
      <c r="A47" s="68">
        <f t="shared" si="19"/>
        <v>32640</v>
      </c>
      <c r="B47" s="92">
        <v>76.676389999999998</v>
      </c>
      <c r="C47" s="94">
        <v>0</v>
      </c>
      <c r="D47" s="71">
        <f t="shared" si="0"/>
        <v>90</v>
      </c>
      <c r="E47" s="72">
        <f t="shared" si="21"/>
        <v>123</v>
      </c>
      <c r="F47" s="73">
        <f t="shared" si="12"/>
        <v>126.5</v>
      </c>
      <c r="G47" s="74" t="str">
        <f t="shared" si="1"/>
        <v>LOW</v>
      </c>
      <c r="H47" s="75" t="str">
        <f t="shared" si="2"/>
        <v>CAUTION</v>
      </c>
      <c r="I47" s="93" t="str">
        <f t="shared" si="3"/>
        <v>HIGH</v>
      </c>
      <c r="J47" s="42" t="str">
        <f t="shared" si="10"/>
        <v>Flowers Dry?</v>
      </c>
      <c r="K47" s="11"/>
      <c r="L47" s="21"/>
      <c r="M47" s="21"/>
      <c r="N47" s="21"/>
      <c r="O47" s="21"/>
      <c r="P47" s="21"/>
      <c r="Q47" s="21"/>
      <c r="R47" s="21"/>
      <c r="S47" s="39">
        <f t="shared" si="5"/>
        <v>76.676389999999998</v>
      </c>
      <c r="T47" s="40">
        <f t="shared" si="18"/>
        <v>36.676389999999998</v>
      </c>
      <c r="U47" s="39">
        <f t="shared" si="14"/>
        <v>157.48205999999999</v>
      </c>
      <c r="V47" s="39">
        <f t="shared" si="13"/>
        <v>136.00716999999997</v>
      </c>
      <c r="W47" s="39">
        <f t="shared" si="11"/>
        <v>114.25545</v>
      </c>
      <c r="X47" s="39">
        <f t="shared" si="7"/>
        <v>89.686250000000001</v>
      </c>
      <c r="Y47" s="39">
        <f t="shared" si="6"/>
        <v>59.84084</v>
      </c>
      <c r="Z47" s="24"/>
      <c r="AA47" s="39">
        <f t="shared" si="16"/>
        <v>157.48205999999999</v>
      </c>
      <c r="AB47" s="39">
        <f t="shared" si="17"/>
        <v>136.00716999999997</v>
      </c>
      <c r="AC47" s="39">
        <f t="shared" si="8"/>
        <v>114.25545</v>
      </c>
      <c r="AD47" s="39">
        <f t="shared" si="9"/>
        <v>89.686250000000001</v>
      </c>
      <c r="AE47" s="21"/>
      <c r="AF47" s="21"/>
      <c r="AG47" s="21"/>
    </row>
    <row r="48" spans="1:33" ht="18">
      <c r="A48" s="68">
        <f t="shared" si="19"/>
        <v>32641</v>
      </c>
      <c r="B48" s="92">
        <v>77.024829999999994</v>
      </c>
      <c r="C48" s="94">
        <v>0</v>
      </c>
      <c r="D48" s="71">
        <f t="shared" si="0"/>
        <v>110</v>
      </c>
      <c r="E48" s="72">
        <f t="shared" si="21"/>
        <v>227</v>
      </c>
      <c r="F48" s="73">
        <f t="shared" si="12"/>
        <v>233</v>
      </c>
      <c r="G48" s="74" t="str">
        <f t="shared" si="1"/>
        <v>CAUTION</v>
      </c>
      <c r="H48" s="75" t="str">
        <f t="shared" si="2"/>
        <v>HIGH</v>
      </c>
      <c r="I48" s="93" t="str">
        <f t="shared" si="3"/>
        <v>EXTREME</v>
      </c>
      <c r="J48" s="42" t="str">
        <f t="shared" si="10"/>
        <v>Flowers Dry?</v>
      </c>
      <c r="K48" s="11"/>
      <c r="L48" s="21"/>
      <c r="M48" s="21"/>
      <c r="N48" s="21"/>
      <c r="O48" s="21"/>
      <c r="P48" s="21"/>
      <c r="Q48" s="21"/>
      <c r="R48" s="21"/>
      <c r="S48" s="39">
        <f t="shared" si="5"/>
        <v>77.024829999999994</v>
      </c>
      <c r="T48" s="40">
        <f t="shared" si="18"/>
        <v>37.024829999999994</v>
      </c>
      <c r="U48" s="39">
        <f t="shared" si="14"/>
        <v>173.03199999999998</v>
      </c>
      <c r="V48" s="39">
        <f t="shared" si="13"/>
        <v>151.28028</v>
      </c>
      <c r="W48" s="39">
        <f t="shared" si="11"/>
        <v>126.71108</v>
      </c>
      <c r="X48" s="39">
        <f t="shared" si="7"/>
        <v>96.865669999999994</v>
      </c>
      <c r="Y48" s="39">
        <f t="shared" si="6"/>
        <v>73.701219999999992</v>
      </c>
      <c r="Z48" s="24"/>
      <c r="AA48" s="39">
        <f t="shared" si="16"/>
        <v>173.03199999999998</v>
      </c>
      <c r="AB48" s="39">
        <f t="shared" si="17"/>
        <v>151.28028</v>
      </c>
      <c r="AC48" s="39">
        <f t="shared" si="8"/>
        <v>126.71108</v>
      </c>
      <c r="AD48" s="39">
        <f t="shared" si="9"/>
        <v>96.865669999999994</v>
      </c>
      <c r="AE48" s="21"/>
      <c r="AF48" s="21"/>
      <c r="AG48" s="21"/>
    </row>
    <row r="49" spans="1:33" ht="18">
      <c r="A49" s="68">
        <f t="shared" si="19"/>
        <v>32642</v>
      </c>
      <c r="B49" s="92">
        <v>79.575159999999997</v>
      </c>
      <c r="C49" s="94">
        <v>0.01</v>
      </c>
      <c r="D49" s="71">
        <f t="shared" si="0"/>
        <v>160</v>
      </c>
      <c r="E49" s="72">
        <f t="shared" si="21"/>
        <v>365</v>
      </c>
      <c r="F49" s="73">
        <f t="shared" si="12"/>
        <v>387</v>
      </c>
      <c r="G49" s="74" t="str">
        <f t="shared" si="1"/>
        <v>CAUTION</v>
      </c>
      <c r="H49" s="75" t="str">
        <f t="shared" si="2"/>
        <v>EXTREME</v>
      </c>
      <c r="I49" s="93" t="str">
        <f t="shared" si="3"/>
        <v>EXCEPTIONAL</v>
      </c>
      <c r="J49" s="42" t="str">
        <f t="shared" si="10"/>
        <v>Wet Flowers!!</v>
      </c>
      <c r="K49" s="11"/>
      <c r="L49" s="43" t="s">
        <v>33</v>
      </c>
      <c r="M49" s="43"/>
      <c r="N49" s="21"/>
      <c r="O49" s="21"/>
      <c r="P49" s="21"/>
      <c r="Q49" s="21"/>
      <c r="R49" s="21"/>
      <c r="S49" s="39">
        <f t="shared" si="5"/>
        <v>79.575159999999997</v>
      </c>
      <c r="T49" s="40">
        <f t="shared" si="18"/>
        <v>39.575159999999997</v>
      </c>
      <c r="U49" s="39">
        <f t="shared" si="14"/>
        <v>190.85543999999999</v>
      </c>
      <c r="V49" s="39">
        <f t="shared" si="13"/>
        <v>166.28623999999999</v>
      </c>
      <c r="W49" s="39">
        <f t="shared" si="11"/>
        <v>136.44083000000001</v>
      </c>
      <c r="X49" s="39">
        <f t="shared" si="7"/>
        <v>113.27637999999999</v>
      </c>
      <c r="Y49" s="39">
        <f t="shared" si="6"/>
        <v>76.599989999999991</v>
      </c>
      <c r="Z49" s="24"/>
      <c r="AA49" s="39">
        <f t="shared" si="16"/>
        <v>190.85543999999999</v>
      </c>
      <c r="AB49" s="39">
        <f t="shared" si="17"/>
        <v>166.28623999999999</v>
      </c>
      <c r="AC49" s="39">
        <f t="shared" si="8"/>
        <v>136.44083000000001</v>
      </c>
      <c r="AD49" s="39">
        <f t="shared" si="9"/>
        <v>113.27637999999999</v>
      </c>
      <c r="AE49" s="21"/>
      <c r="AF49" s="21"/>
      <c r="AG49" s="21"/>
    </row>
    <row r="50" spans="1:33" ht="18">
      <c r="A50" s="68">
        <f t="shared" si="19"/>
        <v>32643</v>
      </c>
      <c r="B50" s="92">
        <v>82.080709999999996</v>
      </c>
      <c r="C50" s="94">
        <v>0.01</v>
      </c>
      <c r="D50" s="71">
        <f t="shared" si="0"/>
        <v>265</v>
      </c>
      <c r="E50" s="72">
        <f t="shared" si="21"/>
        <v>625</v>
      </c>
      <c r="F50" s="73">
        <f t="shared" si="12"/>
        <v>630</v>
      </c>
      <c r="G50" s="74" t="str">
        <f t="shared" si="1"/>
        <v>HIGH</v>
      </c>
      <c r="H50" s="75" t="str">
        <f t="shared" si="2"/>
        <v>EXCEPTIONAL</v>
      </c>
      <c r="I50" s="93" t="str">
        <f t="shared" si="3"/>
        <v>EXCEPTIONAL</v>
      </c>
      <c r="J50" s="42" t="str">
        <f t="shared" si="10"/>
        <v>Wet Flowers!!</v>
      </c>
      <c r="K50" s="11"/>
      <c r="L50" s="43" t="s">
        <v>34</v>
      </c>
      <c r="M50" s="43"/>
      <c r="N50" s="21"/>
      <c r="O50" s="21"/>
      <c r="P50" s="21"/>
      <c r="Q50" s="21"/>
      <c r="R50" s="21"/>
      <c r="S50" s="39">
        <f t="shared" si="5"/>
        <v>82.080709999999996</v>
      </c>
      <c r="T50" s="40">
        <f t="shared" si="18"/>
        <v>42.080709999999996</v>
      </c>
      <c r="U50" s="39">
        <f t="shared" si="14"/>
        <v>208.36694999999997</v>
      </c>
      <c r="V50" s="39">
        <f t="shared" si="13"/>
        <v>178.52154000000002</v>
      </c>
      <c r="W50" s="39">
        <f t="shared" si="11"/>
        <v>155.35708999999997</v>
      </c>
      <c r="X50" s="39">
        <f t="shared" si="7"/>
        <v>118.68069999999999</v>
      </c>
      <c r="Y50" s="39">
        <f t="shared" si="6"/>
        <v>81.655869999999993</v>
      </c>
      <c r="Z50" s="24"/>
      <c r="AA50" s="39">
        <f t="shared" si="16"/>
        <v>208.36694999999997</v>
      </c>
      <c r="AB50" s="39">
        <f t="shared" si="17"/>
        <v>178.52154000000002</v>
      </c>
      <c r="AC50" s="39">
        <f t="shared" si="8"/>
        <v>155.35708999999997</v>
      </c>
      <c r="AD50" s="39">
        <f t="shared" si="9"/>
        <v>118.68069999999999</v>
      </c>
      <c r="AE50" s="21"/>
      <c r="AF50" s="21"/>
      <c r="AG50" s="21"/>
    </row>
    <row r="51" spans="1:33" ht="18">
      <c r="A51" s="68">
        <f t="shared" si="19"/>
        <v>32644</v>
      </c>
      <c r="B51" s="92">
        <v>84.51934</v>
      </c>
      <c r="C51" s="94">
        <v>0.50800000000000001</v>
      </c>
      <c r="D51" s="71">
        <f t="shared" si="0"/>
        <v>335</v>
      </c>
      <c r="E51" s="72">
        <f t="shared" si="21"/>
        <v>870</v>
      </c>
      <c r="F51" s="73">
        <f t="shared" si="12"/>
        <v>960</v>
      </c>
      <c r="G51" s="74" t="str">
        <f t="shared" si="1"/>
        <v>EXTREME</v>
      </c>
      <c r="H51" s="75" t="str">
        <f t="shared" si="2"/>
        <v>EXCEPTIONAL</v>
      </c>
      <c r="I51" s="93" t="str">
        <f t="shared" si="3"/>
        <v>EXCEPTIONAL</v>
      </c>
      <c r="J51" s="42" t="str">
        <f t="shared" si="10"/>
        <v>Wet Flowers!!</v>
      </c>
      <c r="K51" s="11"/>
      <c r="L51" s="43" t="s">
        <v>35</v>
      </c>
      <c r="M51" s="43"/>
      <c r="N51" s="21"/>
      <c r="O51" s="21"/>
      <c r="P51" s="21"/>
      <c r="Q51" s="21"/>
      <c r="R51" s="21"/>
      <c r="S51" s="39">
        <f t="shared" si="5"/>
        <v>84.51934</v>
      </c>
      <c r="T51" s="40">
        <f t="shared" si="18"/>
        <v>44.51934</v>
      </c>
      <c r="U51" s="39">
        <f t="shared" si="14"/>
        <v>223.04088000000002</v>
      </c>
      <c r="V51" s="39">
        <f t="shared" si="13"/>
        <v>199.87642999999997</v>
      </c>
      <c r="W51" s="39">
        <f t="shared" si="11"/>
        <v>163.20004</v>
      </c>
      <c r="X51" s="39">
        <f t="shared" si="7"/>
        <v>126.17520999999999</v>
      </c>
      <c r="Y51" s="39">
        <f t="shared" si="6"/>
        <v>86.600049999999996</v>
      </c>
      <c r="Z51" s="24"/>
      <c r="AA51" s="39">
        <f t="shared" si="16"/>
        <v>223.04088000000002</v>
      </c>
      <c r="AB51" s="39">
        <f t="shared" si="17"/>
        <v>199.87642999999997</v>
      </c>
      <c r="AC51" s="39">
        <f t="shared" si="8"/>
        <v>163.20004</v>
      </c>
      <c r="AD51" s="39">
        <f t="shared" si="9"/>
        <v>126.17520999999999</v>
      </c>
      <c r="AE51" s="21"/>
      <c r="AF51" s="21"/>
      <c r="AG51" s="21"/>
    </row>
    <row r="52" spans="1:33" ht="18">
      <c r="A52" s="68">
        <f t="shared" si="19"/>
        <v>32645</v>
      </c>
      <c r="B52" s="92">
        <v>84.046419999999998</v>
      </c>
      <c r="C52" s="94">
        <v>3.302</v>
      </c>
      <c r="D52" s="71">
        <f t="shared" si="0"/>
        <v>335</v>
      </c>
      <c r="E52" s="72">
        <f t="shared" si="21"/>
        <v>1095</v>
      </c>
      <c r="F52" s="73">
        <f t="shared" si="12"/>
        <v>1205</v>
      </c>
      <c r="G52" s="74" t="str">
        <f t="shared" si="1"/>
        <v>EXTREME</v>
      </c>
      <c r="H52" s="75" t="str">
        <f t="shared" si="2"/>
        <v>EXCEPTIONAL</v>
      </c>
      <c r="I52" s="93" t="str">
        <f t="shared" si="3"/>
        <v>EXCEPTIONAL</v>
      </c>
      <c r="J52" s="42" t="str">
        <f t="shared" si="10"/>
        <v>Wet Flowers!!</v>
      </c>
      <c r="K52" s="11"/>
      <c r="L52" s="43" t="s">
        <v>36</v>
      </c>
      <c r="M52" s="43"/>
      <c r="N52" s="21"/>
      <c r="O52" s="21"/>
      <c r="P52" s="21"/>
      <c r="Q52" s="21"/>
      <c r="R52" s="21"/>
      <c r="S52" s="39">
        <f t="shared" si="5"/>
        <v>84.046419999999998</v>
      </c>
      <c r="T52" s="40">
        <f t="shared" si="18"/>
        <v>44.046419999999998</v>
      </c>
      <c r="U52" s="39">
        <f t="shared" si="14"/>
        <v>243.92284999999998</v>
      </c>
      <c r="V52" s="39">
        <f t="shared" si="13"/>
        <v>207.24646000000001</v>
      </c>
      <c r="W52" s="39">
        <f t="shared" si="11"/>
        <v>170.22163</v>
      </c>
      <c r="X52" s="39">
        <f t="shared" si="7"/>
        <v>130.64646999999999</v>
      </c>
      <c r="Y52" s="39">
        <f t="shared" si="6"/>
        <v>88.565759999999997</v>
      </c>
      <c r="Z52" s="24"/>
      <c r="AA52" s="39">
        <f t="shared" si="16"/>
        <v>243.92284999999998</v>
      </c>
      <c r="AB52" s="39">
        <f t="shared" si="17"/>
        <v>207.24646000000001</v>
      </c>
      <c r="AC52" s="39">
        <f t="shared" si="8"/>
        <v>170.22163</v>
      </c>
      <c r="AD52" s="39">
        <f t="shared" si="9"/>
        <v>130.64646999999999</v>
      </c>
      <c r="AE52" s="21"/>
      <c r="AF52" s="21"/>
      <c r="AG52" s="21"/>
    </row>
    <row r="53" spans="1:33" ht="18">
      <c r="A53" s="68">
        <f t="shared" si="19"/>
        <v>32646</v>
      </c>
      <c r="B53" s="92">
        <v>71.461920000000006</v>
      </c>
      <c r="C53" s="94">
        <v>7.1120000000000001</v>
      </c>
      <c r="D53" s="71">
        <f t="shared" si="0"/>
        <v>40</v>
      </c>
      <c r="E53" s="72">
        <f t="shared" si="21"/>
        <v>975</v>
      </c>
      <c r="F53" s="73">
        <f t="shared" si="12"/>
        <v>1135</v>
      </c>
      <c r="G53" s="74" t="str">
        <f t="shared" si="1"/>
        <v>EXTREME</v>
      </c>
      <c r="H53" s="75" t="str">
        <f t="shared" si="2"/>
        <v>EXCEPTIONAL</v>
      </c>
      <c r="I53" s="93" t="str">
        <f t="shared" si="3"/>
        <v>EXCEPTIONAL</v>
      </c>
      <c r="J53" s="42" t="str">
        <f t="shared" si="10"/>
        <v>Wet Flowers!!</v>
      </c>
      <c r="K53" s="11"/>
      <c r="L53" s="43" t="s">
        <v>59</v>
      </c>
      <c r="M53" s="43"/>
      <c r="N53" s="21"/>
      <c r="O53" s="21"/>
      <c r="P53" s="21"/>
      <c r="Q53" s="21"/>
      <c r="R53" s="21"/>
      <c r="S53" s="39">
        <f t="shared" si="5"/>
        <v>71.461920000000006</v>
      </c>
      <c r="T53" s="40">
        <f t="shared" si="18"/>
        <v>31.461920000000006</v>
      </c>
      <c r="U53" s="39">
        <f t="shared" si="14"/>
        <v>238.70838000000003</v>
      </c>
      <c r="V53" s="39">
        <f t="shared" si="13"/>
        <v>201.68355000000003</v>
      </c>
      <c r="W53" s="39">
        <f t="shared" si="11"/>
        <v>162.10838999999999</v>
      </c>
      <c r="X53" s="39">
        <f t="shared" si="7"/>
        <v>120.02768</v>
      </c>
      <c r="Y53" s="39">
        <f t="shared" si="6"/>
        <v>75.508340000000004</v>
      </c>
      <c r="Z53" s="24"/>
      <c r="AA53" s="39">
        <f t="shared" si="16"/>
        <v>238.70838000000003</v>
      </c>
      <c r="AB53" s="39">
        <f t="shared" si="17"/>
        <v>201.68355000000003</v>
      </c>
      <c r="AC53" s="39">
        <f t="shared" si="8"/>
        <v>162.10838999999999</v>
      </c>
      <c r="AD53" s="39">
        <f t="shared" si="9"/>
        <v>120.02768</v>
      </c>
      <c r="AE53" s="21"/>
      <c r="AF53" s="21"/>
      <c r="AG53" s="21"/>
    </row>
    <row r="54" spans="1:33" ht="18">
      <c r="A54" s="68">
        <f t="shared" si="19"/>
        <v>32647</v>
      </c>
      <c r="B54" s="92">
        <v>68.878879999999995</v>
      </c>
      <c r="C54" s="94">
        <v>3.556</v>
      </c>
      <c r="D54" s="71">
        <f t="shared" si="0"/>
        <v>14</v>
      </c>
      <c r="E54" s="72">
        <f t="shared" si="21"/>
        <v>724</v>
      </c>
      <c r="F54" s="73">
        <f t="shared" si="12"/>
        <v>989</v>
      </c>
      <c r="G54" s="74" t="str">
        <f t="shared" si="1"/>
        <v>HIGH</v>
      </c>
      <c r="H54" s="75" t="str">
        <f t="shared" si="2"/>
        <v>EXCEPTIONAL</v>
      </c>
      <c r="I54" s="93" t="str">
        <f t="shared" si="3"/>
        <v>EXCEPTIONAL</v>
      </c>
      <c r="J54" s="42" t="str">
        <f t="shared" si="10"/>
        <v>Wet Flowers!!</v>
      </c>
      <c r="K54" s="11"/>
      <c r="L54" s="21"/>
      <c r="M54" s="21"/>
      <c r="N54" s="21"/>
      <c r="O54" s="21"/>
      <c r="P54" s="21"/>
      <c r="Q54" s="21"/>
      <c r="R54" s="21"/>
      <c r="S54" s="39">
        <f t="shared" si="5"/>
        <v>68.878879999999995</v>
      </c>
      <c r="T54" s="40">
        <f t="shared" si="18"/>
        <v>28.878879999999995</v>
      </c>
      <c r="U54" s="39">
        <f t="shared" si="14"/>
        <v>230.56243000000001</v>
      </c>
      <c r="V54" s="39">
        <f t="shared" si="13"/>
        <v>190.98726999999997</v>
      </c>
      <c r="W54" s="39">
        <f t="shared" si="11"/>
        <v>148.90656000000001</v>
      </c>
      <c r="X54" s="39">
        <f t="shared" si="7"/>
        <v>104.38722</v>
      </c>
      <c r="Y54" s="39">
        <f t="shared" si="6"/>
        <v>60.340800000000002</v>
      </c>
      <c r="Z54" s="24"/>
      <c r="AA54" s="39">
        <f t="shared" si="16"/>
        <v>230.56243000000001</v>
      </c>
      <c r="AB54" s="39">
        <f t="shared" si="17"/>
        <v>190.98726999999997</v>
      </c>
      <c r="AC54" s="39">
        <f t="shared" si="8"/>
        <v>148.90656000000001</v>
      </c>
      <c r="AD54" s="39">
        <f t="shared" si="9"/>
        <v>104.38722</v>
      </c>
      <c r="AE54" s="21"/>
      <c r="AF54" s="21"/>
      <c r="AG54" s="21"/>
    </row>
    <row r="55" spans="1:33" ht="18">
      <c r="A55" s="68">
        <f t="shared" si="19"/>
        <v>32648</v>
      </c>
      <c r="B55" s="92">
        <v>71.235380000000006</v>
      </c>
      <c r="C55" s="94">
        <v>0</v>
      </c>
      <c r="D55" s="71">
        <f t="shared" si="0"/>
        <v>40</v>
      </c>
      <c r="E55" s="72">
        <f t="shared" si="21"/>
        <v>429</v>
      </c>
      <c r="F55" s="73">
        <f t="shared" si="12"/>
        <v>764</v>
      </c>
      <c r="G55" s="74" t="str">
        <f t="shared" si="1"/>
        <v>CAUTION</v>
      </c>
      <c r="H55" s="75" t="str">
        <f t="shared" si="2"/>
        <v>EXTREME</v>
      </c>
      <c r="I55" s="93" t="str">
        <f t="shared" si="3"/>
        <v>EXCEPTIONAL</v>
      </c>
      <c r="J55" s="42" t="str">
        <f t="shared" si="10"/>
        <v>Flowers Dry?</v>
      </c>
      <c r="K55" s="11"/>
      <c r="L55" s="21"/>
      <c r="M55" s="21"/>
      <c r="N55" s="21"/>
      <c r="O55" s="21"/>
      <c r="P55" s="21"/>
      <c r="Q55" s="21"/>
      <c r="R55" s="21"/>
      <c r="S55" s="39">
        <f t="shared" si="5"/>
        <v>71.235380000000006</v>
      </c>
      <c r="T55" s="40">
        <f t="shared" si="18"/>
        <v>31.235380000000006</v>
      </c>
      <c r="U55" s="39">
        <f t="shared" si="14"/>
        <v>222.22264999999999</v>
      </c>
      <c r="V55" s="39">
        <f t="shared" si="13"/>
        <v>180.14194000000003</v>
      </c>
      <c r="W55" s="39">
        <f t="shared" si="11"/>
        <v>135.62260000000001</v>
      </c>
      <c r="X55" s="39">
        <f t="shared" si="7"/>
        <v>91.576180000000008</v>
      </c>
      <c r="Y55" s="39">
        <f t="shared" si="6"/>
        <v>60.114260000000002</v>
      </c>
      <c r="Z55" s="24"/>
      <c r="AA55" s="39">
        <f t="shared" si="16"/>
        <v>222.22264999999999</v>
      </c>
      <c r="AB55" s="39">
        <f t="shared" si="17"/>
        <v>180.14194000000003</v>
      </c>
      <c r="AC55" s="39">
        <f t="shared" si="8"/>
        <v>135.62260000000001</v>
      </c>
      <c r="AD55" s="39">
        <f t="shared" si="9"/>
        <v>91.576180000000008</v>
      </c>
      <c r="AE55" s="21"/>
      <c r="AF55" s="21"/>
      <c r="AG55" s="21"/>
    </row>
    <row r="56" spans="1:33" ht="18">
      <c r="A56" s="68">
        <f t="shared" si="19"/>
        <v>32649</v>
      </c>
      <c r="B56" s="92">
        <v>60.813960000000002</v>
      </c>
      <c r="C56" s="94">
        <v>0</v>
      </c>
      <c r="D56" s="71">
        <f t="shared" si="0"/>
        <v>3</v>
      </c>
      <c r="E56" s="72">
        <f t="shared" si="21"/>
        <v>97</v>
      </c>
      <c r="F56" s="73">
        <f t="shared" si="12"/>
        <v>432</v>
      </c>
      <c r="G56" s="74" t="str">
        <f t="shared" si="1"/>
        <v>LOW</v>
      </c>
      <c r="H56" s="75" t="str">
        <f t="shared" si="2"/>
        <v>LOW</v>
      </c>
      <c r="I56" s="93" t="str">
        <f t="shared" si="3"/>
        <v>CAUTION</v>
      </c>
      <c r="J56" s="42" t="str">
        <f t="shared" si="10"/>
        <v>Flowers Dry?</v>
      </c>
      <c r="K56" s="11"/>
      <c r="L56" s="21"/>
      <c r="M56" s="21"/>
      <c r="N56" s="21"/>
      <c r="O56" s="21"/>
      <c r="P56" s="21"/>
      <c r="Q56" s="21"/>
      <c r="R56" s="21"/>
      <c r="S56" s="39">
        <f t="shared" si="5"/>
        <v>60.813960000000002</v>
      </c>
      <c r="T56" s="40">
        <f t="shared" si="18"/>
        <v>20.813960000000002</v>
      </c>
      <c r="U56" s="39">
        <f t="shared" si="14"/>
        <v>200.95590000000004</v>
      </c>
      <c r="V56" s="39">
        <f t="shared" si="13"/>
        <v>156.43656000000001</v>
      </c>
      <c r="W56" s="39">
        <f t="shared" si="11"/>
        <v>112.39014</v>
      </c>
      <c r="X56" s="39">
        <f t="shared" si="7"/>
        <v>80.92822000000001</v>
      </c>
      <c r="Y56" s="39">
        <f t="shared" si="6"/>
        <v>52.049340000000008</v>
      </c>
      <c r="Z56" s="24"/>
      <c r="AA56" s="39">
        <f t="shared" si="16"/>
        <v>200.95590000000004</v>
      </c>
      <c r="AB56" s="39">
        <f t="shared" si="17"/>
        <v>156.43656000000001</v>
      </c>
      <c r="AC56" s="39">
        <f t="shared" si="8"/>
        <v>112.39014</v>
      </c>
      <c r="AD56" s="39">
        <f t="shared" si="9"/>
        <v>80.92822000000001</v>
      </c>
      <c r="AE56" s="21"/>
      <c r="AF56" s="21"/>
      <c r="AG56" s="21"/>
    </row>
    <row r="57" spans="1:33" ht="18">
      <c r="A57" s="68">
        <f t="shared" si="19"/>
        <v>32650</v>
      </c>
      <c r="B57" s="92">
        <v>63.194240000000001</v>
      </c>
      <c r="C57" s="94">
        <v>0</v>
      </c>
      <c r="D57" s="71">
        <f t="shared" si="0"/>
        <v>5</v>
      </c>
      <c r="E57" s="72">
        <f t="shared" si="21"/>
        <v>62</v>
      </c>
      <c r="F57" s="73">
        <f t="shared" si="12"/>
        <v>102</v>
      </c>
      <c r="G57" s="74" t="str">
        <f t="shared" si="1"/>
        <v>LOW</v>
      </c>
      <c r="H57" s="75" t="str">
        <f t="shared" si="2"/>
        <v>LOW</v>
      </c>
      <c r="I57" s="93" t="str">
        <f t="shared" si="3"/>
        <v>CAUTION</v>
      </c>
      <c r="J57" s="42" t="str">
        <f t="shared" si="10"/>
        <v>Flowers Dry?</v>
      </c>
      <c r="K57" s="11"/>
      <c r="L57" s="21"/>
      <c r="M57" s="21"/>
      <c r="N57" s="21"/>
      <c r="O57" s="21"/>
      <c r="P57" s="21"/>
      <c r="Q57" s="21"/>
      <c r="R57" s="21"/>
      <c r="S57" s="39">
        <f t="shared" si="5"/>
        <v>63.194240000000001</v>
      </c>
      <c r="T57" s="40">
        <f t="shared" si="18"/>
        <v>23.194240000000001</v>
      </c>
      <c r="U57" s="39">
        <f t="shared" si="14"/>
        <v>179.63080000000002</v>
      </c>
      <c r="V57" s="39">
        <f t="shared" si="13"/>
        <v>135.58438000000001</v>
      </c>
      <c r="W57" s="39">
        <f t="shared" si="11"/>
        <v>104.12246000000002</v>
      </c>
      <c r="X57" s="39">
        <f t="shared" si="7"/>
        <v>75.243580000000009</v>
      </c>
      <c r="Y57" s="39">
        <f t="shared" si="6"/>
        <v>44.008200000000002</v>
      </c>
      <c r="Z57" s="24"/>
      <c r="AA57" s="39">
        <f t="shared" si="16"/>
        <v>179.63080000000002</v>
      </c>
      <c r="AB57" s="39">
        <f t="shared" si="17"/>
        <v>135.58438000000001</v>
      </c>
      <c r="AC57" s="39">
        <f t="shared" si="8"/>
        <v>104.12246000000002</v>
      </c>
      <c r="AD57" s="39">
        <f t="shared" si="9"/>
        <v>75.243580000000009</v>
      </c>
      <c r="AE57" s="21"/>
      <c r="AF57" s="21"/>
      <c r="AG57" s="21"/>
    </row>
    <row r="58" spans="1:33" ht="18">
      <c r="A58" s="68">
        <f t="shared" si="19"/>
        <v>32651</v>
      </c>
      <c r="B58" s="92">
        <v>65.343059999999994</v>
      </c>
      <c r="C58" s="94">
        <v>0.254</v>
      </c>
      <c r="D58" s="71">
        <f t="shared" si="0"/>
        <v>7</v>
      </c>
      <c r="E58" s="72">
        <f t="shared" si="21"/>
        <v>55</v>
      </c>
      <c r="F58" s="73">
        <f t="shared" si="12"/>
        <v>69</v>
      </c>
      <c r="G58" s="74" t="str">
        <f t="shared" si="1"/>
        <v>LOW</v>
      </c>
      <c r="H58" s="75" t="str">
        <f t="shared" si="2"/>
        <v>LOW</v>
      </c>
      <c r="I58" s="93" t="str">
        <f t="shared" si="3"/>
        <v>CAUTION</v>
      </c>
      <c r="J58" s="42" t="str">
        <f t="shared" si="10"/>
        <v>Wet Flowers!!</v>
      </c>
      <c r="K58" s="11"/>
      <c r="L58" s="21"/>
      <c r="M58" s="21"/>
      <c r="N58" s="21"/>
      <c r="O58" s="21"/>
      <c r="P58" s="21"/>
      <c r="Q58" s="21"/>
      <c r="R58" s="21"/>
      <c r="S58" s="39">
        <f t="shared" si="5"/>
        <v>65.343059999999994</v>
      </c>
      <c r="T58" s="40">
        <f t="shared" si="18"/>
        <v>25.343059999999994</v>
      </c>
      <c r="U58" s="39">
        <f t="shared" si="14"/>
        <v>160.92743999999999</v>
      </c>
      <c r="V58" s="39">
        <f t="shared" si="13"/>
        <v>129.46552000000003</v>
      </c>
      <c r="W58" s="39">
        <f t="shared" si="11"/>
        <v>100.58664</v>
      </c>
      <c r="X58" s="39">
        <f t="shared" si="7"/>
        <v>69.351259999999996</v>
      </c>
      <c r="Y58" s="39">
        <f t="shared" si="6"/>
        <v>48.537299999999995</v>
      </c>
      <c r="Z58" s="24"/>
      <c r="AA58" s="39">
        <f t="shared" si="16"/>
        <v>160.92743999999999</v>
      </c>
      <c r="AB58" s="39">
        <f t="shared" si="17"/>
        <v>129.46552000000003</v>
      </c>
      <c r="AC58" s="39">
        <f t="shared" si="8"/>
        <v>100.58664</v>
      </c>
      <c r="AD58" s="39">
        <f t="shared" si="9"/>
        <v>69.351259999999996</v>
      </c>
      <c r="AE58" s="21"/>
      <c r="AF58" s="21"/>
      <c r="AG58" s="21"/>
    </row>
    <row r="59" spans="1:33" ht="18">
      <c r="A59" s="68">
        <f t="shared" si="19"/>
        <v>32652</v>
      </c>
      <c r="B59" s="92">
        <v>63.241860000000003</v>
      </c>
      <c r="C59" s="94">
        <v>0</v>
      </c>
      <c r="D59" s="71">
        <f t="shared" si="0"/>
        <v>5</v>
      </c>
      <c r="E59" s="72">
        <f t="shared" si="21"/>
        <v>20</v>
      </c>
      <c r="F59" s="73">
        <f t="shared" si="12"/>
        <v>60</v>
      </c>
      <c r="G59" s="74" t="str">
        <f t="shared" si="1"/>
        <v>LOW</v>
      </c>
      <c r="H59" s="75" t="str">
        <f t="shared" si="2"/>
        <v>LOW</v>
      </c>
      <c r="I59" s="93" t="str">
        <f t="shared" si="3"/>
        <v>CAUTION</v>
      </c>
      <c r="J59" s="42" t="str">
        <f t="shared" si="10"/>
        <v>Flowers Dry?</v>
      </c>
      <c r="K59" s="11"/>
      <c r="L59" s="21"/>
      <c r="M59" s="21"/>
      <c r="N59" s="21"/>
      <c r="O59" s="21"/>
      <c r="P59" s="21"/>
      <c r="Q59" s="21"/>
      <c r="R59" s="21"/>
      <c r="S59" s="39">
        <f t="shared" si="5"/>
        <v>63.241860000000003</v>
      </c>
      <c r="T59" s="40">
        <f t="shared" si="18"/>
        <v>23.241860000000003</v>
      </c>
      <c r="U59" s="39">
        <f t="shared" si="14"/>
        <v>152.70738000000003</v>
      </c>
      <c r="V59" s="39">
        <f t="shared" si="13"/>
        <v>123.82850000000001</v>
      </c>
      <c r="W59" s="39">
        <f t="shared" si="11"/>
        <v>92.593119999999999</v>
      </c>
      <c r="X59" s="39">
        <f t="shared" si="7"/>
        <v>71.77915999999999</v>
      </c>
      <c r="Y59" s="39">
        <f t="shared" si="6"/>
        <v>48.584919999999997</v>
      </c>
      <c r="Z59" s="24"/>
      <c r="AA59" s="39">
        <f t="shared" si="16"/>
        <v>152.70738000000003</v>
      </c>
      <c r="AB59" s="39">
        <f t="shared" si="17"/>
        <v>123.82850000000001</v>
      </c>
      <c r="AC59" s="39">
        <f t="shared" si="8"/>
        <v>92.593119999999999</v>
      </c>
      <c r="AD59" s="39">
        <f t="shared" si="9"/>
        <v>71.77915999999999</v>
      </c>
      <c r="AE59" s="21"/>
      <c r="AF59" s="21"/>
      <c r="AG59" s="21"/>
    </row>
    <row r="60" spans="1:33" ht="18">
      <c r="A60" s="68">
        <f t="shared" si="19"/>
        <v>32653</v>
      </c>
      <c r="B60" s="92">
        <v>68.202669999999998</v>
      </c>
      <c r="C60" s="94">
        <v>0</v>
      </c>
      <c r="D60" s="71">
        <f t="shared" si="0"/>
        <v>14</v>
      </c>
      <c r="E60" s="72">
        <f t="shared" si="21"/>
        <v>31</v>
      </c>
      <c r="F60" s="73">
        <f t="shared" si="12"/>
        <v>34</v>
      </c>
      <c r="G60" s="74" t="str">
        <f t="shared" si="1"/>
        <v>LOW</v>
      </c>
      <c r="H60" s="75" t="str">
        <f t="shared" si="2"/>
        <v>LOW</v>
      </c>
      <c r="I60" s="93" t="str">
        <f t="shared" si="3"/>
        <v>CAUTION</v>
      </c>
      <c r="J60" s="42" t="str">
        <f t="shared" si="10"/>
        <v>Flowers Dry?</v>
      </c>
      <c r="K60" s="11"/>
      <c r="L60" s="21"/>
      <c r="M60" s="21"/>
      <c r="N60" s="21"/>
      <c r="O60" s="21"/>
      <c r="P60" s="21"/>
      <c r="Q60" s="21"/>
      <c r="R60" s="21"/>
      <c r="S60" s="39">
        <f t="shared" si="5"/>
        <v>68.202669999999998</v>
      </c>
      <c r="T60" s="40">
        <f t="shared" si="18"/>
        <v>28.202669999999998</v>
      </c>
      <c r="U60" s="39">
        <f t="shared" si="14"/>
        <v>152.03117</v>
      </c>
      <c r="V60" s="39">
        <f t="shared" si="13"/>
        <v>120.79579</v>
      </c>
      <c r="W60" s="39">
        <f t="shared" si="11"/>
        <v>99.981829999999988</v>
      </c>
      <c r="X60" s="39">
        <f t="shared" si="7"/>
        <v>76.787589999999994</v>
      </c>
      <c r="Y60" s="39">
        <f t="shared" si="6"/>
        <v>51.44453</v>
      </c>
      <c r="Z60" s="24"/>
      <c r="AA60" s="39">
        <f t="shared" si="16"/>
        <v>152.03117</v>
      </c>
      <c r="AB60" s="39">
        <f t="shared" si="17"/>
        <v>120.79579</v>
      </c>
      <c r="AC60" s="39">
        <f t="shared" si="8"/>
        <v>99.981829999999988</v>
      </c>
      <c r="AD60" s="39">
        <f t="shared" si="9"/>
        <v>76.787589999999994</v>
      </c>
      <c r="AE60" s="21"/>
      <c r="AF60" s="21"/>
      <c r="AG60" s="21"/>
    </row>
    <row r="61" spans="1:33" ht="18">
      <c r="A61" s="68">
        <f t="shared" si="19"/>
        <v>32654</v>
      </c>
      <c r="B61" s="92">
        <v>69.83305</v>
      </c>
      <c r="C61" s="94">
        <v>8.6359999999999992</v>
      </c>
      <c r="D61" s="71">
        <f t="shared" si="0"/>
        <v>22</v>
      </c>
      <c r="E61" s="72">
        <f t="shared" si="21"/>
        <v>48</v>
      </c>
      <c r="F61" s="73">
        <f t="shared" si="12"/>
        <v>53</v>
      </c>
      <c r="G61" s="74" t="str">
        <f t="shared" si="1"/>
        <v>LOW</v>
      </c>
      <c r="H61" s="75" t="str">
        <f t="shared" si="2"/>
        <v>LOW</v>
      </c>
      <c r="I61" s="93" t="str">
        <f t="shared" si="3"/>
        <v>CAUTION</v>
      </c>
      <c r="J61" s="42" t="str">
        <f t="shared" si="10"/>
        <v>Wet Flowers!!</v>
      </c>
      <c r="K61" s="11"/>
      <c r="L61" s="21"/>
      <c r="M61" s="21"/>
      <c r="N61" s="21"/>
      <c r="O61" s="21"/>
      <c r="P61" s="21"/>
      <c r="Q61" s="21"/>
      <c r="R61" s="21"/>
      <c r="S61" s="39">
        <f t="shared" si="5"/>
        <v>69.83305</v>
      </c>
      <c r="T61" s="40">
        <f t="shared" si="18"/>
        <v>29.83305</v>
      </c>
      <c r="U61" s="39">
        <f t="shared" si="14"/>
        <v>150.62884</v>
      </c>
      <c r="V61" s="39">
        <f t="shared" si="13"/>
        <v>129.81487999999999</v>
      </c>
      <c r="W61" s="39">
        <f t="shared" si="11"/>
        <v>106.62063999999999</v>
      </c>
      <c r="X61" s="39">
        <f t="shared" si="7"/>
        <v>81.27758</v>
      </c>
      <c r="Y61" s="39">
        <f t="shared" si="6"/>
        <v>58.035719999999998</v>
      </c>
      <c r="Z61" s="24"/>
      <c r="AA61" s="39">
        <f t="shared" si="16"/>
        <v>150.62884</v>
      </c>
      <c r="AB61" s="39">
        <f t="shared" si="17"/>
        <v>129.81487999999999</v>
      </c>
      <c r="AC61" s="39">
        <f t="shared" si="8"/>
        <v>106.62063999999999</v>
      </c>
      <c r="AD61" s="39">
        <f t="shared" si="9"/>
        <v>81.27758</v>
      </c>
      <c r="AE61" s="21"/>
      <c r="AF61" s="21"/>
      <c r="AG61" s="21"/>
    </row>
    <row r="62" spans="1:33" ht="18">
      <c r="A62" s="68">
        <f t="shared" si="19"/>
        <v>32655</v>
      </c>
      <c r="B62" s="92">
        <v>62.83755</v>
      </c>
      <c r="C62" s="94">
        <v>0.50800000000000001</v>
      </c>
      <c r="D62" s="71">
        <f t="shared" si="0"/>
        <v>4</v>
      </c>
      <c r="E62" s="72">
        <f t="shared" si="21"/>
        <v>45</v>
      </c>
      <c r="F62" s="73">
        <f t="shared" si="12"/>
        <v>52</v>
      </c>
      <c r="G62" s="74" t="str">
        <f t="shared" si="1"/>
        <v>LOW</v>
      </c>
      <c r="H62" s="75" t="str">
        <f t="shared" si="2"/>
        <v>LOW</v>
      </c>
      <c r="I62" s="93" t="str">
        <f t="shared" si="3"/>
        <v>CAUTION</v>
      </c>
      <c r="J62" s="42" t="str">
        <f t="shared" si="10"/>
        <v>Wet Flowers!!</v>
      </c>
      <c r="K62" s="11"/>
      <c r="L62" s="21"/>
      <c r="M62" s="21"/>
      <c r="N62" s="21"/>
      <c r="O62" s="21"/>
      <c r="P62" s="21"/>
      <c r="Q62" s="21"/>
      <c r="R62" s="21"/>
      <c r="S62" s="39">
        <f t="shared" si="5"/>
        <v>62.83755</v>
      </c>
      <c r="T62" s="40">
        <f t="shared" si="18"/>
        <v>22.83755</v>
      </c>
      <c r="U62" s="39">
        <f t="shared" si="14"/>
        <v>152.65242999999998</v>
      </c>
      <c r="V62" s="39">
        <f t="shared" si="13"/>
        <v>129.45819</v>
      </c>
      <c r="W62" s="39">
        <f t="shared" si="11"/>
        <v>104.11512999999999</v>
      </c>
      <c r="X62" s="39">
        <f t="shared" si="7"/>
        <v>80.873269999999991</v>
      </c>
      <c r="Y62" s="39">
        <f t="shared" si="6"/>
        <v>52.6706</v>
      </c>
      <c r="Z62" s="24"/>
      <c r="AA62" s="39">
        <f t="shared" si="16"/>
        <v>152.65242999999998</v>
      </c>
      <c r="AB62" s="39">
        <f t="shared" si="17"/>
        <v>129.45819</v>
      </c>
      <c r="AC62" s="39">
        <f t="shared" si="8"/>
        <v>104.11512999999999</v>
      </c>
      <c r="AD62" s="39">
        <f t="shared" si="9"/>
        <v>80.873269999999991</v>
      </c>
      <c r="AE62" s="21"/>
      <c r="AF62" s="21"/>
      <c r="AG62" s="21"/>
    </row>
    <row r="63" spans="1:33" ht="18">
      <c r="A63" s="68">
        <f t="shared" si="19"/>
        <v>32656</v>
      </c>
      <c r="B63" s="92">
        <v>67.210040000000006</v>
      </c>
      <c r="C63" s="94">
        <v>2.032</v>
      </c>
      <c r="D63" s="71">
        <f t="shared" si="0"/>
        <v>11</v>
      </c>
      <c r="E63" s="72">
        <f t="shared" si="21"/>
        <v>51</v>
      </c>
      <c r="F63" s="73">
        <f t="shared" si="12"/>
        <v>56</v>
      </c>
      <c r="G63" s="74" t="str">
        <f t="shared" si="1"/>
        <v>LOW</v>
      </c>
      <c r="H63" s="75" t="str">
        <f t="shared" si="2"/>
        <v>LOW</v>
      </c>
      <c r="I63" s="93" t="str">
        <f t="shared" si="3"/>
        <v>CAUTION</v>
      </c>
      <c r="J63" s="42" t="str">
        <f t="shared" si="10"/>
        <v>Wet Flowers!!</v>
      </c>
      <c r="K63" s="11"/>
      <c r="L63" s="21"/>
      <c r="M63" s="21"/>
      <c r="N63" s="21"/>
      <c r="O63" s="21"/>
      <c r="P63" s="21"/>
      <c r="Q63" s="21"/>
      <c r="R63" s="21"/>
      <c r="S63" s="39">
        <f t="shared" si="5"/>
        <v>67.210040000000006</v>
      </c>
      <c r="T63" s="40">
        <f t="shared" si="18"/>
        <v>27.210040000000006</v>
      </c>
      <c r="U63" s="39">
        <f t="shared" si="14"/>
        <v>156.66822999999999</v>
      </c>
      <c r="V63" s="39">
        <f t="shared" si="13"/>
        <v>131.32517000000001</v>
      </c>
      <c r="W63" s="39">
        <f t="shared" si="11"/>
        <v>108.08331</v>
      </c>
      <c r="X63" s="39">
        <f t="shared" si="7"/>
        <v>79.88064</v>
      </c>
      <c r="Y63" s="39">
        <f t="shared" si="6"/>
        <v>50.047590000000007</v>
      </c>
      <c r="Z63" s="24"/>
      <c r="AA63" s="39">
        <f t="shared" si="16"/>
        <v>156.66822999999999</v>
      </c>
      <c r="AB63" s="39">
        <f t="shared" si="17"/>
        <v>131.32517000000001</v>
      </c>
      <c r="AC63" s="39">
        <f t="shared" si="8"/>
        <v>108.08331</v>
      </c>
      <c r="AD63" s="39">
        <f t="shared" si="9"/>
        <v>79.88064</v>
      </c>
      <c r="AE63" s="21"/>
      <c r="AF63" s="21"/>
      <c r="AG63" s="21"/>
    </row>
    <row r="64" spans="1:33" ht="18">
      <c r="A64" s="68">
        <f t="shared" si="19"/>
        <v>32657</v>
      </c>
      <c r="B64" s="92">
        <v>65.770480000000006</v>
      </c>
      <c r="C64" s="94">
        <v>0</v>
      </c>
      <c r="D64" s="71">
        <f t="shared" si="0"/>
        <v>7</v>
      </c>
      <c r="E64" s="72">
        <f t="shared" si="21"/>
        <v>44</v>
      </c>
      <c r="F64" s="73">
        <f t="shared" si="12"/>
        <v>58</v>
      </c>
      <c r="G64" s="74" t="str">
        <f t="shared" si="1"/>
        <v>LOW</v>
      </c>
      <c r="H64" s="75" t="str">
        <f t="shared" si="2"/>
        <v>LOW</v>
      </c>
      <c r="I64" s="93" t="str">
        <f t="shared" si="3"/>
        <v>CAUTION</v>
      </c>
      <c r="J64" s="42" t="str">
        <f t="shared" si="10"/>
        <v>Flowers Dry?</v>
      </c>
      <c r="K64" s="11"/>
      <c r="L64" s="21"/>
      <c r="M64" s="21"/>
      <c r="N64" s="21"/>
      <c r="O64" s="21"/>
      <c r="P64" s="21"/>
      <c r="Q64" s="21"/>
      <c r="R64" s="21"/>
      <c r="S64" s="39">
        <f t="shared" si="5"/>
        <v>65.770480000000006</v>
      </c>
      <c r="T64" s="40">
        <f t="shared" si="18"/>
        <v>25.770480000000006</v>
      </c>
      <c r="U64" s="39">
        <f t="shared" si="14"/>
        <v>157.09565000000003</v>
      </c>
      <c r="V64" s="39">
        <f t="shared" si="13"/>
        <v>133.85379</v>
      </c>
      <c r="W64" s="39">
        <f t="shared" si="11"/>
        <v>105.65112000000001</v>
      </c>
      <c r="X64" s="39">
        <f t="shared" si="7"/>
        <v>75.818070000000006</v>
      </c>
      <c r="Y64" s="39">
        <f t="shared" si="6"/>
        <v>52.980520000000013</v>
      </c>
      <c r="Z64" s="24"/>
      <c r="AA64" s="39">
        <f t="shared" si="16"/>
        <v>157.09565000000003</v>
      </c>
      <c r="AB64" s="39">
        <f t="shared" si="17"/>
        <v>133.85379</v>
      </c>
      <c r="AC64" s="39">
        <f t="shared" si="8"/>
        <v>105.65112000000001</v>
      </c>
      <c r="AD64" s="39">
        <f t="shared" si="9"/>
        <v>75.818070000000006</v>
      </c>
      <c r="AE64" s="21"/>
      <c r="AF64" s="21"/>
      <c r="AG64" s="21"/>
    </row>
    <row r="65" spans="1:33" ht="18">
      <c r="A65" s="68">
        <f t="shared" si="19"/>
        <v>32658</v>
      </c>
      <c r="B65" s="92">
        <v>71.389150000000001</v>
      </c>
      <c r="C65" s="94">
        <v>0</v>
      </c>
      <c r="D65" s="71">
        <f t="shared" si="0"/>
        <v>40</v>
      </c>
      <c r="E65" s="72">
        <f t="shared" si="21"/>
        <v>62</v>
      </c>
      <c r="F65" s="73">
        <f t="shared" si="12"/>
        <v>84</v>
      </c>
      <c r="G65" s="74" t="str">
        <f t="shared" si="1"/>
        <v>LOW</v>
      </c>
      <c r="H65" s="75" t="str">
        <f t="shared" si="2"/>
        <v>LOW</v>
      </c>
      <c r="I65" s="93" t="str">
        <f t="shared" si="3"/>
        <v>CAUTION</v>
      </c>
      <c r="J65" s="42" t="str">
        <f t="shared" si="10"/>
        <v>Flowers Dry?</v>
      </c>
      <c r="K65" s="11"/>
      <c r="L65" s="21"/>
      <c r="M65" s="21"/>
      <c r="N65" s="21"/>
      <c r="O65" s="21"/>
      <c r="P65" s="21"/>
      <c r="Q65" s="21"/>
      <c r="R65" s="21"/>
      <c r="S65" s="39">
        <f t="shared" si="5"/>
        <v>71.389150000000001</v>
      </c>
      <c r="T65" s="40">
        <f t="shared" si="18"/>
        <v>31.389150000000001</v>
      </c>
      <c r="U65" s="39">
        <f t="shared" si="14"/>
        <v>165.24294</v>
      </c>
      <c r="V65" s="39">
        <f t="shared" si="13"/>
        <v>137.04027000000002</v>
      </c>
      <c r="W65" s="39">
        <f t="shared" si="11"/>
        <v>107.20722000000001</v>
      </c>
      <c r="X65" s="39">
        <f t="shared" si="7"/>
        <v>84.369670000000013</v>
      </c>
      <c r="Y65" s="39">
        <f t="shared" si="6"/>
        <v>57.159630000000007</v>
      </c>
      <c r="Z65" s="24"/>
      <c r="AA65" s="39">
        <f t="shared" si="16"/>
        <v>165.24294</v>
      </c>
      <c r="AB65" s="39">
        <f t="shared" si="17"/>
        <v>137.04027000000002</v>
      </c>
      <c r="AC65" s="39">
        <f t="shared" si="8"/>
        <v>107.20722000000001</v>
      </c>
      <c r="AD65" s="39">
        <f t="shared" si="9"/>
        <v>84.369670000000013</v>
      </c>
      <c r="AE65" s="21"/>
      <c r="AF65" s="21"/>
      <c r="AG65" s="21"/>
    </row>
    <row r="66" spans="1:33" ht="18">
      <c r="A66" s="68">
        <f t="shared" si="19"/>
        <v>32659</v>
      </c>
      <c r="B66" s="92">
        <v>72.409580000000005</v>
      </c>
      <c r="C66" s="94">
        <v>0.76200000000000001</v>
      </c>
      <c r="D66" s="71">
        <f t="shared" si="0"/>
        <v>48</v>
      </c>
      <c r="E66" s="72">
        <f t="shared" si="21"/>
        <v>106</v>
      </c>
      <c r="F66" s="73">
        <f t="shared" si="12"/>
        <v>110</v>
      </c>
      <c r="G66" s="74" t="str">
        <f t="shared" si="1"/>
        <v>LOW</v>
      </c>
      <c r="H66" s="75" t="str">
        <f t="shared" si="2"/>
        <v>CAUTION</v>
      </c>
      <c r="I66" s="93" t="str">
        <f t="shared" si="3"/>
        <v>HIGH</v>
      </c>
      <c r="J66" s="42" t="str">
        <f t="shared" si="10"/>
        <v>Wet Flowers!!</v>
      </c>
      <c r="K66" s="11"/>
      <c r="L66" s="21" t="s">
        <v>62</v>
      </c>
      <c r="M66" s="21"/>
      <c r="N66" s="21"/>
      <c r="O66" s="21"/>
      <c r="P66" s="21"/>
      <c r="Q66" s="21"/>
      <c r="R66" s="21"/>
      <c r="S66" s="39">
        <f t="shared" si="5"/>
        <v>72.409580000000005</v>
      </c>
      <c r="T66" s="40">
        <f t="shared" si="18"/>
        <v>32.409580000000005</v>
      </c>
      <c r="U66" s="39">
        <f t="shared" si="14"/>
        <v>169.44985000000003</v>
      </c>
      <c r="V66" s="39">
        <f t="shared" si="13"/>
        <v>139.61680000000001</v>
      </c>
      <c r="W66" s="39">
        <f t="shared" si="11"/>
        <v>116.77925000000002</v>
      </c>
      <c r="X66" s="39">
        <f t="shared" si="7"/>
        <v>89.569210000000012</v>
      </c>
      <c r="Y66" s="39">
        <f t="shared" si="6"/>
        <v>63.798730000000006</v>
      </c>
      <c r="Z66" s="24"/>
      <c r="AA66" s="39">
        <f t="shared" si="16"/>
        <v>169.44985000000003</v>
      </c>
      <c r="AB66" s="39">
        <f t="shared" si="17"/>
        <v>139.61680000000001</v>
      </c>
      <c r="AC66" s="39">
        <f t="shared" si="8"/>
        <v>116.77925000000002</v>
      </c>
      <c r="AD66" s="39">
        <f t="shared" si="9"/>
        <v>89.569210000000012</v>
      </c>
      <c r="AE66" s="21"/>
      <c r="AF66" s="21"/>
      <c r="AG66" s="21"/>
    </row>
    <row r="67" spans="1:33" ht="18">
      <c r="A67" s="68">
        <f t="shared" si="19"/>
        <v>32660</v>
      </c>
      <c r="B67" s="92">
        <v>69.504090000000005</v>
      </c>
      <c r="C67" s="94">
        <v>0</v>
      </c>
      <c r="D67" s="71">
        <f t="shared" si="0"/>
        <v>22</v>
      </c>
      <c r="E67" s="72">
        <f t="shared" si="21"/>
        <v>117</v>
      </c>
      <c r="F67" s="73">
        <f t="shared" si="12"/>
        <v>128</v>
      </c>
      <c r="G67" s="74" t="str">
        <f t="shared" si="1"/>
        <v>LOW</v>
      </c>
      <c r="H67" s="75" t="str">
        <f t="shared" si="2"/>
        <v>CAUTION</v>
      </c>
      <c r="I67" s="93" t="str">
        <f t="shared" si="3"/>
        <v>HIGH</v>
      </c>
      <c r="J67" s="42" t="str">
        <f t="shared" si="10"/>
        <v>Flowers Dry?</v>
      </c>
      <c r="K67" s="11"/>
      <c r="L67" s="21"/>
      <c r="M67" s="21"/>
      <c r="N67" s="21"/>
      <c r="O67" s="21"/>
      <c r="P67" s="21"/>
      <c r="Q67" s="21"/>
      <c r="R67" s="21"/>
      <c r="S67" s="39">
        <f t="shared" si="5"/>
        <v>69.504090000000005</v>
      </c>
      <c r="T67" s="40">
        <f t="shared" si="18"/>
        <v>29.504090000000005</v>
      </c>
      <c r="U67" s="39">
        <f t="shared" si="14"/>
        <v>169.12089000000003</v>
      </c>
      <c r="V67" s="39">
        <f t="shared" si="13"/>
        <v>146.28334000000001</v>
      </c>
      <c r="W67" s="39">
        <f t="shared" si="11"/>
        <v>119.07330000000002</v>
      </c>
      <c r="X67" s="39">
        <f t="shared" si="7"/>
        <v>93.302820000000011</v>
      </c>
      <c r="Y67" s="39">
        <f t="shared" si="6"/>
        <v>61.91367000000001</v>
      </c>
      <c r="Z67" s="24"/>
      <c r="AA67" s="39">
        <f t="shared" si="16"/>
        <v>169.12089000000003</v>
      </c>
      <c r="AB67" s="39">
        <f t="shared" si="17"/>
        <v>146.28334000000001</v>
      </c>
      <c r="AC67" s="39">
        <f t="shared" si="8"/>
        <v>119.07330000000002</v>
      </c>
      <c r="AD67" s="39">
        <f t="shared" si="9"/>
        <v>93.302820000000011</v>
      </c>
      <c r="AE67" s="21"/>
      <c r="AF67" s="21"/>
      <c r="AG67" s="21"/>
    </row>
    <row r="68" spans="1:33" ht="18">
      <c r="A68" s="68">
        <f t="shared" si="19"/>
        <v>32661</v>
      </c>
      <c r="B68" s="92">
        <v>71.285480000000007</v>
      </c>
      <c r="C68" s="94">
        <v>9.1440000000000001</v>
      </c>
      <c r="D68" s="71">
        <f t="shared" ref="D68:D92" si="22">VLOOKUP(B68,$B$151:$C$229,2)</f>
        <v>40</v>
      </c>
      <c r="E68" s="72">
        <f t="shared" si="21"/>
        <v>150</v>
      </c>
      <c r="F68" s="73">
        <f t="shared" si="12"/>
        <v>157</v>
      </c>
      <c r="G68" s="74" t="str">
        <f t="shared" si="1"/>
        <v>CAUTION</v>
      </c>
      <c r="H68" s="75" t="str">
        <f t="shared" si="2"/>
        <v>CAUTION</v>
      </c>
      <c r="I68" s="93" t="str">
        <f t="shared" si="3"/>
        <v>HIGH</v>
      </c>
      <c r="J68" s="42" t="str">
        <f t="shared" si="10"/>
        <v>Wet Flowers!!</v>
      </c>
      <c r="K68" s="11"/>
      <c r="L68" s="21"/>
      <c r="M68" s="21"/>
      <c r="N68" s="21"/>
      <c r="O68" s="21"/>
      <c r="P68" s="21"/>
      <c r="Q68" s="21"/>
      <c r="R68" s="21"/>
      <c r="S68" s="39">
        <f t="shared" si="5"/>
        <v>71.285480000000007</v>
      </c>
      <c r="T68" s="40">
        <f t="shared" si="18"/>
        <v>31.285480000000007</v>
      </c>
      <c r="U68" s="39">
        <f t="shared" si="14"/>
        <v>177.56882000000002</v>
      </c>
      <c r="V68" s="39">
        <f t="shared" si="13"/>
        <v>150.35878000000002</v>
      </c>
      <c r="W68" s="39">
        <f t="shared" si="11"/>
        <v>124.58830000000002</v>
      </c>
      <c r="X68" s="39">
        <f t="shared" si="7"/>
        <v>93.199150000000017</v>
      </c>
      <c r="Y68" s="39">
        <f t="shared" si="6"/>
        <v>60.789570000000012</v>
      </c>
      <c r="Z68" s="24"/>
      <c r="AA68" s="39">
        <f t="shared" si="16"/>
        <v>177.56882000000002</v>
      </c>
      <c r="AB68" s="39">
        <f t="shared" si="17"/>
        <v>150.35878000000002</v>
      </c>
      <c r="AC68" s="39">
        <f t="shared" si="8"/>
        <v>124.58830000000002</v>
      </c>
      <c r="AD68" s="39">
        <f t="shared" si="9"/>
        <v>93.199150000000017</v>
      </c>
      <c r="AE68" s="21"/>
      <c r="AF68" s="21"/>
      <c r="AG68" s="21"/>
    </row>
    <row r="69" spans="1:33" ht="18">
      <c r="A69" s="68">
        <f t="shared" si="19"/>
        <v>32662</v>
      </c>
      <c r="B69" s="92">
        <v>68.91901</v>
      </c>
      <c r="C69" s="94">
        <v>0</v>
      </c>
      <c r="D69" s="71">
        <f t="shared" si="22"/>
        <v>14</v>
      </c>
      <c r="E69" s="72">
        <f t="shared" si="21"/>
        <v>124</v>
      </c>
      <c r="F69" s="73">
        <f t="shared" si="12"/>
        <v>164</v>
      </c>
      <c r="G69" s="74" t="str">
        <f t="shared" ref="G69:G92" si="23">IF(E69&gt;800,"EXTREME",IF(E69&gt;500,"HIGH", IF(E69&gt;149.9,"CAUTION",IF(E69&lt;=149.9,"LOW","ERROR"))))</f>
        <v>LOW</v>
      </c>
      <c r="H69" s="75" t="str">
        <f t="shared" ref="H69:H92" si="24">IF(E69&gt;500,"EXCEPTIONAL",IF(E69&gt;350,"EXTREME",IF(E69&gt;200,"HIGH",IF(E69&gt;100,"CAUTION",IF(E69&lt;=99.9,"LOW","ERROR")))))</f>
        <v>CAUTION</v>
      </c>
      <c r="I69" s="93" t="str">
        <f t="shared" ref="I69:I92" si="25">IF(E69&gt;300,"EXCEPTIONAL",IF(E69&gt;200,"EXTREME",IF(E69&gt;100,"HIGH",IF(E69&lt;=99,"CAUTION","ERROR"))))</f>
        <v>HIGH</v>
      </c>
      <c r="J69" s="42" t="str">
        <f t="shared" si="10"/>
        <v>Flowers Dry?</v>
      </c>
      <c r="K69" s="11"/>
      <c r="L69" s="21"/>
      <c r="M69" s="21"/>
      <c r="N69" s="21"/>
      <c r="O69" s="21"/>
      <c r="P69" s="21"/>
      <c r="Q69" s="21"/>
      <c r="R69" s="21"/>
      <c r="S69" s="39">
        <f t="shared" si="5"/>
        <v>68.91901</v>
      </c>
      <c r="T69" s="40">
        <f t="shared" si="18"/>
        <v>28.91901</v>
      </c>
      <c r="U69" s="39">
        <f t="shared" si="14"/>
        <v>179.27779000000004</v>
      </c>
      <c r="V69" s="39">
        <f t="shared" si="13"/>
        <v>153.50731000000002</v>
      </c>
      <c r="W69" s="39">
        <f t="shared" si="11"/>
        <v>122.11816000000002</v>
      </c>
      <c r="X69" s="39">
        <f t="shared" si="7"/>
        <v>89.708580000000012</v>
      </c>
      <c r="Y69" s="39">
        <f t="shared" si="6"/>
        <v>60.204490000000007</v>
      </c>
      <c r="Z69" s="24"/>
      <c r="AA69" s="39">
        <f t="shared" si="16"/>
        <v>179.27779000000004</v>
      </c>
      <c r="AB69" s="39">
        <f t="shared" si="17"/>
        <v>153.50731000000002</v>
      </c>
      <c r="AC69" s="39">
        <f t="shared" si="8"/>
        <v>122.11816000000002</v>
      </c>
      <c r="AD69" s="39">
        <f t="shared" si="9"/>
        <v>89.708580000000012</v>
      </c>
      <c r="AE69" s="21"/>
      <c r="AF69" s="21"/>
      <c r="AG69" s="21"/>
    </row>
    <row r="70" spans="1:33" ht="18">
      <c r="A70" s="68">
        <f t="shared" si="19"/>
        <v>32663</v>
      </c>
      <c r="B70" s="92">
        <v>69.567959999999999</v>
      </c>
      <c r="C70" s="94">
        <v>4.8259999999999996</v>
      </c>
      <c r="D70" s="71">
        <f t="shared" si="22"/>
        <v>22</v>
      </c>
      <c r="E70" s="72">
        <f t="shared" si="21"/>
        <v>98</v>
      </c>
      <c r="F70" s="73">
        <f t="shared" si="12"/>
        <v>146</v>
      </c>
      <c r="G70" s="74" t="str">
        <f t="shared" si="23"/>
        <v>LOW</v>
      </c>
      <c r="H70" s="75" t="str">
        <f t="shared" si="24"/>
        <v>LOW</v>
      </c>
      <c r="I70" s="93" t="str">
        <f t="shared" si="25"/>
        <v>CAUTION</v>
      </c>
      <c r="J70" s="42" t="str">
        <f t="shared" si="10"/>
        <v>Wet Flowers!!</v>
      </c>
      <c r="K70" s="11"/>
      <c r="L70" s="21"/>
      <c r="M70" s="21"/>
      <c r="N70" s="21"/>
      <c r="O70" s="21"/>
      <c r="P70" s="21"/>
      <c r="Q70" s="21"/>
      <c r="R70" s="21"/>
      <c r="S70" s="39">
        <f t="shared" ref="S70:S96" si="26">B70</f>
        <v>69.567959999999999</v>
      </c>
      <c r="T70" s="40">
        <f t="shared" si="18"/>
        <v>29.567959999999999</v>
      </c>
      <c r="U70" s="39">
        <f t="shared" si="14"/>
        <v>183.07527000000002</v>
      </c>
      <c r="V70" s="39">
        <f t="shared" si="13"/>
        <v>151.68612000000002</v>
      </c>
      <c r="W70" s="39">
        <f t="shared" si="11"/>
        <v>119.27654000000001</v>
      </c>
      <c r="X70" s="39">
        <f t="shared" si="7"/>
        <v>89.772450000000006</v>
      </c>
      <c r="Y70" s="39">
        <f t="shared" ref="Y70:Y78" si="27">SUM(T69:T70)</f>
        <v>58.486969999999999</v>
      </c>
      <c r="Z70" s="24"/>
      <c r="AA70" s="39">
        <f t="shared" si="16"/>
        <v>183.07527000000002</v>
      </c>
      <c r="AB70" s="39">
        <f t="shared" si="17"/>
        <v>151.68612000000002</v>
      </c>
      <c r="AC70" s="39">
        <f t="shared" si="8"/>
        <v>119.27654000000001</v>
      </c>
      <c r="AD70" s="39">
        <f t="shared" si="9"/>
        <v>89.772450000000006</v>
      </c>
      <c r="AE70" s="21"/>
      <c r="AF70" s="21"/>
      <c r="AG70" s="21"/>
    </row>
    <row r="71" spans="1:33" ht="18">
      <c r="A71" s="68">
        <f t="shared" si="19"/>
        <v>32664</v>
      </c>
      <c r="B71" s="92">
        <v>67.110119999999995</v>
      </c>
      <c r="C71" s="94">
        <v>0</v>
      </c>
      <c r="D71" s="71">
        <f t="shared" si="22"/>
        <v>11</v>
      </c>
      <c r="E71" s="72">
        <f t="shared" si="21"/>
        <v>87</v>
      </c>
      <c r="F71" s="73">
        <f t="shared" si="12"/>
        <v>109</v>
      </c>
      <c r="G71" s="74" t="str">
        <f t="shared" si="23"/>
        <v>LOW</v>
      </c>
      <c r="H71" s="75" t="str">
        <f t="shared" si="24"/>
        <v>LOW</v>
      </c>
      <c r="I71" s="93" t="str">
        <f t="shared" si="25"/>
        <v>CAUTION</v>
      </c>
      <c r="J71" s="42" t="str">
        <f t="shared" si="10"/>
        <v>Flowers Dry?</v>
      </c>
      <c r="K71" s="11"/>
      <c r="L71" s="21"/>
      <c r="M71" s="21"/>
      <c r="N71" s="21"/>
      <c r="O71" s="21"/>
      <c r="P71" s="21"/>
      <c r="Q71" s="21"/>
      <c r="R71" s="21"/>
      <c r="S71" s="39">
        <f t="shared" si="26"/>
        <v>67.110119999999995</v>
      </c>
      <c r="T71" s="40">
        <f t="shared" si="18"/>
        <v>27.110119999999995</v>
      </c>
      <c r="U71" s="39">
        <f t="shared" si="14"/>
        <v>178.79624000000001</v>
      </c>
      <c r="V71" s="39">
        <f t="shared" si="13"/>
        <v>146.38666000000001</v>
      </c>
      <c r="W71" s="39">
        <f t="shared" si="11"/>
        <v>116.88257</v>
      </c>
      <c r="X71" s="39">
        <f t="shared" ref="X71:X96" si="28">SUM(T69:T71)</f>
        <v>85.597089999999994</v>
      </c>
      <c r="Y71" s="39">
        <f t="shared" si="27"/>
        <v>56.678079999999994</v>
      </c>
      <c r="Z71" s="24"/>
      <c r="AA71" s="39">
        <f t="shared" si="16"/>
        <v>178.79624000000001</v>
      </c>
      <c r="AB71" s="39">
        <f t="shared" si="17"/>
        <v>146.38666000000001</v>
      </c>
      <c r="AC71" s="39">
        <f t="shared" ref="AC71:AC96" si="29">SUM(T68:T71)</f>
        <v>116.88257</v>
      </c>
      <c r="AD71" s="39">
        <f t="shared" ref="AD71:AD96" si="30">SUM(T69:T71)</f>
        <v>85.597089999999994</v>
      </c>
      <c r="AE71" s="21"/>
      <c r="AF71" s="21"/>
      <c r="AG71" s="21"/>
    </row>
    <row r="72" spans="1:33" ht="18">
      <c r="A72" s="68">
        <f t="shared" si="19"/>
        <v>32665</v>
      </c>
      <c r="B72" s="92">
        <v>72.368290000000002</v>
      </c>
      <c r="C72" s="94">
        <v>3.81</v>
      </c>
      <c r="D72" s="71">
        <f t="shared" si="22"/>
        <v>48</v>
      </c>
      <c r="E72" s="72">
        <f t="shared" si="21"/>
        <v>95</v>
      </c>
      <c r="F72" s="73">
        <f t="shared" si="12"/>
        <v>135</v>
      </c>
      <c r="G72" s="74" t="str">
        <f t="shared" si="23"/>
        <v>LOW</v>
      </c>
      <c r="H72" s="75" t="str">
        <f t="shared" si="24"/>
        <v>LOW</v>
      </c>
      <c r="I72" s="93" t="str">
        <f t="shared" si="25"/>
        <v>CAUTION</v>
      </c>
      <c r="J72" s="42" t="str">
        <f t="shared" ref="J72:J92" si="31">IF(C72&gt;0,"Wet Flowers!!",IF(C72=0,"Flowers Dry?","ERROR"))</f>
        <v>Wet Flowers!!</v>
      </c>
      <c r="K72" s="11"/>
      <c r="L72" s="21"/>
      <c r="M72" s="21"/>
      <c r="N72" s="21"/>
      <c r="O72" s="21"/>
      <c r="P72" s="21"/>
      <c r="Q72" s="21"/>
      <c r="R72" s="21"/>
      <c r="S72" s="39">
        <f t="shared" si="26"/>
        <v>72.368290000000002</v>
      </c>
      <c r="T72" s="40">
        <f t="shared" si="18"/>
        <v>32.368290000000002</v>
      </c>
      <c r="U72" s="39">
        <f t="shared" si="14"/>
        <v>178.75495000000001</v>
      </c>
      <c r="V72" s="39">
        <f t="shared" si="13"/>
        <v>149.25085999999999</v>
      </c>
      <c r="W72" s="39">
        <f t="shared" ref="W72:W77" si="32">SUM(T69:T72)</f>
        <v>117.96538</v>
      </c>
      <c r="X72" s="39">
        <f t="shared" si="28"/>
        <v>89.046369999999996</v>
      </c>
      <c r="Y72" s="39">
        <f t="shared" si="27"/>
        <v>59.478409999999997</v>
      </c>
      <c r="Z72" s="24"/>
      <c r="AA72" s="39">
        <f t="shared" si="16"/>
        <v>178.75495000000001</v>
      </c>
      <c r="AB72" s="39">
        <f t="shared" si="17"/>
        <v>149.25085999999999</v>
      </c>
      <c r="AC72" s="39">
        <f t="shared" si="29"/>
        <v>117.96538</v>
      </c>
      <c r="AD72" s="39">
        <f t="shared" si="30"/>
        <v>89.046369999999996</v>
      </c>
      <c r="AE72" s="21"/>
      <c r="AF72" s="21"/>
      <c r="AG72" s="21"/>
    </row>
    <row r="73" spans="1:33" ht="18">
      <c r="A73" s="68">
        <f t="shared" si="19"/>
        <v>32666</v>
      </c>
      <c r="B73" s="92">
        <v>65.019109999999998</v>
      </c>
      <c r="C73" s="94">
        <v>0</v>
      </c>
      <c r="D73" s="71">
        <f t="shared" si="22"/>
        <v>7</v>
      </c>
      <c r="E73" s="72">
        <f t="shared" si="21"/>
        <v>88</v>
      </c>
      <c r="F73" s="73">
        <f t="shared" ref="F73:F92" si="33">SUM(D69:D73)</f>
        <v>102</v>
      </c>
      <c r="G73" s="74" t="str">
        <f t="shared" si="23"/>
        <v>LOW</v>
      </c>
      <c r="H73" s="75" t="str">
        <f t="shared" si="24"/>
        <v>LOW</v>
      </c>
      <c r="I73" s="93" t="str">
        <f t="shared" si="25"/>
        <v>CAUTION</v>
      </c>
      <c r="J73" s="42" t="str">
        <f t="shared" si="31"/>
        <v>Flowers Dry?</v>
      </c>
      <c r="K73" s="11"/>
      <c r="L73" s="21"/>
      <c r="M73" s="21"/>
      <c r="N73" s="21"/>
      <c r="O73" s="21"/>
      <c r="P73" s="21"/>
      <c r="Q73" s="21"/>
      <c r="R73" s="21"/>
      <c r="S73" s="39">
        <f t="shared" si="26"/>
        <v>65.019109999999998</v>
      </c>
      <c r="T73" s="40">
        <f t="shared" si="18"/>
        <v>25.019109999999998</v>
      </c>
      <c r="U73" s="39">
        <f t="shared" si="14"/>
        <v>174.26997</v>
      </c>
      <c r="V73" s="39">
        <f t="shared" ref="V73:V96" si="34">SUM(T69:T73)</f>
        <v>142.98448999999999</v>
      </c>
      <c r="W73" s="39">
        <f t="shared" si="32"/>
        <v>114.06547999999999</v>
      </c>
      <c r="X73" s="39">
        <f t="shared" si="28"/>
        <v>84.497519999999994</v>
      </c>
      <c r="Y73" s="39">
        <f t="shared" si="27"/>
        <v>57.3874</v>
      </c>
      <c r="Z73" s="24"/>
      <c r="AA73" s="39">
        <f t="shared" si="16"/>
        <v>174.26997</v>
      </c>
      <c r="AB73" s="39">
        <f t="shared" si="17"/>
        <v>142.98448999999999</v>
      </c>
      <c r="AC73" s="39">
        <f t="shared" si="29"/>
        <v>114.06547999999999</v>
      </c>
      <c r="AD73" s="39">
        <f t="shared" si="30"/>
        <v>84.497519999999994</v>
      </c>
      <c r="AE73" s="21"/>
      <c r="AF73" s="21"/>
      <c r="AG73" s="21"/>
    </row>
    <row r="74" spans="1:33" ht="18">
      <c r="A74" s="68">
        <f t="shared" si="19"/>
        <v>32667</v>
      </c>
      <c r="B74" s="92">
        <v>75.134860000000003</v>
      </c>
      <c r="C74" s="94">
        <v>6.35</v>
      </c>
      <c r="D74" s="71">
        <f t="shared" si="22"/>
        <v>75</v>
      </c>
      <c r="E74" s="72">
        <f t="shared" si="21"/>
        <v>141</v>
      </c>
      <c r="F74" s="73">
        <f t="shared" si="33"/>
        <v>163</v>
      </c>
      <c r="G74" s="74" t="str">
        <f t="shared" si="23"/>
        <v>LOW</v>
      </c>
      <c r="H74" s="75" t="str">
        <f t="shared" si="24"/>
        <v>CAUTION</v>
      </c>
      <c r="I74" s="93" t="str">
        <f t="shared" si="25"/>
        <v>HIGH</v>
      </c>
      <c r="J74" s="42" t="str">
        <f t="shared" si="31"/>
        <v>Wet Flowers!!</v>
      </c>
      <c r="K74" s="11"/>
      <c r="L74" s="21"/>
      <c r="M74" s="21"/>
      <c r="N74" s="21"/>
      <c r="O74" s="21"/>
      <c r="P74" s="21"/>
      <c r="Q74" s="21"/>
      <c r="R74" s="21"/>
      <c r="S74" s="39">
        <f t="shared" si="26"/>
        <v>75.134860000000003</v>
      </c>
      <c r="T74" s="40">
        <f t="shared" si="18"/>
        <v>35.134860000000003</v>
      </c>
      <c r="U74" s="39">
        <f t="shared" ref="U74:U96" si="35">SUM(T69:T74)</f>
        <v>178.11935</v>
      </c>
      <c r="V74" s="39">
        <f t="shared" si="34"/>
        <v>149.20033999999998</v>
      </c>
      <c r="W74" s="39">
        <f t="shared" si="32"/>
        <v>119.63238</v>
      </c>
      <c r="X74" s="39">
        <f t="shared" si="28"/>
        <v>92.522260000000003</v>
      </c>
      <c r="Y74" s="39">
        <f t="shared" si="27"/>
        <v>60.153970000000001</v>
      </c>
      <c r="Z74" s="24"/>
      <c r="AA74" s="39">
        <f t="shared" si="16"/>
        <v>178.11935</v>
      </c>
      <c r="AB74" s="39">
        <f t="shared" si="17"/>
        <v>149.20033999999998</v>
      </c>
      <c r="AC74" s="39">
        <f t="shared" si="29"/>
        <v>119.63238</v>
      </c>
      <c r="AD74" s="39">
        <f t="shared" si="30"/>
        <v>92.522260000000003</v>
      </c>
      <c r="AE74" s="21"/>
      <c r="AF74" s="21"/>
      <c r="AG74" s="21"/>
    </row>
    <row r="75" spans="1:33" ht="18">
      <c r="A75" s="68">
        <f t="shared" si="19"/>
        <v>32668</v>
      </c>
      <c r="B75" s="92">
        <v>72.238550000000004</v>
      </c>
      <c r="C75" s="94">
        <v>2.54</v>
      </c>
      <c r="D75" s="71">
        <f t="shared" si="22"/>
        <v>48</v>
      </c>
      <c r="E75" s="72">
        <f t="shared" si="21"/>
        <v>178</v>
      </c>
      <c r="F75" s="73">
        <f t="shared" si="33"/>
        <v>189</v>
      </c>
      <c r="G75" s="74" t="str">
        <f t="shared" si="23"/>
        <v>CAUTION</v>
      </c>
      <c r="H75" s="75" t="str">
        <f t="shared" si="24"/>
        <v>CAUTION</v>
      </c>
      <c r="I75" s="93" t="str">
        <f t="shared" si="25"/>
        <v>HIGH</v>
      </c>
      <c r="J75" s="42" t="str">
        <f t="shared" si="31"/>
        <v>Wet Flowers!!</v>
      </c>
      <c r="K75" s="11"/>
      <c r="L75" s="21"/>
      <c r="M75" s="21"/>
      <c r="N75" s="21"/>
      <c r="O75" s="21"/>
      <c r="P75" s="21"/>
      <c r="Q75" s="21"/>
      <c r="R75" s="21"/>
      <c r="S75" s="39">
        <f t="shared" si="26"/>
        <v>72.238550000000004</v>
      </c>
      <c r="T75" s="40">
        <f t="shared" si="18"/>
        <v>32.238550000000004</v>
      </c>
      <c r="U75" s="39">
        <f t="shared" si="35"/>
        <v>181.43888999999999</v>
      </c>
      <c r="V75" s="39">
        <f t="shared" si="34"/>
        <v>151.87092999999999</v>
      </c>
      <c r="W75" s="39">
        <f t="shared" si="32"/>
        <v>124.76081000000001</v>
      </c>
      <c r="X75" s="39">
        <f t="shared" si="28"/>
        <v>92.392520000000005</v>
      </c>
      <c r="Y75" s="39">
        <f t="shared" si="27"/>
        <v>67.373410000000007</v>
      </c>
      <c r="Z75" s="24"/>
      <c r="AA75" s="39">
        <f t="shared" si="16"/>
        <v>181.43888999999999</v>
      </c>
      <c r="AB75" s="39">
        <f t="shared" si="17"/>
        <v>151.87092999999999</v>
      </c>
      <c r="AC75" s="39">
        <f t="shared" si="29"/>
        <v>124.76081000000001</v>
      </c>
      <c r="AD75" s="39">
        <f t="shared" si="30"/>
        <v>92.392520000000005</v>
      </c>
      <c r="AE75" s="21"/>
      <c r="AF75" s="21"/>
      <c r="AG75" s="21"/>
    </row>
    <row r="76" spans="1:33" ht="18">
      <c r="A76" s="68">
        <f t="shared" si="19"/>
        <v>32669</v>
      </c>
      <c r="B76" s="92">
        <v>71.314989999999995</v>
      </c>
      <c r="C76" s="94">
        <v>0</v>
      </c>
      <c r="D76" s="71">
        <f t="shared" si="22"/>
        <v>40</v>
      </c>
      <c r="E76" s="72">
        <f t="shared" si="21"/>
        <v>170</v>
      </c>
      <c r="F76" s="73">
        <f t="shared" si="33"/>
        <v>218</v>
      </c>
      <c r="G76" s="74" t="str">
        <f t="shared" si="23"/>
        <v>CAUTION</v>
      </c>
      <c r="H76" s="75" t="str">
        <f t="shared" si="24"/>
        <v>CAUTION</v>
      </c>
      <c r="I76" s="93" t="str">
        <f t="shared" si="25"/>
        <v>HIGH</v>
      </c>
      <c r="J76" s="42" t="str">
        <f t="shared" si="31"/>
        <v>Flowers Dry?</v>
      </c>
      <c r="K76" s="11"/>
      <c r="L76" s="21"/>
      <c r="M76" s="21"/>
      <c r="N76" s="21"/>
      <c r="O76" s="21"/>
      <c r="P76" s="21"/>
      <c r="Q76" s="21"/>
      <c r="R76" s="21"/>
      <c r="S76" s="39">
        <f t="shared" si="26"/>
        <v>71.314989999999995</v>
      </c>
      <c r="T76" s="40">
        <f t="shared" si="18"/>
        <v>31.314989999999995</v>
      </c>
      <c r="U76" s="39">
        <f t="shared" si="35"/>
        <v>183.18591999999998</v>
      </c>
      <c r="V76" s="39">
        <f t="shared" si="34"/>
        <v>156.07580000000002</v>
      </c>
      <c r="W76" s="39">
        <f t="shared" si="32"/>
        <v>123.70751</v>
      </c>
      <c r="X76" s="39">
        <f t="shared" si="28"/>
        <v>98.688400000000001</v>
      </c>
      <c r="Y76" s="39">
        <f t="shared" si="27"/>
        <v>63.553539999999998</v>
      </c>
      <c r="Z76" s="24"/>
      <c r="AA76" s="39">
        <f t="shared" si="16"/>
        <v>183.18591999999998</v>
      </c>
      <c r="AB76" s="39">
        <f t="shared" si="17"/>
        <v>156.07580000000002</v>
      </c>
      <c r="AC76" s="39">
        <f t="shared" si="29"/>
        <v>123.70751</v>
      </c>
      <c r="AD76" s="39">
        <f t="shared" si="30"/>
        <v>98.688400000000001</v>
      </c>
      <c r="AE76" s="21"/>
      <c r="AF76" s="21"/>
      <c r="AG76" s="21"/>
    </row>
    <row r="77" spans="1:33" ht="18">
      <c r="A77" s="68">
        <f t="shared" si="19"/>
        <v>32670</v>
      </c>
      <c r="B77" s="92">
        <v>72.613900000000001</v>
      </c>
      <c r="C77" s="94">
        <v>0</v>
      </c>
      <c r="D77" s="71">
        <f t="shared" si="22"/>
        <v>48</v>
      </c>
      <c r="E77" s="72">
        <f t="shared" si="21"/>
        <v>211</v>
      </c>
      <c r="F77" s="73">
        <f t="shared" si="33"/>
        <v>218</v>
      </c>
      <c r="G77" s="74" t="str">
        <f t="shared" si="23"/>
        <v>CAUTION</v>
      </c>
      <c r="H77" s="75" t="str">
        <f t="shared" si="24"/>
        <v>HIGH</v>
      </c>
      <c r="I77" s="93" t="str">
        <f t="shared" si="25"/>
        <v>EXTREME</v>
      </c>
      <c r="J77" s="42" t="str">
        <f t="shared" si="31"/>
        <v>Flowers Dry?</v>
      </c>
      <c r="K77" s="11"/>
      <c r="L77" s="21"/>
      <c r="M77" s="21"/>
      <c r="N77" s="21"/>
      <c r="O77" s="21"/>
      <c r="P77" s="21"/>
      <c r="Q77" s="21"/>
      <c r="R77" s="21"/>
      <c r="S77" s="39">
        <f t="shared" si="26"/>
        <v>72.613900000000001</v>
      </c>
      <c r="T77" s="40">
        <f t="shared" si="18"/>
        <v>32.613900000000001</v>
      </c>
      <c r="U77" s="39">
        <f t="shared" si="35"/>
        <v>188.68970000000002</v>
      </c>
      <c r="V77" s="39">
        <f t="shared" si="34"/>
        <v>156.32141000000001</v>
      </c>
      <c r="W77" s="39">
        <f t="shared" si="32"/>
        <v>131.3023</v>
      </c>
      <c r="X77" s="39">
        <f t="shared" si="28"/>
        <v>96.167439999999999</v>
      </c>
      <c r="Y77" s="39">
        <f t="shared" si="27"/>
        <v>63.928889999999996</v>
      </c>
      <c r="Z77" s="24"/>
      <c r="AA77" s="39">
        <f>SUM(T72:T77)</f>
        <v>188.68970000000002</v>
      </c>
      <c r="AB77" s="39">
        <f>SUM(T73:T77)</f>
        <v>156.32141000000001</v>
      </c>
      <c r="AC77" s="39">
        <f t="shared" si="29"/>
        <v>131.3023</v>
      </c>
      <c r="AD77" s="39">
        <f t="shared" si="30"/>
        <v>96.167439999999999</v>
      </c>
      <c r="AE77" s="21"/>
      <c r="AF77" s="21"/>
      <c r="AG77" s="21"/>
    </row>
    <row r="78" spans="1:33" ht="18">
      <c r="A78" s="68">
        <f t="shared" si="19"/>
        <v>32671</v>
      </c>
      <c r="B78" s="92">
        <v>79.544650000000004</v>
      </c>
      <c r="C78" s="94">
        <v>0</v>
      </c>
      <c r="D78" s="71">
        <f t="shared" si="22"/>
        <v>160</v>
      </c>
      <c r="E78" s="72">
        <f t="shared" si="21"/>
        <v>296</v>
      </c>
      <c r="F78" s="73">
        <f t="shared" si="33"/>
        <v>371</v>
      </c>
      <c r="G78" s="74" t="str">
        <f t="shared" si="23"/>
        <v>CAUTION</v>
      </c>
      <c r="H78" s="75" t="str">
        <f t="shared" si="24"/>
        <v>HIGH</v>
      </c>
      <c r="I78" s="93" t="str">
        <f t="shared" si="25"/>
        <v>EXTREME</v>
      </c>
      <c r="J78" s="42" t="str">
        <f t="shared" si="31"/>
        <v>Flowers Dry?</v>
      </c>
      <c r="K78" s="11"/>
      <c r="L78" s="21"/>
      <c r="M78" s="21"/>
      <c r="N78" s="21"/>
      <c r="O78" s="21"/>
      <c r="P78" s="21"/>
      <c r="Q78" s="21"/>
      <c r="R78" s="21"/>
      <c r="S78" s="39">
        <f t="shared" si="26"/>
        <v>79.544650000000004</v>
      </c>
      <c r="T78" s="40">
        <f t="shared" ref="T78:T96" si="36">IF(B78&lt;40, 0,(B78-40))</f>
        <v>39.544650000000004</v>
      </c>
      <c r="U78" s="39">
        <f t="shared" si="35"/>
        <v>195.86606</v>
      </c>
      <c r="V78" s="39">
        <f t="shared" si="34"/>
        <v>170.84694999999999</v>
      </c>
      <c r="W78" s="39">
        <f>SUM(T75:T78)</f>
        <v>135.71208999999999</v>
      </c>
      <c r="X78" s="39">
        <f t="shared" si="28"/>
        <v>103.47354</v>
      </c>
      <c r="Y78" s="39">
        <f t="shared" si="27"/>
        <v>72.158550000000005</v>
      </c>
      <c r="Z78" s="24"/>
      <c r="AA78" s="39">
        <f>SUM(T73:T78)</f>
        <v>195.86606</v>
      </c>
      <c r="AB78" s="39">
        <f>SUM(T74:T78)</f>
        <v>170.84694999999999</v>
      </c>
      <c r="AC78" s="39">
        <f t="shared" si="29"/>
        <v>135.71208999999999</v>
      </c>
      <c r="AD78" s="39">
        <f t="shared" si="30"/>
        <v>103.47354</v>
      </c>
      <c r="AE78" s="21"/>
      <c r="AF78" s="21"/>
      <c r="AG78" s="21"/>
    </row>
    <row r="79" spans="1:33" ht="18">
      <c r="A79" s="68">
        <f t="shared" si="19"/>
        <v>32672</v>
      </c>
      <c r="B79" s="92">
        <v>84.844350000000006</v>
      </c>
      <c r="C79" s="94">
        <v>0</v>
      </c>
      <c r="D79" s="71">
        <f t="shared" si="22"/>
        <v>335</v>
      </c>
      <c r="E79" s="72">
        <f t="shared" si="21"/>
        <v>583</v>
      </c>
      <c r="F79" s="73">
        <f t="shared" si="33"/>
        <v>631</v>
      </c>
      <c r="G79" s="74" t="str">
        <f t="shared" si="23"/>
        <v>HIGH</v>
      </c>
      <c r="H79" s="75" t="str">
        <f t="shared" si="24"/>
        <v>EXCEPTIONAL</v>
      </c>
      <c r="I79" s="93" t="str">
        <f t="shared" si="25"/>
        <v>EXCEPTIONAL</v>
      </c>
      <c r="J79" s="42" t="str">
        <f t="shared" si="31"/>
        <v>Flowers Dry?</v>
      </c>
      <c r="K79" s="11"/>
      <c r="L79" s="21"/>
      <c r="M79" s="21"/>
      <c r="N79" s="21"/>
      <c r="O79" s="21"/>
      <c r="P79" s="21"/>
      <c r="Q79" s="21"/>
      <c r="R79" s="21"/>
      <c r="S79" s="39">
        <f t="shared" si="26"/>
        <v>84.844350000000006</v>
      </c>
      <c r="T79" s="40">
        <f t="shared" si="36"/>
        <v>44.844350000000006</v>
      </c>
      <c r="U79" s="39">
        <f t="shared" si="35"/>
        <v>215.69130000000001</v>
      </c>
      <c r="V79" s="39">
        <f t="shared" si="34"/>
        <v>180.55644000000001</v>
      </c>
      <c r="W79" s="39">
        <f t="shared" ref="W79:W96" si="37">SUM(T76:T79)</f>
        <v>148.31789000000001</v>
      </c>
      <c r="X79" s="39">
        <f t="shared" si="28"/>
        <v>117.00290000000001</v>
      </c>
      <c r="Y79" s="39">
        <f t="shared" ref="Y79:Y96" si="38">SUM(T78:T79)</f>
        <v>84.38900000000001</v>
      </c>
      <c r="Z79" s="24"/>
      <c r="AA79" s="39">
        <f t="shared" ref="AA79:AA96" si="39">SUM(T74:T79)</f>
        <v>215.69130000000001</v>
      </c>
      <c r="AB79" s="39">
        <f t="shared" ref="AB79:AB96" si="40">SUM(T75:T79)</f>
        <v>180.55644000000001</v>
      </c>
      <c r="AC79" s="39">
        <f t="shared" si="29"/>
        <v>148.31789000000001</v>
      </c>
      <c r="AD79" s="39">
        <f t="shared" si="30"/>
        <v>117.00290000000001</v>
      </c>
      <c r="AE79" s="21"/>
      <c r="AF79" s="21"/>
      <c r="AG79" s="21"/>
    </row>
    <row r="80" spans="1:33" ht="18">
      <c r="A80" s="68">
        <f t="shared" ref="A80:A92" si="41">A79+1</f>
        <v>32673</v>
      </c>
      <c r="B80" s="92">
        <v>86.638689999999997</v>
      </c>
      <c r="C80" s="94">
        <v>0</v>
      </c>
      <c r="D80" s="71">
        <f t="shared" si="22"/>
        <v>395</v>
      </c>
      <c r="E80" s="72">
        <f t="shared" si="21"/>
        <v>938</v>
      </c>
      <c r="F80" s="73">
        <f t="shared" si="33"/>
        <v>978</v>
      </c>
      <c r="G80" s="74" t="str">
        <f t="shared" si="23"/>
        <v>EXTREME</v>
      </c>
      <c r="H80" s="75" t="str">
        <f t="shared" si="24"/>
        <v>EXCEPTIONAL</v>
      </c>
      <c r="I80" s="93" t="str">
        <f t="shared" si="25"/>
        <v>EXCEPTIONAL</v>
      </c>
      <c r="J80" s="42" t="str">
        <f t="shared" si="31"/>
        <v>Flowers Dry?</v>
      </c>
      <c r="K80" s="11"/>
      <c r="L80" s="21" t="s">
        <v>3</v>
      </c>
      <c r="M80" s="21"/>
      <c r="N80" s="21"/>
      <c r="O80" s="21"/>
      <c r="P80" s="21"/>
      <c r="Q80" s="21"/>
      <c r="R80" s="21"/>
      <c r="S80" s="39">
        <f t="shared" si="26"/>
        <v>86.638689999999997</v>
      </c>
      <c r="T80" s="40">
        <f t="shared" si="36"/>
        <v>46.638689999999997</v>
      </c>
      <c r="U80" s="39">
        <f t="shared" si="35"/>
        <v>227.19513000000001</v>
      </c>
      <c r="V80" s="39">
        <f t="shared" si="34"/>
        <v>194.95658</v>
      </c>
      <c r="W80" s="39">
        <f t="shared" si="37"/>
        <v>163.64159000000001</v>
      </c>
      <c r="X80" s="39">
        <f t="shared" si="28"/>
        <v>131.02769000000001</v>
      </c>
      <c r="Y80" s="39">
        <f t="shared" si="38"/>
        <v>91.483040000000003</v>
      </c>
      <c r="Z80" s="24"/>
      <c r="AA80" s="39">
        <f t="shared" si="39"/>
        <v>227.19513000000001</v>
      </c>
      <c r="AB80" s="39">
        <f t="shared" si="40"/>
        <v>194.95658</v>
      </c>
      <c r="AC80" s="39">
        <f t="shared" si="29"/>
        <v>163.64159000000001</v>
      </c>
      <c r="AD80" s="39">
        <f t="shared" si="30"/>
        <v>131.02769000000001</v>
      </c>
      <c r="AE80" s="21"/>
      <c r="AF80" s="21"/>
      <c r="AG80" s="21"/>
    </row>
    <row r="81" spans="1:33" ht="18">
      <c r="A81" s="68">
        <f t="shared" si="41"/>
        <v>32674</v>
      </c>
      <c r="B81" s="92">
        <v>76.663349999999994</v>
      </c>
      <c r="C81" s="94">
        <v>0</v>
      </c>
      <c r="D81" s="71">
        <f t="shared" si="22"/>
        <v>90</v>
      </c>
      <c r="E81" s="72">
        <f t="shared" si="21"/>
        <v>980</v>
      </c>
      <c r="F81" s="73">
        <f t="shared" si="33"/>
        <v>1028</v>
      </c>
      <c r="G81" s="74" t="str">
        <f t="shared" si="23"/>
        <v>EXTREME</v>
      </c>
      <c r="H81" s="75" t="str">
        <f t="shared" si="24"/>
        <v>EXCEPTIONAL</v>
      </c>
      <c r="I81" s="93" t="str">
        <f t="shared" si="25"/>
        <v>EXCEPTIONAL</v>
      </c>
      <c r="J81" s="42" t="str">
        <f t="shared" si="31"/>
        <v>Flowers Dry?</v>
      </c>
      <c r="K81" s="11"/>
      <c r="L81" s="21" t="s">
        <v>68</v>
      </c>
      <c r="M81" s="21"/>
      <c r="N81" s="21"/>
      <c r="O81" s="21"/>
      <c r="P81" s="21"/>
      <c r="Q81" s="21"/>
      <c r="R81" s="21"/>
      <c r="S81" s="39">
        <f t="shared" si="26"/>
        <v>76.663349999999994</v>
      </c>
      <c r="T81" s="40">
        <f t="shared" si="36"/>
        <v>36.663349999999994</v>
      </c>
      <c r="U81" s="39">
        <f t="shared" si="35"/>
        <v>231.61993000000001</v>
      </c>
      <c r="V81" s="39">
        <f t="shared" si="34"/>
        <v>200.30493999999999</v>
      </c>
      <c r="W81" s="39">
        <f t="shared" si="37"/>
        <v>167.69103999999999</v>
      </c>
      <c r="X81" s="39">
        <f t="shared" si="28"/>
        <v>128.14639</v>
      </c>
      <c r="Y81" s="39">
        <f t="shared" si="38"/>
        <v>83.302039999999991</v>
      </c>
      <c r="Z81" s="24"/>
      <c r="AA81" s="39">
        <f t="shared" si="39"/>
        <v>231.61993000000001</v>
      </c>
      <c r="AB81" s="39">
        <f t="shared" si="40"/>
        <v>200.30493999999999</v>
      </c>
      <c r="AC81" s="39">
        <f t="shared" si="29"/>
        <v>167.69103999999999</v>
      </c>
      <c r="AD81" s="39">
        <f t="shared" si="30"/>
        <v>128.14639</v>
      </c>
      <c r="AE81" s="21"/>
      <c r="AF81" s="21"/>
      <c r="AG81" s="21"/>
    </row>
    <row r="82" spans="1:33" ht="18">
      <c r="A82" s="68">
        <f t="shared" si="41"/>
        <v>32675</v>
      </c>
      <c r="B82" s="92">
        <v>65.834900000000005</v>
      </c>
      <c r="C82" s="94">
        <v>0.76200000000000001</v>
      </c>
      <c r="D82" s="71">
        <f t="shared" si="22"/>
        <v>7</v>
      </c>
      <c r="E82" s="72">
        <f t="shared" si="21"/>
        <v>827</v>
      </c>
      <c r="F82" s="73">
        <f t="shared" si="33"/>
        <v>987</v>
      </c>
      <c r="G82" s="74" t="str">
        <f t="shared" si="23"/>
        <v>EXTREME</v>
      </c>
      <c r="H82" s="75" t="str">
        <f t="shared" si="24"/>
        <v>EXCEPTIONAL</v>
      </c>
      <c r="I82" s="93" t="str">
        <f t="shared" si="25"/>
        <v>EXCEPTIONAL</v>
      </c>
      <c r="J82" s="42" t="str">
        <f t="shared" si="31"/>
        <v>Wet Flowers!!</v>
      </c>
      <c r="K82" s="11"/>
      <c r="L82" s="21"/>
      <c r="M82" s="21"/>
      <c r="N82" s="21"/>
      <c r="O82" s="21"/>
      <c r="P82" s="21"/>
      <c r="Q82" s="21"/>
      <c r="R82" s="21"/>
      <c r="S82" s="39">
        <f t="shared" si="26"/>
        <v>65.834900000000005</v>
      </c>
      <c r="T82" s="40">
        <f t="shared" si="36"/>
        <v>25.834900000000005</v>
      </c>
      <c r="U82" s="39">
        <f t="shared" si="35"/>
        <v>226.13983999999999</v>
      </c>
      <c r="V82" s="39">
        <f t="shared" si="34"/>
        <v>193.52593999999999</v>
      </c>
      <c r="W82" s="39">
        <f t="shared" si="37"/>
        <v>153.98129</v>
      </c>
      <c r="X82" s="39">
        <f t="shared" si="28"/>
        <v>109.13694</v>
      </c>
      <c r="Y82" s="39">
        <f t="shared" si="38"/>
        <v>62.498249999999999</v>
      </c>
      <c r="Z82" s="24"/>
      <c r="AA82" s="39">
        <f t="shared" si="39"/>
        <v>226.13983999999999</v>
      </c>
      <c r="AB82" s="39">
        <f t="shared" si="40"/>
        <v>193.52593999999999</v>
      </c>
      <c r="AC82" s="39">
        <f t="shared" si="29"/>
        <v>153.98129</v>
      </c>
      <c r="AD82" s="39">
        <f t="shared" si="30"/>
        <v>109.13694</v>
      </c>
      <c r="AE82" s="21"/>
      <c r="AF82" s="21"/>
      <c r="AG82" s="21"/>
    </row>
    <row r="83" spans="1:33" ht="18">
      <c r="A83" s="68">
        <f t="shared" si="41"/>
        <v>32676</v>
      </c>
      <c r="B83" s="69">
        <v>0</v>
      </c>
      <c r="C83" s="69">
        <v>0</v>
      </c>
      <c r="D83" s="71">
        <f t="shared" si="22"/>
        <v>0</v>
      </c>
      <c r="E83" s="72">
        <f t="shared" si="21"/>
        <v>492</v>
      </c>
      <c r="F83" s="73">
        <f t="shared" si="33"/>
        <v>827</v>
      </c>
      <c r="G83" s="74" t="str">
        <f t="shared" si="23"/>
        <v>CAUTION</v>
      </c>
      <c r="H83" s="75" t="str">
        <f t="shared" si="24"/>
        <v>EXTREME</v>
      </c>
      <c r="I83" s="93" t="str">
        <f t="shared" si="25"/>
        <v>EXCEPTIONAL</v>
      </c>
      <c r="J83" s="42" t="str">
        <f t="shared" si="31"/>
        <v>Flowers Dry?</v>
      </c>
      <c r="K83" s="11"/>
      <c r="L83" s="21"/>
      <c r="M83" s="21"/>
      <c r="N83" s="21"/>
      <c r="O83" s="21"/>
      <c r="P83" s="21"/>
      <c r="Q83" s="21"/>
      <c r="R83" s="21"/>
      <c r="S83" s="39">
        <f t="shared" si="26"/>
        <v>0</v>
      </c>
      <c r="T83" s="40">
        <f t="shared" si="36"/>
        <v>0</v>
      </c>
      <c r="U83" s="39">
        <f t="shared" si="35"/>
        <v>193.52593999999999</v>
      </c>
      <c r="V83" s="39">
        <f t="shared" si="34"/>
        <v>153.98129</v>
      </c>
      <c r="W83" s="39">
        <f t="shared" si="37"/>
        <v>109.13694</v>
      </c>
      <c r="X83" s="39">
        <f t="shared" si="28"/>
        <v>62.498249999999999</v>
      </c>
      <c r="Y83" s="39">
        <f t="shared" si="38"/>
        <v>25.834900000000005</v>
      </c>
      <c r="Z83" s="24"/>
      <c r="AA83" s="39">
        <f t="shared" si="39"/>
        <v>193.52593999999999</v>
      </c>
      <c r="AB83" s="39">
        <f t="shared" si="40"/>
        <v>153.98129</v>
      </c>
      <c r="AC83" s="39">
        <f t="shared" si="29"/>
        <v>109.13694</v>
      </c>
      <c r="AD83" s="39">
        <f t="shared" si="30"/>
        <v>62.498249999999999</v>
      </c>
      <c r="AE83" s="21"/>
      <c r="AF83" s="21"/>
      <c r="AG83" s="21"/>
    </row>
    <row r="84" spans="1:33" ht="18">
      <c r="A84" s="68">
        <f t="shared" si="41"/>
        <v>32677</v>
      </c>
      <c r="B84" s="69">
        <v>0</v>
      </c>
      <c r="C84" s="69">
        <v>0</v>
      </c>
      <c r="D84" s="71">
        <f t="shared" si="22"/>
        <v>0</v>
      </c>
      <c r="E84" s="72">
        <f t="shared" si="21"/>
        <v>97</v>
      </c>
      <c r="F84" s="73">
        <f t="shared" si="33"/>
        <v>492</v>
      </c>
      <c r="G84" s="74" t="str">
        <f t="shared" si="23"/>
        <v>LOW</v>
      </c>
      <c r="H84" s="75" t="str">
        <f t="shared" si="24"/>
        <v>LOW</v>
      </c>
      <c r="I84" s="93" t="str">
        <f t="shared" si="25"/>
        <v>CAUTION</v>
      </c>
      <c r="J84" s="42" t="str">
        <f t="shared" si="31"/>
        <v>Flowers Dry?</v>
      </c>
      <c r="K84" s="11"/>
      <c r="L84" s="21"/>
      <c r="M84" s="21"/>
      <c r="N84" s="21"/>
      <c r="O84" s="21"/>
      <c r="P84" s="21"/>
      <c r="Q84" s="21"/>
      <c r="R84" s="21"/>
      <c r="S84" s="39">
        <f t="shared" si="26"/>
        <v>0</v>
      </c>
      <c r="T84" s="40">
        <f t="shared" si="36"/>
        <v>0</v>
      </c>
      <c r="U84" s="39">
        <f t="shared" si="35"/>
        <v>153.98129</v>
      </c>
      <c r="V84" s="39">
        <f t="shared" si="34"/>
        <v>109.13694</v>
      </c>
      <c r="W84" s="39">
        <f t="shared" si="37"/>
        <v>62.498249999999999</v>
      </c>
      <c r="X84" s="39">
        <f t="shared" si="28"/>
        <v>25.834900000000005</v>
      </c>
      <c r="Y84" s="39">
        <f t="shared" si="38"/>
        <v>0</v>
      </c>
      <c r="Z84" s="24"/>
      <c r="AA84" s="39">
        <f t="shared" si="39"/>
        <v>153.98129</v>
      </c>
      <c r="AB84" s="39">
        <f t="shared" si="40"/>
        <v>109.13694</v>
      </c>
      <c r="AC84" s="39">
        <f t="shared" si="29"/>
        <v>62.498249999999999</v>
      </c>
      <c r="AD84" s="39">
        <f t="shared" si="30"/>
        <v>25.834900000000005</v>
      </c>
      <c r="AE84" s="21"/>
      <c r="AF84" s="21"/>
      <c r="AG84" s="21"/>
    </row>
    <row r="85" spans="1:33" ht="18">
      <c r="A85" s="68">
        <f t="shared" si="41"/>
        <v>32678</v>
      </c>
      <c r="B85" s="69">
        <v>0</v>
      </c>
      <c r="C85" s="69">
        <v>0</v>
      </c>
      <c r="D85" s="71">
        <f t="shared" si="22"/>
        <v>0</v>
      </c>
      <c r="E85" s="72">
        <f t="shared" si="21"/>
        <v>7</v>
      </c>
      <c r="F85" s="73">
        <f t="shared" si="33"/>
        <v>97</v>
      </c>
      <c r="G85" s="74" t="str">
        <f t="shared" si="23"/>
        <v>LOW</v>
      </c>
      <c r="H85" s="75" t="str">
        <f t="shared" si="24"/>
        <v>LOW</v>
      </c>
      <c r="I85" s="93" t="str">
        <f t="shared" si="25"/>
        <v>CAUTION</v>
      </c>
      <c r="J85" s="42" t="str">
        <f t="shared" si="31"/>
        <v>Flowers Dry?</v>
      </c>
      <c r="K85" s="11"/>
      <c r="L85" s="21"/>
      <c r="M85" s="21"/>
      <c r="N85" s="21"/>
      <c r="O85" s="21"/>
      <c r="P85" s="21"/>
      <c r="Q85" s="21"/>
      <c r="R85" s="21"/>
      <c r="S85" s="39">
        <f t="shared" si="26"/>
        <v>0</v>
      </c>
      <c r="T85" s="40">
        <f t="shared" si="36"/>
        <v>0</v>
      </c>
      <c r="U85" s="39">
        <f t="shared" si="35"/>
        <v>109.13694</v>
      </c>
      <c r="V85" s="39">
        <f t="shared" si="34"/>
        <v>62.498249999999999</v>
      </c>
      <c r="W85" s="39">
        <f t="shared" si="37"/>
        <v>25.834900000000005</v>
      </c>
      <c r="X85" s="39">
        <f t="shared" si="28"/>
        <v>0</v>
      </c>
      <c r="Y85" s="39">
        <f t="shared" si="38"/>
        <v>0</v>
      </c>
      <c r="Z85" s="24"/>
      <c r="AA85" s="39">
        <f t="shared" si="39"/>
        <v>109.13694</v>
      </c>
      <c r="AB85" s="39">
        <f t="shared" si="40"/>
        <v>62.498249999999999</v>
      </c>
      <c r="AC85" s="39">
        <f t="shared" si="29"/>
        <v>25.834900000000005</v>
      </c>
      <c r="AD85" s="39">
        <f t="shared" si="30"/>
        <v>0</v>
      </c>
      <c r="AE85" s="21"/>
      <c r="AF85" s="21"/>
      <c r="AG85" s="21"/>
    </row>
    <row r="86" spans="1:33" ht="18">
      <c r="A86" s="68">
        <f t="shared" si="41"/>
        <v>32679</v>
      </c>
      <c r="B86" s="69">
        <v>0</v>
      </c>
      <c r="C86" s="69">
        <v>0</v>
      </c>
      <c r="D86" s="71">
        <f t="shared" si="22"/>
        <v>0</v>
      </c>
      <c r="E86" s="72">
        <f t="shared" si="21"/>
        <v>0</v>
      </c>
      <c r="F86" s="73">
        <f t="shared" si="33"/>
        <v>7</v>
      </c>
      <c r="G86" s="74" t="str">
        <f t="shared" si="23"/>
        <v>LOW</v>
      </c>
      <c r="H86" s="75" t="str">
        <f t="shared" si="24"/>
        <v>LOW</v>
      </c>
      <c r="I86" s="93" t="str">
        <f t="shared" si="25"/>
        <v>CAUTION</v>
      </c>
      <c r="J86" s="42" t="str">
        <f t="shared" si="31"/>
        <v>Flowers Dry?</v>
      </c>
      <c r="K86" s="11"/>
      <c r="L86" s="21"/>
      <c r="M86" s="21"/>
      <c r="N86" s="21"/>
      <c r="O86" s="21"/>
      <c r="P86" s="21"/>
      <c r="Q86" s="21"/>
      <c r="R86" s="21"/>
      <c r="S86" s="39">
        <f t="shared" si="26"/>
        <v>0</v>
      </c>
      <c r="T86" s="40">
        <f t="shared" si="36"/>
        <v>0</v>
      </c>
      <c r="U86" s="39">
        <f t="shared" si="35"/>
        <v>62.498249999999999</v>
      </c>
      <c r="V86" s="39">
        <f t="shared" si="34"/>
        <v>25.834900000000005</v>
      </c>
      <c r="W86" s="39">
        <f t="shared" si="37"/>
        <v>0</v>
      </c>
      <c r="X86" s="39">
        <f t="shared" si="28"/>
        <v>0</v>
      </c>
      <c r="Y86" s="39">
        <f t="shared" si="38"/>
        <v>0</v>
      </c>
      <c r="Z86" s="24"/>
      <c r="AA86" s="39">
        <f t="shared" si="39"/>
        <v>62.498249999999999</v>
      </c>
      <c r="AB86" s="39">
        <f t="shared" si="40"/>
        <v>25.834900000000005</v>
      </c>
      <c r="AC86" s="39">
        <f t="shared" si="29"/>
        <v>0</v>
      </c>
      <c r="AD86" s="39">
        <f t="shared" si="30"/>
        <v>0</v>
      </c>
      <c r="AE86" s="21"/>
      <c r="AF86" s="21"/>
      <c r="AG86" s="21"/>
    </row>
    <row r="87" spans="1:33" ht="18">
      <c r="A87" s="68">
        <f t="shared" si="41"/>
        <v>32680</v>
      </c>
      <c r="B87" s="69">
        <v>0</v>
      </c>
      <c r="C87" s="69">
        <v>0</v>
      </c>
      <c r="D87" s="71">
        <f t="shared" si="22"/>
        <v>0</v>
      </c>
      <c r="E87" s="72">
        <f t="shared" si="21"/>
        <v>0</v>
      </c>
      <c r="F87" s="73">
        <f t="shared" si="33"/>
        <v>0</v>
      </c>
      <c r="G87" s="74" t="str">
        <f t="shared" si="23"/>
        <v>LOW</v>
      </c>
      <c r="H87" s="75" t="str">
        <f t="shared" si="24"/>
        <v>LOW</v>
      </c>
      <c r="I87" s="93" t="str">
        <f t="shared" si="25"/>
        <v>CAUTION</v>
      </c>
      <c r="J87" s="42" t="str">
        <f t="shared" si="31"/>
        <v>Flowers Dry?</v>
      </c>
      <c r="K87" s="11"/>
      <c r="L87" s="21"/>
      <c r="M87" s="21"/>
      <c r="N87" s="21"/>
      <c r="O87" s="21"/>
      <c r="P87" s="21"/>
      <c r="Q87" s="21"/>
      <c r="R87" s="21"/>
      <c r="S87" s="39">
        <f t="shared" si="26"/>
        <v>0</v>
      </c>
      <c r="T87" s="40">
        <f t="shared" si="36"/>
        <v>0</v>
      </c>
      <c r="U87" s="39">
        <f t="shared" si="35"/>
        <v>25.834900000000005</v>
      </c>
      <c r="V87" s="39">
        <f t="shared" si="34"/>
        <v>0</v>
      </c>
      <c r="W87" s="39">
        <f t="shared" si="37"/>
        <v>0</v>
      </c>
      <c r="X87" s="39">
        <f t="shared" si="28"/>
        <v>0</v>
      </c>
      <c r="Y87" s="39">
        <f t="shared" si="38"/>
        <v>0</v>
      </c>
      <c r="Z87" s="24"/>
      <c r="AA87" s="39">
        <f t="shared" si="39"/>
        <v>25.834900000000005</v>
      </c>
      <c r="AB87" s="39">
        <f t="shared" si="40"/>
        <v>0</v>
      </c>
      <c r="AC87" s="39">
        <f t="shared" si="29"/>
        <v>0</v>
      </c>
      <c r="AD87" s="39">
        <f t="shared" si="30"/>
        <v>0</v>
      </c>
      <c r="AE87" s="21"/>
      <c r="AF87" s="21"/>
      <c r="AG87" s="21"/>
    </row>
    <row r="88" spans="1:33" ht="18">
      <c r="A88" s="68">
        <f t="shared" si="41"/>
        <v>32681</v>
      </c>
      <c r="B88" s="78"/>
      <c r="C88" s="79"/>
      <c r="D88" s="71">
        <f t="shared" si="22"/>
        <v>0</v>
      </c>
      <c r="E88" s="72">
        <f t="shared" si="21"/>
        <v>0</v>
      </c>
      <c r="F88" s="73">
        <f t="shared" si="33"/>
        <v>0</v>
      </c>
      <c r="G88" s="74" t="str">
        <f t="shared" si="23"/>
        <v>LOW</v>
      </c>
      <c r="H88" s="75" t="str">
        <f t="shared" si="24"/>
        <v>LOW</v>
      </c>
      <c r="I88" s="93" t="str">
        <f t="shared" si="25"/>
        <v>CAUTION</v>
      </c>
      <c r="J88" s="42" t="str">
        <f t="shared" si="31"/>
        <v>Flowers Dry?</v>
      </c>
      <c r="K88" s="11"/>
      <c r="L88" s="21"/>
      <c r="M88" s="21"/>
      <c r="N88" s="21"/>
      <c r="O88" s="21"/>
      <c r="P88" s="21"/>
      <c r="Q88" s="21"/>
      <c r="R88" s="21"/>
      <c r="S88" s="39">
        <f t="shared" si="26"/>
        <v>0</v>
      </c>
      <c r="T88" s="40">
        <f t="shared" si="36"/>
        <v>0</v>
      </c>
      <c r="U88" s="39">
        <f t="shared" si="35"/>
        <v>0</v>
      </c>
      <c r="V88" s="39">
        <f t="shared" si="34"/>
        <v>0</v>
      </c>
      <c r="W88" s="39">
        <f t="shared" si="37"/>
        <v>0</v>
      </c>
      <c r="X88" s="39">
        <f t="shared" si="28"/>
        <v>0</v>
      </c>
      <c r="Y88" s="39">
        <f t="shared" si="38"/>
        <v>0</v>
      </c>
      <c r="Z88" s="24"/>
      <c r="AA88" s="39">
        <f t="shared" si="39"/>
        <v>0</v>
      </c>
      <c r="AB88" s="39">
        <f t="shared" si="40"/>
        <v>0</v>
      </c>
      <c r="AC88" s="39">
        <f t="shared" si="29"/>
        <v>0</v>
      </c>
      <c r="AD88" s="39">
        <f t="shared" si="30"/>
        <v>0</v>
      </c>
      <c r="AE88" s="21"/>
      <c r="AF88" s="21"/>
      <c r="AG88" s="21"/>
    </row>
    <row r="89" spans="1:33" ht="18">
      <c r="A89" s="68">
        <f t="shared" si="41"/>
        <v>32682</v>
      </c>
      <c r="B89" s="78"/>
      <c r="C89" s="79"/>
      <c r="D89" s="71">
        <f t="shared" si="22"/>
        <v>0</v>
      </c>
      <c r="E89" s="72">
        <f t="shared" si="21"/>
        <v>0</v>
      </c>
      <c r="F89" s="73">
        <f t="shared" si="33"/>
        <v>0</v>
      </c>
      <c r="G89" s="74" t="str">
        <f t="shared" si="23"/>
        <v>LOW</v>
      </c>
      <c r="H89" s="75" t="str">
        <f t="shared" si="24"/>
        <v>LOW</v>
      </c>
      <c r="I89" s="93" t="str">
        <f t="shared" si="25"/>
        <v>CAUTION</v>
      </c>
      <c r="J89" s="42" t="str">
        <f t="shared" si="31"/>
        <v>Flowers Dry?</v>
      </c>
      <c r="K89" s="11"/>
      <c r="L89" s="21"/>
      <c r="M89" s="21"/>
      <c r="N89" s="21"/>
      <c r="O89" s="21"/>
      <c r="P89" s="21"/>
      <c r="Q89" s="21"/>
      <c r="R89" s="21"/>
      <c r="S89" s="39">
        <f t="shared" si="26"/>
        <v>0</v>
      </c>
      <c r="T89" s="40">
        <f t="shared" si="36"/>
        <v>0</v>
      </c>
      <c r="U89" s="39">
        <f t="shared" si="35"/>
        <v>0</v>
      </c>
      <c r="V89" s="39">
        <f t="shared" si="34"/>
        <v>0</v>
      </c>
      <c r="W89" s="39">
        <f t="shared" si="37"/>
        <v>0</v>
      </c>
      <c r="X89" s="39">
        <f t="shared" si="28"/>
        <v>0</v>
      </c>
      <c r="Y89" s="39">
        <f t="shared" si="38"/>
        <v>0</v>
      </c>
      <c r="Z89" s="24"/>
      <c r="AA89" s="39">
        <f t="shared" si="39"/>
        <v>0</v>
      </c>
      <c r="AB89" s="39">
        <f t="shared" si="40"/>
        <v>0</v>
      </c>
      <c r="AC89" s="39">
        <f t="shared" si="29"/>
        <v>0</v>
      </c>
      <c r="AD89" s="39">
        <f t="shared" si="30"/>
        <v>0</v>
      </c>
      <c r="AE89" s="21"/>
      <c r="AF89" s="21"/>
      <c r="AG89" s="21"/>
    </row>
    <row r="90" spans="1:33" ht="18">
      <c r="A90" s="68">
        <f t="shared" si="41"/>
        <v>32683</v>
      </c>
      <c r="B90" s="80"/>
      <c r="C90" s="79"/>
      <c r="D90" s="71">
        <f t="shared" si="22"/>
        <v>0</v>
      </c>
      <c r="E90" s="72">
        <f t="shared" si="21"/>
        <v>0</v>
      </c>
      <c r="F90" s="73">
        <f t="shared" si="33"/>
        <v>0</v>
      </c>
      <c r="G90" s="74" t="str">
        <f t="shared" si="23"/>
        <v>LOW</v>
      </c>
      <c r="H90" s="75" t="str">
        <f t="shared" si="24"/>
        <v>LOW</v>
      </c>
      <c r="I90" s="93" t="str">
        <f t="shared" si="25"/>
        <v>CAUTION</v>
      </c>
      <c r="J90" s="42" t="str">
        <f t="shared" si="31"/>
        <v>Flowers Dry?</v>
      </c>
      <c r="K90" s="11"/>
      <c r="L90" s="21"/>
      <c r="M90" s="21"/>
      <c r="N90" s="21"/>
      <c r="O90" s="21"/>
      <c r="P90" s="21"/>
      <c r="Q90" s="21"/>
      <c r="R90" s="21"/>
      <c r="S90" s="39">
        <f t="shared" si="26"/>
        <v>0</v>
      </c>
      <c r="T90" s="40">
        <f t="shared" si="36"/>
        <v>0</v>
      </c>
      <c r="U90" s="39">
        <f t="shared" si="35"/>
        <v>0</v>
      </c>
      <c r="V90" s="39">
        <f t="shared" si="34"/>
        <v>0</v>
      </c>
      <c r="W90" s="39">
        <f t="shared" si="37"/>
        <v>0</v>
      </c>
      <c r="X90" s="39">
        <f t="shared" si="28"/>
        <v>0</v>
      </c>
      <c r="Y90" s="39">
        <f t="shared" si="38"/>
        <v>0</v>
      </c>
      <c r="Z90" s="24"/>
      <c r="AA90" s="39">
        <f t="shared" si="39"/>
        <v>0</v>
      </c>
      <c r="AB90" s="39">
        <f t="shared" si="40"/>
        <v>0</v>
      </c>
      <c r="AC90" s="39">
        <f t="shared" si="29"/>
        <v>0</v>
      </c>
      <c r="AD90" s="39">
        <f t="shared" si="30"/>
        <v>0</v>
      </c>
      <c r="AE90" s="21"/>
      <c r="AF90" s="21"/>
      <c r="AG90" s="21"/>
    </row>
    <row r="91" spans="1:33" ht="18">
      <c r="A91" s="68">
        <f t="shared" si="41"/>
        <v>32684</v>
      </c>
      <c r="B91" s="80"/>
      <c r="C91" s="79"/>
      <c r="D91" s="71">
        <f t="shared" si="22"/>
        <v>0</v>
      </c>
      <c r="E91" s="72">
        <f t="shared" si="21"/>
        <v>0</v>
      </c>
      <c r="F91" s="73">
        <f t="shared" si="33"/>
        <v>0</v>
      </c>
      <c r="G91" s="74" t="str">
        <f t="shared" si="23"/>
        <v>LOW</v>
      </c>
      <c r="H91" s="75" t="str">
        <f t="shared" si="24"/>
        <v>LOW</v>
      </c>
      <c r="I91" s="93" t="str">
        <f t="shared" si="25"/>
        <v>CAUTION</v>
      </c>
      <c r="J91" s="42" t="str">
        <f t="shared" si="31"/>
        <v>Flowers Dry?</v>
      </c>
      <c r="K91" s="11"/>
      <c r="L91" s="21"/>
      <c r="M91" s="21"/>
      <c r="N91" s="21"/>
      <c r="O91" s="21"/>
      <c r="P91" s="21"/>
      <c r="Q91" s="21"/>
      <c r="R91" s="21"/>
      <c r="S91" s="39">
        <f t="shared" si="26"/>
        <v>0</v>
      </c>
      <c r="T91" s="40">
        <f t="shared" si="36"/>
        <v>0</v>
      </c>
      <c r="U91" s="39">
        <f t="shared" si="35"/>
        <v>0</v>
      </c>
      <c r="V91" s="39">
        <f t="shared" si="34"/>
        <v>0</v>
      </c>
      <c r="W91" s="39">
        <f t="shared" si="37"/>
        <v>0</v>
      </c>
      <c r="X91" s="39">
        <f t="shared" si="28"/>
        <v>0</v>
      </c>
      <c r="Y91" s="39">
        <f t="shared" si="38"/>
        <v>0</v>
      </c>
      <c r="Z91" s="24"/>
      <c r="AA91" s="39">
        <f t="shared" si="39"/>
        <v>0</v>
      </c>
      <c r="AB91" s="39">
        <f t="shared" si="40"/>
        <v>0</v>
      </c>
      <c r="AC91" s="39">
        <f t="shared" si="29"/>
        <v>0</v>
      </c>
      <c r="AD91" s="39">
        <f t="shared" si="30"/>
        <v>0</v>
      </c>
      <c r="AE91" s="21"/>
      <c r="AF91" s="21"/>
      <c r="AG91" s="21"/>
    </row>
    <row r="92" spans="1:33" ht="18">
      <c r="A92" s="68">
        <f t="shared" si="41"/>
        <v>32685</v>
      </c>
      <c r="B92" s="80"/>
      <c r="C92" s="79"/>
      <c r="D92" s="71">
        <f t="shared" si="22"/>
        <v>0</v>
      </c>
      <c r="E92" s="72">
        <f t="shared" si="21"/>
        <v>0</v>
      </c>
      <c r="F92" s="73">
        <f t="shared" si="33"/>
        <v>0</v>
      </c>
      <c r="G92" s="74" t="str">
        <f t="shared" si="23"/>
        <v>LOW</v>
      </c>
      <c r="H92" s="75" t="str">
        <f t="shared" si="24"/>
        <v>LOW</v>
      </c>
      <c r="I92" s="93" t="str">
        <f t="shared" si="25"/>
        <v>CAUTION</v>
      </c>
      <c r="J92" s="42" t="str">
        <f t="shared" si="31"/>
        <v>Flowers Dry?</v>
      </c>
      <c r="K92" s="11"/>
      <c r="L92" s="21"/>
      <c r="M92" s="21"/>
      <c r="N92" s="21"/>
      <c r="O92" s="21"/>
      <c r="P92" s="21"/>
      <c r="Q92" s="21"/>
      <c r="R92" s="21"/>
      <c r="S92" s="39">
        <f t="shared" si="26"/>
        <v>0</v>
      </c>
      <c r="T92" s="40">
        <f t="shared" si="36"/>
        <v>0</v>
      </c>
      <c r="U92" s="39">
        <f t="shared" si="35"/>
        <v>0</v>
      </c>
      <c r="V92" s="39">
        <f t="shared" si="34"/>
        <v>0</v>
      </c>
      <c r="W92" s="39">
        <f t="shared" si="37"/>
        <v>0</v>
      </c>
      <c r="X92" s="39">
        <f t="shared" si="28"/>
        <v>0</v>
      </c>
      <c r="Y92" s="39">
        <f t="shared" si="38"/>
        <v>0</v>
      </c>
      <c r="Z92" s="24"/>
      <c r="AA92" s="39">
        <f t="shared" si="39"/>
        <v>0</v>
      </c>
      <c r="AB92" s="39">
        <f t="shared" si="40"/>
        <v>0</v>
      </c>
      <c r="AC92" s="39">
        <f t="shared" si="29"/>
        <v>0</v>
      </c>
      <c r="AD92" s="39">
        <f t="shared" si="30"/>
        <v>0</v>
      </c>
      <c r="AE92" s="21"/>
      <c r="AF92" s="21"/>
      <c r="AG92" s="21"/>
    </row>
    <row r="93" spans="1:33" ht="15.5">
      <c r="A93" s="20"/>
      <c r="B93" s="44"/>
      <c r="C93" s="45"/>
      <c r="D93" s="46"/>
      <c r="E93" s="16"/>
      <c r="F93" s="16"/>
      <c r="G93" s="46"/>
      <c r="H93" s="16" t="s">
        <v>62</v>
      </c>
      <c r="I93" s="47"/>
      <c r="J93" s="47"/>
      <c r="K93" s="47"/>
      <c r="L93" s="21"/>
      <c r="M93" s="21"/>
      <c r="N93" s="21"/>
      <c r="O93" s="21"/>
      <c r="P93" s="21"/>
      <c r="Q93" s="21"/>
      <c r="R93" s="21"/>
      <c r="S93" s="39">
        <f t="shared" si="26"/>
        <v>0</v>
      </c>
      <c r="T93" s="40">
        <f t="shared" si="36"/>
        <v>0</v>
      </c>
      <c r="U93" s="39">
        <f t="shared" si="35"/>
        <v>0</v>
      </c>
      <c r="V93" s="39">
        <f t="shared" si="34"/>
        <v>0</v>
      </c>
      <c r="W93" s="39">
        <f t="shared" si="37"/>
        <v>0</v>
      </c>
      <c r="X93" s="39">
        <f t="shared" si="28"/>
        <v>0</v>
      </c>
      <c r="Y93" s="39">
        <f t="shared" si="38"/>
        <v>0</v>
      </c>
      <c r="Z93" s="24"/>
      <c r="AA93" s="39">
        <f t="shared" si="39"/>
        <v>0</v>
      </c>
      <c r="AB93" s="39">
        <f t="shared" si="40"/>
        <v>0</v>
      </c>
      <c r="AC93" s="39">
        <f t="shared" si="29"/>
        <v>0</v>
      </c>
      <c r="AD93" s="39">
        <f t="shared" si="30"/>
        <v>0</v>
      </c>
      <c r="AE93" s="21"/>
      <c r="AF93" s="21"/>
      <c r="AG93" s="21"/>
    </row>
    <row r="94" spans="1:33" ht="15.5">
      <c r="A94" s="20"/>
      <c r="B94" s="44"/>
      <c r="C94" s="45"/>
      <c r="D94" s="46"/>
      <c r="E94" s="16"/>
      <c r="F94" s="16"/>
      <c r="G94" s="46"/>
      <c r="H94" s="46"/>
      <c r="I94" s="47"/>
      <c r="J94" s="47"/>
      <c r="K94" s="47"/>
      <c r="L94" s="21"/>
      <c r="M94" s="21"/>
      <c r="N94" s="21"/>
      <c r="O94" s="21"/>
      <c r="P94" s="21"/>
      <c r="Q94" s="21"/>
      <c r="R94" s="21"/>
      <c r="S94" s="39">
        <f t="shared" si="26"/>
        <v>0</v>
      </c>
      <c r="T94" s="40">
        <f t="shared" si="36"/>
        <v>0</v>
      </c>
      <c r="U94" s="39">
        <f t="shared" si="35"/>
        <v>0</v>
      </c>
      <c r="V94" s="39">
        <f t="shared" si="34"/>
        <v>0</v>
      </c>
      <c r="W94" s="39">
        <f t="shared" si="37"/>
        <v>0</v>
      </c>
      <c r="X94" s="39">
        <f t="shared" si="28"/>
        <v>0</v>
      </c>
      <c r="Y94" s="39">
        <f t="shared" si="38"/>
        <v>0</v>
      </c>
      <c r="Z94" s="24"/>
      <c r="AA94" s="39">
        <f t="shared" si="39"/>
        <v>0</v>
      </c>
      <c r="AB94" s="39">
        <f t="shared" si="40"/>
        <v>0</v>
      </c>
      <c r="AC94" s="39">
        <f t="shared" si="29"/>
        <v>0</v>
      </c>
      <c r="AD94" s="39">
        <f t="shared" si="30"/>
        <v>0</v>
      </c>
      <c r="AE94" s="21"/>
      <c r="AF94" s="21"/>
      <c r="AG94" s="21"/>
    </row>
    <row r="95" spans="1:33" ht="15.5">
      <c r="A95" s="20"/>
      <c r="B95" s="44"/>
      <c r="C95" s="45"/>
      <c r="D95" s="46"/>
      <c r="E95" s="16"/>
      <c r="F95" s="16"/>
      <c r="G95" s="46"/>
      <c r="H95" s="46"/>
      <c r="I95" s="47"/>
      <c r="J95" s="47"/>
      <c r="K95" s="47"/>
      <c r="L95" s="21"/>
      <c r="M95" s="21"/>
      <c r="N95" s="21"/>
      <c r="O95" s="21"/>
      <c r="P95" s="21"/>
      <c r="Q95" s="21"/>
      <c r="R95" s="21"/>
      <c r="S95" s="39">
        <f t="shared" si="26"/>
        <v>0</v>
      </c>
      <c r="T95" s="40">
        <f t="shared" si="36"/>
        <v>0</v>
      </c>
      <c r="U95" s="39">
        <f t="shared" si="35"/>
        <v>0</v>
      </c>
      <c r="V95" s="39">
        <f t="shared" si="34"/>
        <v>0</v>
      </c>
      <c r="W95" s="39">
        <f t="shared" si="37"/>
        <v>0</v>
      </c>
      <c r="X95" s="39">
        <f t="shared" si="28"/>
        <v>0</v>
      </c>
      <c r="Y95" s="39">
        <f t="shared" si="38"/>
        <v>0</v>
      </c>
      <c r="Z95" s="24"/>
      <c r="AA95" s="39">
        <f t="shared" si="39"/>
        <v>0</v>
      </c>
      <c r="AB95" s="39">
        <f t="shared" si="40"/>
        <v>0</v>
      </c>
      <c r="AC95" s="39">
        <f t="shared" si="29"/>
        <v>0</v>
      </c>
      <c r="AD95" s="39">
        <f t="shared" si="30"/>
        <v>0</v>
      </c>
      <c r="AE95" s="21"/>
      <c r="AF95" s="21"/>
      <c r="AG95" s="21"/>
    </row>
    <row r="96" spans="1:33" ht="15.5">
      <c r="A96" s="20"/>
      <c r="B96" s="44"/>
      <c r="C96" s="45"/>
      <c r="D96" s="46"/>
      <c r="E96" s="16"/>
      <c r="F96" s="16"/>
      <c r="G96" s="46"/>
      <c r="H96" s="46"/>
      <c r="I96" s="47"/>
      <c r="J96" s="47"/>
      <c r="K96" s="47"/>
      <c r="L96" s="21"/>
      <c r="M96" s="21"/>
      <c r="N96" s="21"/>
      <c r="O96" s="21"/>
      <c r="P96" s="21"/>
      <c r="Q96" s="21"/>
      <c r="R96" s="21"/>
      <c r="S96" s="39">
        <f t="shared" si="26"/>
        <v>0</v>
      </c>
      <c r="T96" s="40">
        <f t="shared" si="36"/>
        <v>0</v>
      </c>
      <c r="U96" s="39">
        <f t="shared" si="35"/>
        <v>0</v>
      </c>
      <c r="V96" s="39">
        <f t="shared" si="34"/>
        <v>0</v>
      </c>
      <c r="W96" s="39">
        <f t="shared" si="37"/>
        <v>0</v>
      </c>
      <c r="X96" s="39">
        <f t="shared" si="28"/>
        <v>0</v>
      </c>
      <c r="Y96" s="39">
        <f t="shared" si="38"/>
        <v>0</v>
      </c>
      <c r="Z96" s="24"/>
      <c r="AA96" s="39">
        <f t="shared" si="39"/>
        <v>0</v>
      </c>
      <c r="AB96" s="39">
        <f t="shared" si="40"/>
        <v>0</v>
      </c>
      <c r="AC96" s="39">
        <f t="shared" si="29"/>
        <v>0</v>
      </c>
      <c r="AD96" s="39">
        <f t="shared" si="30"/>
        <v>0</v>
      </c>
      <c r="AE96" s="21"/>
      <c r="AF96" s="21"/>
      <c r="AG96" s="21"/>
    </row>
    <row r="97" spans="1:33" ht="15.5">
      <c r="A97" s="20"/>
      <c r="B97" s="44"/>
      <c r="C97" s="45"/>
      <c r="D97" s="46"/>
      <c r="E97" s="16"/>
      <c r="F97" s="16"/>
      <c r="G97" s="46"/>
      <c r="H97" s="46"/>
      <c r="I97" s="47"/>
      <c r="J97" s="47"/>
      <c r="K97" s="47"/>
      <c r="L97" s="21"/>
      <c r="M97" s="21"/>
      <c r="N97" s="21"/>
      <c r="O97" s="21"/>
      <c r="P97" s="21"/>
      <c r="Q97" s="21"/>
      <c r="R97" s="21"/>
      <c r="S97" s="24"/>
      <c r="T97" s="25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1"/>
      <c r="AF97" s="21"/>
      <c r="AG97" s="21"/>
    </row>
    <row r="98" spans="1:33" ht="15.5">
      <c r="A98" s="20"/>
      <c r="B98" s="46"/>
      <c r="C98" s="48"/>
      <c r="D98" s="46"/>
      <c r="E98" s="16"/>
      <c r="F98" s="16"/>
      <c r="G98" s="46"/>
      <c r="H98" s="46"/>
      <c r="I98" s="47"/>
      <c r="J98" s="47"/>
      <c r="K98" s="47"/>
      <c r="L98" s="21"/>
      <c r="M98" s="21"/>
      <c r="N98" s="21"/>
      <c r="O98" s="21"/>
      <c r="P98" s="21"/>
      <c r="Q98" s="21"/>
      <c r="R98" s="21"/>
      <c r="S98" s="24"/>
      <c r="T98" s="25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1"/>
      <c r="AF98" s="21"/>
      <c r="AG98" s="21"/>
    </row>
    <row r="99" spans="1:33" ht="15.5">
      <c r="A99" s="20"/>
      <c r="B99" s="46"/>
      <c r="C99" s="48"/>
      <c r="D99" s="46"/>
      <c r="E99" s="16"/>
      <c r="F99" s="16"/>
      <c r="G99" s="46"/>
      <c r="H99" s="46"/>
      <c r="I99" s="47"/>
      <c r="J99" s="47"/>
      <c r="K99" s="47"/>
      <c r="L99" s="21"/>
      <c r="M99" s="21"/>
      <c r="N99" s="21"/>
      <c r="O99" s="21"/>
      <c r="P99" s="21"/>
      <c r="Q99" s="21"/>
      <c r="R99" s="21"/>
      <c r="S99" s="24"/>
      <c r="T99" s="2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1"/>
      <c r="AF99" s="21"/>
      <c r="AG99" s="21"/>
    </row>
    <row r="100" spans="1:33" ht="15.5">
      <c r="A100" s="20"/>
      <c r="B100" s="46"/>
      <c r="C100" s="48"/>
      <c r="D100" s="46"/>
      <c r="E100" s="16"/>
      <c r="F100" s="16"/>
      <c r="G100" s="46"/>
      <c r="H100" s="46"/>
      <c r="I100" s="47"/>
      <c r="J100" s="47"/>
      <c r="K100" s="47"/>
      <c r="L100" s="21"/>
      <c r="M100" s="21"/>
      <c r="N100" s="21"/>
      <c r="O100" s="21"/>
      <c r="P100" s="21"/>
      <c r="Q100" s="21"/>
      <c r="R100" s="21"/>
      <c r="S100" s="24"/>
      <c r="T100" s="2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1"/>
      <c r="AF100" s="21"/>
      <c r="AG100" s="21"/>
    </row>
    <row r="101" spans="1:33" ht="15.5">
      <c r="A101" s="20"/>
      <c r="B101" s="46"/>
      <c r="C101" s="48"/>
      <c r="D101" s="46"/>
      <c r="E101" s="16"/>
      <c r="F101" s="16"/>
      <c r="G101" s="46"/>
      <c r="H101" s="46"/>
      <c r="I101" s="47"/>
      <c r="J101" s="47"/>
      <c r="K101" s="47"/>
      <c r="L101" s="21"/>
      <c r="M101" s="21"/>
      <c r="N101" s="21"/>
      <c r="O101" s="21"/>
      <c r="P101" s="21"/>
      <c r="Q101" s="21"/>
      <c r="R101" s="21"/>
      <c r="S101" s="24"/>
      <c r="T101" s="2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1"/>
      <c r="AF101" s="21"/>
      <c r="AG101" s="21"/>
    </row>
    <row r="102" spans="1:33" ht="15.5">
      <c r="A102" s="20"/>
      <c r="B102" s="46"/>
      <c r="C102" s="48"/>
      <c r="D102" s="46"/>
      <c r="E102" s="16"/>
      <c r="F102" s="16"/>
      <c r="G102" s="46"/>
      <c r="H102" s="46"/>
      <c r="I102" s="47"/>
      <c r="J102" s="47"/>
      <c r="K102" s="47"/>
      <c r="L102" s="21"/>
      <c r="M102" s="21"/>
      <c r="N102" s="21"/>
      <c r="O102" s="21"/>
      <c r="P102" s="21"/>
      <c r="Q102" s="21"/>
      <c r="R102" s="21"/>
      <c r="S102" s="24"/>
      <c r="T102" s="25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1"/>
      <c r="AF102" s="21"/>
      <c r="AG102" s="21"/>
    </row>
    <row r="103" spans="1:33" ht="15.5">
      <c r="A103" s="20"/>
      <c r="B103" s="46"/>
      <c r="C103" s="48"/>
      <c r="D103" s="46"/>
      <c r="E103" s="16"/>
      <c r="F103" s="16"/>
      <c r="G103" s="46"/>
      <c r="H103" s="46"/>
      <c r="I103" s="47"/>
      <c r="J103" s="47"/>
      <c r="K103" s="47"/>
      <c r="L103" s="21"/>
      <c r="M103" s="21"/>
      <c r="N103" s="21"/>
      <c r="O103" s="21"/>
      <c r="P103" s="21"/>
      <c r="Q103" s="21"/>
      <c r="R103" s="21"/>
      <c r="S103" s="24"/>
      <c r="T103" s="25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1"/>
      <c r="AF103" s="21"/>
      <c r="AG103" s="21"/>
    </row>
    <row r="104" spans="1:33" ht="15.5">
      <c r="A104" s="20"/>
      <c r="B104" s="46"/>
      <c r="C104" s="48"/>
      <c r="D104" s="46"/>
      <c r="E104" s="16"/>
      <c r="F104" s="16"/>
      <c r="G104" s="46"/>
      <c r="H104" s="46"/>
      <c r="I104" s="47"/>
      <c r="J104" s="47"/>
      <c r="K104" s="47"/>
      <c r="L104" s="21"/>
      <c r="M104" s="21"/>
      <c r="N104" s="21"/>
      <c r="O104" s="21"/>
      <c r="P104" s="21"/>
      <c r="Q104" s="21"/>
      <c r="R104" s="21"/>
      <c r="S104" s="24"/>
      <c r="T104" s="25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1"/>
      <c r="AF104" s="21"/>
      <c r="AG104" s="21"/>
    </row>
    <row r="105" spans="1:33" ht="15.5">
      <c r="A105" s="20"/>
      <c r="B105" s="46"/>
      <c r="C105" s="48"/>
      <c r="D105" s="46"/>
      <c r="E105" s="16"/>
      <c r="F105" s="16"/>
      <c r="G105" s="46"/>
      <c r="H105" s="46"/>
      <c r="I105" s="47"/>
      <c r="J105" s="47"/>
      <c r="K105" s="47"/>
      <c r="L105" s="21"/>
      <c r="M105" s="21"/>
      <c r="N105" s="21"/>
      <c r="O105" s="21"/>
      <c r="P105" s="21"/>
      <c r="Q105" s="21"/>
      <c r="R105" s="21"/>
      <c r="S105" s="24"/>
      <c r="T105" s="2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1"/>
      <c r="AF105" s="21"/>
      <c r="AG105" s="21"/>
    </row>
    <row r="106" spans="1:33" ht="15.5">
      <c r="A106" s="20"/>
      <c r="B106" s="46"/>
      <c r="C106" s="48"/>
      <c r="D106" s="46"/>
      <c r="E106" s="16"/>
      <c r="F106" s="16"/>
      <c r="G106" s="46"/>
      <c r="H106" s="46"/>
      <c r="I106" s="47"/>
      <c r="J106" s="47"/>
      <c r="K106" s="47"/>
      <c r="L106" s="21"/>
      <c r="M106" s="21"/>
      <c r="N106" s="21"/>
      <c r="O106" s="21"/>
      <c r="P106" s="21"/>
      <c r="Q106" s="21"/>
      <c r="R106" s="21"/>
      <c r="S106" s="24"/>
      <c r="T106" s="2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1"/>
      <c r="AF106" s="21"/>
      <c r="AG106" s="21"/>
    </row>
    <row r="107" spans="1:33" ht="15.5">
      <c r="A107" s="20"/>
      <c r="B107" s="46"/>
      <c r="C107" s="48"/>
      <c r="D107" s="46"/>
      <c r="E107" s="16"/>
      <c r="F107" s="16"/>
      <c r="G107" s="46"/>
      <c r="H107" s="46"/>
      <c r="I107" s="47"/>
      <c r="J107" s="47"/>
      <c r="K107" s="47"/>
      <c r="L107" s="21"/>
      <c r="M107" s="21"/>
      <c r="N107" s="21"/>
      <c r="O107" s="21"/>
      <c r="P107" s="21"/>
      <c r="Q107" s="21"/>
      <c r="R107" s="21"/>
      <c r="S107" s="24"/>
      <c r="T107" s="2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1"/>
      <c r="AF107" s="21"/>
      <c r="AG107" s="21"/>
    </row>
    <row r="108" spans="1:33" ht="15.5">
      <c r="A108" s="20"/>
      <c r="B108" s="46"/>
      <c r="C108" s="48"/>
      <c r="D108" s="46"/>
      <c r="E108" s="16"/>
      <c r="F108" s="16"/>
      <c r="G108" s="46"/>
      <c r="H108" s="46"/>
      <c r="I108" s="47"/>
      <c r="J108" s="47"/>
      <c r="K108" s="47"/>
      <c r="L108" s="21"/>
      <c r="M108" s="21"/>
      <c r="N108" s="21"/>
      <c r="O108" s="21"/>
      <c r="P108" s="21"/>
      <c r="Q108" s="21"/>
      <c r="R108" s="21"/>
      <c r="S108" s="24"/>
      <c r="T108" s="25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1"/>
      <c r="AF108" s="21"/>
      <c r="AG108" s="21"/>
    </row>
    <row r="109" spans="1:33" ht="15.5">
      <c r="A109" s="20"/>
      <c r="B109" s="46"/>
      <c r="C109" s="48"/>
      <c r="D109" s="46"/>
      <c r="E109" s="16"/>
      <c r="F109" s="16"/>
      <c r="G109" s="46"/>
      <c r="H109" s="46"/>
      <c r="I109" s="47"/>
      <c r="J109" s="47"/>
      <c r="K109" s="47"/>
      <c r="L109" s="21"/>
      <c r="M109" s="21"/>
      <c r="N109" s="21"/>
      <c r="O109" s="21"/>
      <c r="P109" s="21"/>
      <c r="Q109" s="21"/>
      <c r="R109" s="21"/>
      <c r="S109" s="24"/>
      <c r="T109" s="25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1"/>
      <c r="AF109" s="21"/>
      <c r="AG109" s="21"/>
    </row>
    <row r="110" spans="1:33" ht="15.5">
      <c r="A110" s="20"/>
      <c r="B110" s="46"/>
      <c r="C110" s="48"/>
      <c r="D110" s="46"/>
      <c r="E110" s="16"/>
      <c r="F110" s="16"/>
      <c r="G110" s="46"/>
      <c r="H110" s="46"/>
      <c r="I110" s="47"/>
      <c r="J110" s="47"/>
      <c r="K110" s="47"/>
      <c r="L110" s="21"/>
      <c r="M110" s="21"/>
      <c r="N110" s="21"/>
      <c r="O110" s="21"/>
      <c r="P110" s="21"/>
      <c r="Q110" s="21"/>
      <c r="R110" s="21"/>
      <c r="S110" s="24"/>
      <c r="T110" s="25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1"/>
      <c r="AF110" s="21"/>
      <c r="AG110" s="21"/>
    </row>
    <row r="111" spans="1:33" ht="15.5">
      <c r="A111" s="20"/>
      <c r="B111" s="46"/>
      <c r="C111" s="48"/>
      <c r="D111" s="46"/>
      <c r="E111" s="16"/>
      <c r="F111" s="16"/>
      <c r="G111" s="46"/>
      <c r="H111" s="46"/>
      <c r="I111" s="47"/>
      <c r="J111" s="47"/>
      <c r="K111" s="47"/>
      <c r="L111" s="21"/>
      <c r="M111" s="21"/>
      <c r="N111" s="21"/>
      <c r="O111" s="21"/>
      <c r="P111" s="21"/>
      <c r="Q111" s="21"/>
      <c r="R111" s="21"/>
      <c r="S111" s="24"/>
      <c r="T111" s="2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1"/>
      <c r="AF111" s="21"/>
      <c r="AG111" s="21"/>
    </row>
    <row r="112" spans="1:33" ht="15.5">
      <c r="A112" s="20"/>
      <c r="B112" s="46"/>
      <c r="C112" s="48"/>
      <c r="D112" s="46"/>
      <c r="E112" s="16"/>
      <c r="F112" s="16"/>
      <c r="G112" s="46"/>
      <c r="H112" s="46"/>
      <c r="I112" s="47"/>
      <c r="J112" s="47"/>
      <c r="K112" s="47"/>
      <c r="L112" s="21"/>
      <c r="M112" s="21"/>
      <c r="N112" s="21"/>
      <c r="O112" s="21"/>
      <c r="P112" s="21"/>
      <c r="Q112" s="21"/>
      <c r="R112" s="21"/>
      <c r="S112" s="24"/>
      <c r="T112" s="25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1"/>
      <c r="AF112" s="21"/>
      <c r="AG112" s="21"/>
    </row>
    <row r="113" spans="1:33" ht="15.5">
      <c r="A113" s="20"/>
      <c r="B113" s="46"/>
      <c r="C113" s="48"/>
      <c r="D113" s="46"/>
      <c r="E113" s="16"/>
      <c r="F113" s="16"/>
      <c r="G113" s="46"/>
      <c r="H113" s="46"/>
      <c r="I113" s="47"/>
      <c r="J113" s="47"/>
      <c r="K113" s="47"/>
      <c r="L113" s="21"/>
      <c r="M113" s="21"/>
      <c r="N113" s="21"/>
      <c r="O113" s="21"/>
      <c r="P113" s="21"/>
      <c r="Q113" s="21"/>
      <c r="R113" s="21"/>
      <c r="S113" s="24"/>
      <c r="T113" s="25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1"/>
      <c r="AF113" s="21"/>
      <c r="AG113" s="21"/>
    </row>
    <row r="114" spans="1:33" ht="15.5">
      <c r="A114" s="20"/>
      <c r="B114" s="46"/>
      <c r="C114" s="48"/>
      <c r="D114" s="46"/>
      <c r="E114" s="16"/>
      <c r="F114" s="16"/>
      <c r="G114" s="46"/>
      <c r="H114" s="46"/>
      <c r="I114" s="47"/>
      <c r="J114" s="47"/>
      <c r="K114" s="47"/>
      <c r="L114" s="21"/>
      <c r="M114" s="21"/>
      <c r="N114" s="21"/>
      <c r="O114" s="21"/>
      <c r="P114" s="21"/>
      <c r="Q114" s="21"/>
      <c r="R114" s="21"/>
      <c r="S114" s="24"/>
      <c r="T114" s="25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1"/>
      <c r="AF114" s="21"/>
      <c r="AG114" s="21"/>
    </row>
    <row r="115" spans="1:33" ht="15.5">
      <c r="A115" s="20"/>
      <c r="B115" s="46"/>
      <c r="C115" s="48"/>
      <c r="D115" s="46"/>
      <c r="E115" s="16"/>
      <c r="F115" s="16"/>
      <c r="G115" s="46"/>
      <c r="H115" s="46"/>
      <c r="I115" s="47"/>
      <c r="J115" s="47"/>
      <c r="K115" s="47"/>
      <c r="L115" s="21"/>
      <c r="M115" s="21"/>
      <c r="N115" s="21"/>
      <c r="O115" s="21"/>
      <c r="P115" s="21"/>
      <c r="Q115" s="21"/>
      <c r="R115" s="21"/>
      <c r="S115" s="24"/>
      <c r="T115" s="25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1"/>
      <c r="AF115" s="21"/>
      <c r="AG115" s="21"/>
    </row>
    <row r="116" spans="1:33" ht="15.5">
      <c r="A116" s="20"/>
      <c r="B116" s="46"/>
      <c r="C116" s="48"/>
      <c r="D116" s="46"/>
      <c r="E116" s="16"/>
      <c r="F116" s="16"/>
      <c r="G116" s="46"/>
      <c r="H116" s="46"/>
      <c r="I116" s="47"/>
      <c r="J116" s="47"/>
      <c r="K116" s="47"/>
      <c r="L116" s="21"/>
      <c r="M116" s="21"/>
      <c r="N116" s="21"/>
      <c r="O116" s="21"/>
      <c r="P116" s="21"/>
      <c r="Q116" s="21"/>
      <c r="R116" s="21"/>
      <c r="S116" s="24"/>
      <c r="T116" s="2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1"/>
      <c r="AF116" s="21"/>
      <c r="AG116" s="21"/>
    </row>
    <row r="117" spans="1:33" ht="15.5">
      <c r="A117" s="20"/>
      <c r="B117" s="46"/>
      <c r="C117" s="48"/>
      <c r="D117" s="46"/>
      <c r="E117" s="16"/>
      <c r="F117" s="16"/>
      <c r="G117" s="46"/>
      <c r="H117" s="46"/>
      <c r="I117" s="47"/>
      <c r="J117" s="47"/>
      <c r="K117" s="47"/>
      <c r="L117" s="21"/>
      <c r="M117" s="21"/>
      <c r="N117" s="21"/>
      <c r="O117" s="21"/>
      <c r="P117" s="21"/>
      <c r="Q117" s="21"/>
      <c r="R117" s="21"/>
      <c r="S117" s="24"/>
      <c r="T117" s="25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1"/>
      <c r="AF117" s="21"/>
      <c r="AG117" s="21"/>
    </row>
    <row r="118" spans="1:33" ht="15.5">
      <c r="A118" s="20"/>
      <c r="B118" s="46"/>
      <c r="C118" s="48"/>
      <c r="D118" s="46"/>
      <c r="E118" s="16"/>
      <c r="F118" s="16"/>
      <c r="G118" s="46"/>
      <c r="H118" s="46"/>
      <c r="I118" s="47"/>
      <c r="J118" s="47"/>
      <c r="K118" s="47"/>
      <c r="L118" s="21"/>
      <c r="M118" s="21"/>
      <c r="N118" s="21"/>
      <c r="O118" s="21"/>
      <c r="P118" s="21"/>
      <c r="Q118" s="21"/>
      <c r="R118" s="21"/>
      <c r="S118" s="24"/>
      <c r="T118" s="25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1"/>
      <c r="AF118" s="21"/>
      <c r="AG118" s="21"/>
    </row>
    <row r="119" spans="1:33" ht="15.5">
      <c r="A119" s="20"/>
      <c r="B119" s="46"/>
      <c r="C119" s="48"/>
      <c r="D119" s="46"/>
      <c r="E119" s="16"/>
      <c r="F119" s="16"/>
      <c r="G119" s="46"/>
      <c r="H119" s="46"/>
      <c r="I119" s="47"/>
      <c r="J119" s="47"/>
      <c r="K119" s="47"/>
      <c r="L119" s="21"/>
      <c r="M119" s="21"/>
      <c r="N119" s="21"/>
      <c r="O119" s="21"/>
      <c r="P119" s="21"/>
      <c r="Q119" s="21"/>
      <c r="R119" s="21"/>
      <c r="S119" s="24"/>
      <c r="T119" s="25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1"/>
      <c r="AF119" s="21"/>
      <c r="AG119" s="21"/>
    </row>
    <row r="120" spans="1:33" ht="15.5">
      <c r="A120" s="20"/>
      <c r="B120" s="46"/>
      <c r="C120" s="48"/>
      <c r="D120" s="46"/>
      <c r="E120" s="16"/>
      <c r="F120" s="16"/>
      <c r="G120" s="46"/>
      <c r="H120" s="46"/>
      <c r="I120" s="47"/>
      <c r="J120" s="47"/>
      <c r="K120" s="47"/>
      <c r="L120" s="21"/>
      <c r="M120" s="21"/>
      <c r="N120" s="21"/>
      <c r="O120" s="21"/>
      <c r="P120" s="21"/>
      <c r="Q120" s="21"/>
      <c r="R120" s="21"/>
      <c r="S120" s="24"/>
      <c r="T120" s="25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1"/>
      <c r="AF120" s="21"/>
      <c r="AG120" s="21"/>
    </row>
    <row r="121" spans="1:33" ht="15.5">
      <c r="A121" s="20"/>
      <c r="B121" s="46"/>
      <c r="C121" s="48"/>
      <c r="D121" s="46"/>
      <c r="E121" s="16"/>
      <c r="F121" s="16"/>
      <c r="G121" s="46"/>
      <c r="H121" s="46"/>
      <c r="I121" s="47"/>
      <c r="J121" s="47"/>
      <c r="K121" s="47"/>
      <c r="L121" s="21"/>
      <c r="M121" s="21"/>
      <c r="N121" s="21"/>
      <c r="O121" s="21"/>
      <c r="P121" s="21"/>
      <c r="Q121" s="21"/>
      <c r="R121" s="21"/>
      <c r="S121" s="24"/>
      <c r="T121" s="25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1"/>
      <c r="AF121" s="21"/>
      <c r="AG121" s="21"/>
    </row>
    <row r="122" spans="1:33" ht="15.5">
      <c r="A122" s="20"/>
      <c r="B122" s="46"/>
      <c r="C122" s="48"/>
      <c r="D122" s="46"/>
      <c r="E122" s="16"/>
      <c r="F122" s="16"/>
      <c r="G122" s="46"/>
      <c r="H122" s="46"/>
      <c r="I122" s="47"/>
      <c r="J122" s="47"/>
      <c r="K122" s="47"/>
      <c r="L122" s="21"/>
      <c r="M122" s="21"/>
      <c r="N122" s="21"/>
      <c r="O122" s="21"/>
      <c r="P122" s="21"/>
      <c r="Q122" s="21"/>
      <c r="R122" s="21"/>
      <c r="S122" s="24"/>
      <c r="T122" s="25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1"/>
      <c r="AF122" s="21"/>
      <c r="AG122" s="21"/>
    </row>
    <row r="123" spans="1:33" ht="15.5">
      <c r="A123" s="20"/>
      <c r="B123" s="46"/>
      <c r="C123" s="48"/>
      <c r="D123" s="46"/>
      <c r="E123" s="16"/>
      <c r="F123" s="16"/>
      <c r="G123" s="46"/>
      <c r="H123" s="46"/>
      <c r="I123" s="47"/>
      <c r="J123" s="47"/>
      <c r="K123" s="47"/>
      <c r="L123" s="21"/>
      <c r="M123" s="21"/>
      <c r="N123" s="21"/>
      <c r="O123" s="21"/>
      <c r="P123" s="21"/>
      <c r="Q123" s="21"/>
      <c r="R123" s="21"/>
      <c r="S123" s="24"/>
      <c r="T123" s="25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1"/>
      <c r="AF123" s="21"/>
      <c r="AG123" s="21"/>
    </row>
    <row r="124" spans="1:33" ht="15.5">
      <c r="A124" s="20"/>
      <c r="B124" s="46"/>
      <c r="C124" s="48"/>
      <c r="D124" s="46"/>
      <c r="E124" s="16"/>
      <c r="F124" s="16"/>
      <c r="G124" s="46"/>
      <c r="H124" s="46"/>
      <c r="I124" s="47"/>
      <c r="J124" s="47"/>
      <c r="K124" s="47"/>
      <c r="L124" s="21"/>
      <c r="M124" s="21"/>
      <c r="N124" s="21"/>
      <c r="O124" s="21"/>
      <c r="P124" s="21"/>
      <c r="Q124" s="21"/>
      <c r="R124" s="21"/>
      <c r="S124" s="24"/>
      <c r="T124" s="25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1"/>
      <c r="AF124" s="21"/>
      <c r="AG124" s="21"/>
    </row>
    <row r="125" spans="1:33" ht="15.5">
      <c r="A125" s="20"/>
      <c r="B125" s="46"/>
      <c r="C125" s="48"/>
      <c r="D125" s="46"/>
      <c r="E125" s="16"/>
      <c r="F125" s="16"/>
      <c r="G125" s="46"/>
      <c r="H125" s="46"/>
      <c r="I125" s="47"/>
      <c r="J125" s="47"/>
      <c r="K125" s="47"/>
      <c r="L125" s="21"/>
      <c r="M125" s="21"/>
      <c r="N125" s="21"/>
      <c r="O125" s="21"/>
      <c r="P125" s="21"/>
      <c r="Q125" s="21"/>
      <c r="R125" s="21"/>
      <c r="S125" s="24"/>
      <c r="T125" s="25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1"/>
      <c r="AF125" s="21"/>
      <c r="AG125" s="21"/>
    </row>
    <row r="126" spans="1:33" ht="15.5">
      <c r="A126" s="20"/>
      <c r="B126" s="46"/>
      <c r="C126" s="48"/>
      <c r="D126" s="46"/>
      <c r="E126" s="16"/>
      <c r="F126" s="16"/>
      <c r="G126" s="46"/>
      <c r="H126" s="46"/>
      <c r="I126" s="47"/>
      <c r="J126" s="47"/>
      <c r="K126" s="47"/>
      <c r="L126" s="21"/>
      <c r="M126" s="21"/>
      <c r="N126" s="21"/>
      <c r="O126" s="21"/>
      <c r="P126" s="21"/>
      <c r="Q126" s="21"/>
      <c r="R126" s="21"/>
      <c r="S126" s="24"/>
      <c r="T126" s="25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1"/>
      <c r="AF126" s="21"/>
      <c r="AG126" s="21"/>
    </row>
    <row r="127" spans="1:33" ht="15.5">
      <c r="A127" s="20"/>
      <c r="B127" s="46"/>
      <c r="C127" s="48"/>
      <c r="D127" s="46"/>
      <c r="E127" s="16"/>
      <c r="F127" s="16"/>
      <c r="G127" s="46"/>
      <c r="H127" s="46"/>
      <c r="I127" s="47"/>
      <c r="J127" s="47"/>
      <c r="K127" s="47"/>
      <c r="L127" s="21"/>
      <c r="M127" s="21"/>
      <c r="N127" s="21"/>
      <c r="O127" s="21"/>
      <c r="P127" s="21"/>
      <c r="Q127" s="21"/>
      <c r="R127" s="21"/>
      <c r="S127" s="24"/>
      <c r="T127" s="25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1"/>
      <c r="AF127" s="21"/>
      <c r="AG127" s="21"/>
    </row>
    <row r="128" spans="1:33" ht="15.5">
      <c r="A128" s="20"/>
      <c r="B128" s="46"/>
      <c r="C128" s="48"/>
      <c r="D128" s="46"/>
      <c r="E128" s="16"/>
      <c r="F128" s="16"/>
      <c r="G128" s="46"/>
      <c r="H128" s="46"/>
      <c r="I128" s="47"/>
      <c r="J128" s="47"/>
      <c r="K128" s="47"/>
      <c r="L128" s="21"/>
      <c r="M128" s="21"/>
      <c r="N128" s="21"/>
      <c r="O128" s="21"/>
      <c r="P128" s="21"/>
      <c r="Q128" s="21"/>
      <c r="R128" s="21"/>
      <c r="S128" s="24"/>
      <c r="T128" s="25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1"/>
      <c r="AF128" s="21"/>
      <c r="AG128" s="21"/>
    </row>
    <row r="129" spans="1:33" ht="15.5">
      <c r="A129" s="20"/>
      <c r="B129" s="46"/>
      <c r="C129" s="48"/>
      <c r="D129" s="46"/>
      <c r="E129" s="16"/>
      <c r="F129" s="16"/>
      <c r="G129" s="46"/>
      <c r="H129" s="46"/>
      <c r="I129" s="47"/>
      <c r="J129" s="47"/>
      <c r="K129" s="47"/>
      <c r="L129" s="21"/>
      <c r="M129" s="21"/>
      <c r="N129" s="21"/>
      <c r="O129" s="21"/>
      <c r="P129" s="21"/>
      <c r="Q129" s="21"/>
      <c r="R129" s="21"/>
      <c r="S129" s="24"/>
      <c r="T129" s="25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1"/>
      <c r="AF129" s="21"/>
      <c r="AG129" s="21"/>
    </row>
    <row r="130" spans="1:33" ht="15.5">
      <c r="A130" s="20"/>
      <c r="B130" s="46"/>
      <c r="C130" s="48"/>
      <c r="D130" s="46"/>
      <c r="E130" s="16"/>
      <c r="F130" s="16"/>
      <c r="G130" s="46"/>
      <c r="H130" s="46"/>
      <c r="I130" s="47"/>
      <c r="J130" s="47"/>
      <c r="K130" s="47"/>
      <c r="L130" s="21"/>
      <c r="M130" s="21"/>
      <c r="N130" s="21"/>
      <c r="O130" s="21"/>
      <c r="P130" s="21"/>
      <c r="Q130" s="21"/>
      <c r="R130" s="21"/>
      <c r="S130" s="24"/>
      <c r="T130" s="25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1"/>
      <c r="AF130" s="21"/>
      <c r="AG130" s="21"/>
    </row>
    <row r="131" spans="1:33" ht="15.5">
      <c r="A131" s="20"/>
      <c r="B131" s="46"/>
      <c r="C131" s="48"/>
      <c r="D131" s="46"/>
      <c r="E131" s="16"/>
      <c r="F131" s="16"/>
      <c r="G131" s="46"/>
      <c r="H131" s="46"/>
      <c r="I131" s="47"/>
      <c r="J131" s="47"/>
      <c r="K131" s="47"/>
      <c r="L131" s="21"/>
      <c r="M131" s="21"/>
      <c r="N131" s="21"/>
      <c r="O131" s="21"/>
      <c r="P131" s="21"/>
      <c r="Q131" s="21"/>
      <c r="R131" s="21"/>
      <c r="S131" s="24"/>
      <c r="T131" s="25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1"/>
      <c r="AF131" s="21"/>
      <c r="AG131" s="21"/>
    </row>
    <row r="132" spans="1:33" ht="15.5">
      <c r="A132" s="20"/>
      <c r="B132" s="46"/>
      <c r="C132" s="48"/>
      <c r="D132" s="46"/>
      <c r="E132" s="16"/>
      <c r="F132" s="16"/>
      <c r="G132" s="46"/>
      <c r="H132" s="46"/>
      <c r="I132" s="47"/>
      <c r="J132" s="47"/>
      <c r="K132" s="47"/>
      <c r="L132" s="21"/>
      <c r="M132" s="21"/>
      <c r="N132" s="21"/>
      <c r="O132" s="21"/>
      <c r="P132" s="21"/>
      <c r="Q132" s="21"/>
      <c r="R132" s="21"/>
      <c r="S132" s="24"/>
      <c r="T132" s="2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1"/>
      <c r="AF132" s="21"/>
      <c r="AG132" s="21"/>
    </row>
    <row r="133" spans="1:33" ht="15.5">
      <c r="A133" s="20"/>
      <c r="B133" s="46"/>
      <c r="C133" s="48"/>
      <c r="D133" s="46"/>
      <c r="E133" s="16"/>
      <c r="F133" s="16"/>
      <c r="G133" s="46"/>
      <c r="H133" s="46"/>
      <c r="I133" s="47"/>
      <c r="J133" s="47"/>
      <c r="K133" s="47"/>
      <c r="L133" s="21"/>
      <c r="M133" s="21"/>
      <c r="N133" s="21"/>
      <c r="O133" s="21"/>
      <c r="P133" s="21"/>
      <c r="Q133" s="21"/>
      <c r="R133" s="21"/>
      <c r="S133" s="24"/>
      <c r="T133" s="25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1"/>
      <c r="AF133" s="21"/>
      <c r="AG133" s="21"/>
    </row>
    <row r="134" spans="1:33" ht="15.5">
      <c r="A134" s="20"/>
      <c r="B134" s="46"/>
      <c r="C134" s="48"/>
      <c r="D134" s="46"/>
      <c r="E134" s="16"/>
      <c r="F134" s="16"/>
      <c r="G134" s="46"/>
      <c r="H134" s="46"/>
      <c r="I134" s="47"/>
      <c r="J134" s="47"/>
      <c r="K134" s="47"/>
      <c r="L134" s="21"/>
      <c r="M134" s="21"/>
      <c r="N134" s="21"/>
      <c r="O134" s="21"/>
      <c r="P134" s="21"/>
      <c r="Q134" s="21"/>
      <c r="R134" s="21"/>
      <c r="S134" s="24"/>
      <c r="T134" s="25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1"/>
      <c r="AF134" s="21"/>
      <c r="AG134" s="21"/>
    </row>
    <row r="135" spans="1:33" ht="15.5">
      <c r="A135" s="20"/>
      <c r="B135" s="46"/>
      <c r="C135" s="48"/>
      <c r="D135" s="46"/>
      <c r="E135" s="16"/>
      <c r="F135" s="16"/>
      <c r="G135" s="46"/>
      <c r="H135" s="46"/>
      <c r="I135" s="47"/>
      <c r="J135" s="47"/>
      <c r="K135" s="47"/>
      <c r="L135" s="21"/>
      <c r="M135" s="21"/>
      <c r="N135" s="21"/>
      <c r="O135" s="21"/>
      <c r="P135" s="21"/>
      <c r="Q135" s="21"/>
      <c r="R135" s="21"/>
      <c r="S135" s="24"/>
      <c r="T135" s="25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1"/>
      <c r="AF135" s="21"/>
      <c r="AG135" s="21"/>
    </row>
    <row r="136" spans="1:33" ht="15.5">
      <c r="A136" s="20"/>
      <c r="B136" s="46"/>
      <c r="C136" s="48"/>
      <c r="D136" s="46"/>
      <c r="E136" s="16"/>
      <c r="F136" s="16"/>
      <c r="G136" s="46"/>
      <c r="H136" s="46"/>
      <c r="I136" s="47"/>
      <c r="J136" s="47"/>
      <c r="K136" s="47"/>
      <c r="L136" s="21"/>
      <c r="M136" s="21"/>
      <c r="N136" s="21"/>
      <c r="O136" s="21"/>
      <c r="P136" s="21"/>
      <c r="Q136" s="21"/>
      <c r="R136" s="21"/>
      <c r="S136" s="24"/>
      <c r="T136" s="2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1"/>
      <c r="AF136" s="21"/>
      <c r="AG136" s="21"/>
    </row>
    <row r="137" spans="1:33" ht="15.5">
      <c r="A137" s="20"/>
      <c r="B137" s="46"/>
      <c r="C137" s="48"/>
      <c r="D137" s="46"/>
      <c r="E137" s="16"/>
      <c r="F137" s="16"/>
      <c r="G137" s="46"/>
      <c r="H137" s="46"/>
      <c r="I137" s="47"/>
      <c r="J137" s="47"/>
      <c r="K137" s="47"/>
      <c r="L137" s="21"/>
      <c r="M137" s="21"/>
      <c r="N137" s="21"/>
      <c r="O137" s="21"/>
      <c r="P137" s="21"/>
      <c r="Q137" s="21"/>
      <c r="R137" s="21"/>
      <c r="S137" s="24"/>
      <c r="T137" s="2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1"/>
      <c r="AF137" s="21"/>
      <c r="AG137" s="21"/>
    </row>
    <row r="138" spans="1:33" ht="15.5">
      <c r="A138" s="20"/>
      <c r="B138" s="46"/>
      <c r="C138" s="48"/>
      <c r="D138" s="46"/>
      <c r="E138" s="16"/>
      <c r="F138" s="16"/>
      <c r="G138" s="46"/>
      <c r="H138" s="46"/>
      <c r="I138" s="47"/>
      <c r="J138" s="47"/>
      <c r="K138" s="47"/>
      <c r="L138" s="21"/>
      <c r="M138" s="21"/>
      <c r="N138" s="21"/>
      <c r="O138" s="21"/>
      <c r="P138" s="21"/>
      <c r="Q138" s="21"/>
      <c r="R138" s="21"/>
      <c r="S138" s="24"/>
      <c r="T138" s="25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1"/>
      <c r="AF138" s="21"/>
      <c r="AG138" s="21"/>
    </row>
    <row r="139" spans="1:33" ht="15.5">
      <c r="A139" s="20"/>
      <c r="B139" s="46"/>
      <c r="C139" s="48"/>
      <c r="D139" s="46"/>
      <c r="E139" s="16"/>
      <c r="F139" s="16"/>
      <c r="G139" s="46"/>
      <c r="H139" s="46"/>
      <c r="I139" s="47"/>
      <c r="J139" s="47"/>
      <c r="K139" s="47"/>
      <c r="L139" s="21"/>
      <c r="M139" s="21"/>
      <c r="N139" s="21"/>
      <c r="O139" s="21"/>
      <c r="P139" s="21"/>
      <c r="Q139" s="21"/>
      <c r="R139" s="21"/>
      <c r="S139" s="24"/>
      <c r="T139" s="2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1"/>
      <c r="AF139" s="21"/>
      <c r="AG139" s="21"/>
    </row>
    <row r="140" spans="1:33" ht="15.5">
      <c r="A140" s="20"/>
      <c r="B140" s="46"/>
      <c r="C140" s="48"/>
      <c r="D140" s="46"/>
      <c r="E140" s="16"/>
      <c r="F140" s="16"/>
      <c r="G140" s="46"/>
      <c r="H140" s="46"/>
      <c r="I140" s="47"/>
      <c r="J140" s="47"/>
      <c r="K140" s="47"/>
      <c r="L140" s="21"/>
      <c r="M140" s="21"/>
      <c r="N140" s="21"/>
      <c r="O140" s="21"/>
      <c r="P140" s="21"/>
      <c r="Q140" s="21"/>
      <c r="R140" s="21"/>
      <c r="S140" s="24"/>
      <c r="T140" s="25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1"/>
      <c r="AF140" s="21"/>
      <c r="AG140" s="21"/>
    </row>
    <row r="141" spans="1:33" ht="15.5">
      <c r="A141" s="20"/>
      <c r="B141" s="46"/>
      <c r="C141" s="48"/>
      <c r="D141" s="46"/>
      <c r="E141" s="16"/>
      <c r="F141" s="16"/>
      <c r="G141" s="46"/>
      <c r="H141" s="46"/>
      <c r="I141" s="47"/>
      <c r="J141" s="47"/>
      <c r="K141" s="47"/>
      <c r="L141" s="21"/>
      <c r="M141" s="21"/>
      <c r="N141" s="21"/>
      <c r="O141" s="21"/>
      <c r="P141" s="21"/>
      <c r="Q141" s="21"/>
      <c r="R141" s="21"/>
      <c r="S141" s="24"/>
      <c r="T141" s="25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1"/>
      <c r="AF141" s="21"/>
      <c r="AG141" s="21"/>
    </row>
    <row r="142" spans="1:33" ht="15.5">
      <c r="A142" s="20"/>
      <c r="B142" s="46"/>
      <c r="C142" s="48"/>
      <c r="D142" s="46"/>
      <c r="E142" s="16"/>
      <c r="F142" s="16"/>
      <c r="G142" s="46"/>
      <c r="H142" s="46"/>
      <c r="I142" s="47"/>
      <c r="J142" s="47"/>
      <c r="K142" s="47"/>
      <c r="L142" s="21"/>
      <c r="M142" s="21"/>
      <c r="N142" s="21"/>
      <c r="O142" s="21"/>
      <c r="P142" s="21"/>
      <c r="Q142" s="21"/>
      <c r="R142" s="21"/>
      <c r="S142" s="24"/>
      <c r="T142" s="25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1"/>
      <c r="AF142" s="21"/>
      <c r="AG142" s="21"/>
    </row>
    <row r="143" spans="1:33" ht="15.5">
      <c r="A143" s="20"/>
      <c r="B143" s="46"/>
      <c r="C143" s="48"/>
      <c r="D143" s="46"/>
      <c r="E143" s="16"/>
      <c r="F143" s="16"/>
      <c r="G143" s="46"/>
      <c r="H143" s="46"/>
      <c r="I143" s="47"/>
      <c r="J143" s="47"/>
      <c r="K143" s="47"/>
      <c r="L143" s="21"/>
      <c r="M143" s="21"/>
      <c r="N143" s="21"/>
      <c r="O143" s="21"/>
      <c r="P143" s="21"/>
      <c r="Q143" s="21"/>
      <c r="R143" s="21"/>
      <c r="S143" s="24"/>
      <c r="T143" s="25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1"/>
      <c r="AF143" s="21"/>
      <c r="AG143" s="21"/>
    </row>
    <row r="144" spans="1:33" ht="15.5">
      <c r="A144" s="20"/>
      <c r="B144" s="46"/>
      <c r="C144" s="48"/>
      <c r="D144" s="46"/>
      <c r="E144" s="16"/>
      <c r="F144" s="16"/>
      <c r="G144" s="46"/>
      <c r="H144" s="46"/>
      <c r="I144" s="47"/>
      <c r="J144" s="47"/>
      <c r="K144" s="47"/>
      <c r="L144" s="21"/>
      <c r="M144" s="21"/>
      <c r="N144" s="21"/>
      <c r="O144" s="21"/>
      <c r="P144" s="21"/>
      <c r="Q144" s="21"/>
      <c r="R144" s="21"/>
      <c r="S144" s="24"/>
      <c r="T144" s="25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1"/>
      <c r="AF144" s="21"/>
      <c r="AG144" s="21"/>
    </row>
    <row r="145" spans="1:33" ht="15.5">
      <c r="A145" s="20"/>
      <c r="B145" s="46"/>
      <c r="C145" s="48"/>
      <c r="D145" s="46"/>
      <c r="E145" s="16"/>
      <c r="F145" s="16"/>
      <c r="G145" s="46"/>
      <c r="H145" s="46"/>
      <c r="I145" s="47"/>
      <c r="J145" s="47"/>
      <c r="K145" s="47"/>
      <c r="L145" s="21"/>
      <c r="M145" s="21"/>
      <c r="N145" s="21"/>
      <c r="O145" s="21"/>
      <c r="P145" s="21"/>
      <c r="Q145" s="21"/>
      <c r="R145" s="21"/>
      <c r="S145" s="24"/>
      <c r="T145" s="2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1"/>
      <c r="AF145" s="21"/>
      <c r="AG145" s="21"/>
    </row>
    <row r="146" spans="1:33" ht="15.5">
      <c r="A146" s="20"/>
      <c r="B146" s="46"/>
      <c r="C146" s="48"/>
      <c r="D146" s="46"/>
      <c r="E146" s="16"/>
      <c r="F146" s="16"/>
      <c r="G146" s="46"/>
      <c r="H146" s="46"/>
      <c r="I146" s="47"/>
      <c r="J146" s="47"/>
      <c r="K146" s="47"/>
      <c r="L146" s="21"/>
      <c r="M146" s="21"/>
      <c r="N146" s="21"/>
      <c r="O146" s="21"/>
      <c r="P146" s="21"/>
      <c r="Q146" s="21"/>
      <c r="R146" s="21"/>
      <c r="S146" s="24"/>
      <c r="T146" s="2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1"/>
      <c r="AF146" s="21"/>
      <c r="AG146" s="21"/>
    </row>
    <row r="147" spans="1:33" ht="15.5">
      <c r="A147" s="20"/>
      <c r="B147" s="46"/>
      <c r="C147" s="48"/>
      <c r="D147" s="46"/>
      <c r="E147" s="16"/>
      <c r="F147" s="16"/>
      <c r="G147" s="46"/>
      <c r="H147" s="46"/>
      <c r="I147" s="47"/>
      <c r="J147" s="47"/>
      <c r="K147" s="47"/>
      <c r="L147" s="21"/>
      <c r="M147" s="21"/>
      <c r="N147" s="21"/>
      <c r="O147" s="21"/>
      <c r="P147" s="21"/>
      <c r="Q147" s="21"/>
      <c r="R147" s="21"/>
      <c r="S147" s="24"/>
      <c r="T147" s="2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1"/>
      <c r="AF147" s="21"/>
      <c r="AG147" s="21"/>
    </row>
    <row r="148" spans="1:33" ht="15.5">
      <c r="A148" s="20"/>
      <c r="B148" s="20"/>
      <c r="C148" s="48"/>
      <c r="D148" s="20"/>
      <c r="E148" s="20"/>
      <c r="F148" s="20"/>
      <c r="G148" s="20"/>
      <c r="H148" s="20"/>
      <c r="I148" s="20"/>
      <c r="J148" s="20"/>
      <c r="K148" s="20"/>
      <c r="L148" s="21"/>
      <c r="M148" s="21"/>
      <c r="N148" s="21"/>
      <c r="O148" s="21"/>
      <c r="P148" s="21"/>
      <c r="Q148" s="21"/>
      <c r="R148" s="21"/>
      <c r="S148" s="24"/>
      <c r="T148" s="25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1"/>
      <c r="AF148" s="21"/>
      <c r="AG148" s="21"/>
    </row>
    <row r="149" spans="1:33" ht="15.5">
      <c r="A149" s="21"/>
      <c r="B149" s="49"/>
      <c r="C149" s="18" t="s">
        <v>2</v>
      </c>
      <c r="D149" s="5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4"/>
      <c r="T149" s="25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1"/>
      <c r="AF149" s="21"/>
      <c r="AG149" s="21"/>
    </row>
    <row r="150" spans="1:33" ht="15.5">
      <c r="A150" s="21"/>
      <c r="B150" s="49" t="s">
        <v>1</v>
      </c>
      <c r="C150" s="18" t="s">
        <v>0</v>
      </c>
      <c r="D150" s="5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4"/>
      <c r="T150" s="25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1"/>
      <c r="AF150" s="21"/>
      <c r="AG150" s="21"/>
    </row>
    <row r="151" spans="1:33" ht="15.5">
      <c r="A151" s="21"/>
      <c r="B151" s="17">
        <v>0</v>
      </c>
      <c r="C151" s="17">
        <v>0</v>
      </c>
      <c r="D151" s="5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4"/>
      <c r="T151" s="25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1"/>
      <c r="AF151" s="21"/>
      <c r="AG151" s="21"/>
    </row>
    <row r="152" spans="1:33" ht="15.5">
      <c r="A152" s="21"/>
      <c r="B152" s="51">
        <v>36</v>
      </c>
      <c r="C152" s="51">
        <v>0</v>
      </c>
      <c r="D152" s="5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4"/>
      <c r="T152" s="25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1"/>
      <c r="AF152" s="21"/>
      <c r="AG152" s="21"/>
    </row>
    <row r="153" spans="1:33" ht="15.5">
      <c r="A153" s="21"/>
      <c r="B153" s="51">
        <v>37</v>
      </c>
      <c r="C153" s="51">
        <v>0</v>
      </c>
      <c r="D153" s="5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4"/>
      <c r="T153" s="25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1"/>
      <c r="AF153" s="21"/>
      <c r="AG153" s="21"/>
    </row>
    <row r="154" spans="1:33" ht="15.5">
      <c r="A154" s="21"/>
      <c r="B154" s="51">
        <v>38</v>
      </c>
      <c r="C154" s="51">
        <v>0</v>
      </c>
      <c r="D154" s="5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4"/>
      <c r="T154" s="25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1"/>
      <c r="AF154" s="21"/>
      <c r="AG154" s="21"/>
    </row>
    <row r="155" spans="1:33" ht="15.5">
      <c r="A155" s="21"/>
      <c r="B155" s="51">
        <v>39</v>
      </c>
      <c r="C155" s="51">
        <v>0</v>
      </c>
      <c r="D155" s="5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4"/>
      <c r="T155" s="25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1"/>
      <c r="AF155" s="21"/>
      <c r="AG155" s="21"/>
    </row>
    <row r="156" spans="1:33" ht="15.5">
      <c r="A156" s="21"/>
      <c r="B156" s="51">
        <v>40</v>
      </c>
      <c r="C156" s="51">
        <v>0</v>
      </c>
      <c r="D156" s="5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4"/>
      <c r="T156" s="25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1"/>
      <c r="AF156" s="21"/>
      <c r="AG156" s="21"/>
    </row>
    <row r="157" spans="1:33" ht="15.5">
      <c r="A157" s="21"/>
      <c r="B157" s="52">
        <v>41</v>
      </c>
      <c r="C157" s="52">
        <v>0</v>
      </c>
      <c r="D157" s="5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4"/>
      <c r="T157" s="25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1"/>
      <c r="AF157" s="21"/>
      <c r="AG157" s="21"/>
    </row>
    <row r="158" spans="1:33" ht="15.5">
      <c r="A158" s="21"/>
      <c r="B158" s="51">
        <v>42</v>
      </c>
      <c r="C158" s="51">
        <v>0</v>
      </c>
      <c r="D158" s="5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4"/>
      <c r="T158" s="25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1"/>
      <c r="AF158" s="21"/>
      <c r="AG158" s="21"/>
    </row>
    <row r="159" spans="1:33" ht="15.5">
      <c r="A159" s="21"/>
      <c r="B159" s="51">
        <v>43</v>
      </c>
      <c r="C159" s="51">
        <v>0</v>
      </c>
      <c r="D159" s="5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4"/>
      <c r="T159" s="25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1"/>
      <c r="AF159" s="21"/>
      <c r="AG159" s="21"/>
    </row>
    <row r="160" spans="1:33" ht="15.5">
      <c r="A160" s="21"/>
      <c r="B160" s="51">
        <v>44</v>
      </c>
      <c r="C160" s="51">
        <v>0</v>
      </c>
      <c r="D160" s="5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4"/>
      <c r="T160" s="25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1"/>
      <c r="AF160" s="21"/>
      <c r="AG160" s="21"/>
    </row>
    <row r="161" spans="1:33" ht="15.5">
      <c r="A161" s="21"/>
      <c r="B161" s="51">
        <v>45</v>
      </c>
      <c r="C161" s="51">
        <v>0</v>
      </c>
      <c r="D161" s="5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4"/>
      <c r="T161" s="25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1"/>
      <c r="AF161" s="21"/>
      <c r="AG161" s="21"/>
    </row>
    <row r="162" spans="1:33" ht="15.5">
      <c r="A162" s="21"/>
      <c r="B162" s="51">
        <v>46</v>
      </c>
      <c r="C162" s="51">
        <v>0</v>
      </c>
      <c r="D162" s="5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4"/>
      <c r="T162" s="25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1"/>
      <c r="AF162" s="21"/>
      <c r="AG162" s="21"/>
    </row>
    <row r="163" spans="1:33" ht="15.5">
      <c r="A163" s="21"/>
      <c r="B163" s="51">
        <v>47</v>
      </c>
      <c r="C163" s="51">
        <v>0</v>
      </c>
      <c r="D163" s="5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4"/>
      <c r="T163" s="25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1"/>
      <c r="AF163" s="21"/>
      <c r="AG163" s="21"/>
    </row>
    <row r="164" spans="1:33" ht="15.5">
      <c r="A164" s="21"/>
      <c r="B164" s="51">
        <v>48</v>
      </c>
      <c r="C164" s="51">
        <v>0</v>
      </c>
      <c r="D164" s="5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4"/>
      <c r="T164" s="25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1"/>
      <c r="AF164" s="21"/>
      <c r="AG164" s="21"/>
    </row>
    <row r="165" spans="1:33" ht="15.5">
      <c r="A165" s="21"/>
      <c r="B165" s="51">
        <v>49</v>
      </c>
      <c r="C165" s="51">
        <v>0</v>
      </c>
      <c r="D165" s="5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4"/>
      <c r="T165" s="25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1"/>
      <c r="AF165" s="21"/>
      <c r="AG165" s="21"/>
    </row>
    <row r="166" spans="1:33" ht="15.5">
      <c r="A166" s="21"/>
      <c r="B166" s="90">
        <v>50</v>
      </c>
      <c r="C166" s="90">
        <v>0.1</v>
      </c>
      <c r="D166" s="5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4"/>
      <c r="T166" s="25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1"/>
      <c r="AF166" s="21"/>
      <c r="AG166" s="21"/>
    </row>
    <row r="167" spans="1:33" ht="15.5">
      <c r="A167" s="21"/>
      <c r="B167" s="90">
        <v>51</v>
      </c>
      <c r="C167" s="90">
        <v>0.15</v>
      </c>
      <c r="D167" s="5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4"/>
      <c r="T167" s="25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1"/>
      <c r="AF167" s="21"/>
      <c r="AG167" s="21"/>
    </row>
    <row r="168" spans="1:33" ht="15.5">
      <c r="A168" s="21"/>
      <c r="B168" s="90">
        <v>52</v>
      </c>
      <c r="C168" s="90">
        <v>0.2</v>
      </c>
      <c r="D168" s="5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4"/>
      <c r="T168" s="25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1"/>
      <c r="AF168" s="21"/>
      <c r="AG168" s="21"/>
    </row>
    <row r="169" spans="1:33" ht="15.5">
      <c r="A169" s="21"/>
      <c r="B169" s="90">
        <v>53</v>
      </c>
      <c r="C169" s="90">
        <v>0.3</v>
      </c>
      <c r="D169" s="5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4"/>
      <c r="T169" s="25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1"/>
      <c r="AF169" s="21"/>
      <c r="AG169" s="21"/>
    </row>
    <row r="170" spans="1:33" ht="15.5">
      <c r="A170" s="21"/>
      <c r="B170" s="90">
        <v>54</v>
      </c>
      <c r="C170" s="90">
        <v>0.6</v>
      </c>
      <c r="D170" s="5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4"/>
      <c r="T170" s="25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1"/>
      <c r="AF170" s="21"/>
      <c r="AG170" s="21"/>
    </row>
    <row r="171" spans="1:33" ht="15.5">
      <c r="A171" s="21"/>
      <c r="B171" s="90">
        <v>55</v>
      </c>
      <c r="C171" s="90">
        <v>0.7</v>
      </c>
      <c r="D171" s="5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4"/>
      <c r="T171" s="25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1"/>
      <c r="AF171" s="21"/>
      <c r="AG171" s="21"/>
    </row>
    <row r="172" spans="1:33" ht="15.5">
      <c r="A172" s="21"/>
      <c r="B172" s="90">
        <v>56</v>
      </c>
      <c r="C172" s="90">
        <v>1.6</v>
      </c>
      <c r="D172" s="5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4"/>
      <c r="T172" s="25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1"/>
      <c r="AF172" s="21"/>
      <c r="AG172" s="21"/>
    </row>
    <row r="173" spans="1:33" ht="15.5">
      <c r="A173" s="21"/>
      <c r="B173" s="90">
        <v>57</v>
      </c>
      <c r="C173" s="90">
        <v>1.8</v>
      </c>
      <c r="D173" s="5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4"/>
      <c r="T173" s="25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1"/>
      <c r="AF173" s="21"/>
      <c r="AG173" s="21"/>
    </row>
    <row r="174" spans="1:33" ht="15.5">
      <c r="A174" s="21"/>
      <c r="B174" s="90">
        <v>58</v>
      </c>
      <c r="C174" s="90">
        <v>2</v>
      </c>
      <c r="D174" s="5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4"/>
      <c r="T174" s="25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1"/>
      <c r="AF174" s="21"/>
      <c r="AG174" s="21"/>
    </row>
    <row r="175" spans="1:33" ht="15.5">
      <c r="A175" s="21"/>
      <c r="B175" s="90">
        <v>59</v>
      </c>
      <c r="C175" s="90">
        <v>2.9</v>
      </c>
      <c r="D175" s="5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4"/>
      <c r="T175" s="25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1"/>
      <c r="AF175" s="21"/>
      <c r="AG175" s="21"/>
    </row>
    <row r="176" spans="1:33" ht="15.5">
      <c r="A176" s="21"/>
      <c r="B176" s="90">
        <v>60</v>
      </c>
      <c r="C176" s="90">
        <v>3</v>
      </c>
      <c r="D176" s="5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4"/>
      <c r="T176" s="25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1"/>
      <c r="AF176" s="21"/>
      <c r="AG176" s="21"/>
    </row>
    <row r="177" spans="1:33" ht="15.5">
      <c r="A177" s="21"/>
      <c r="B177" s="90">
        <v>61</v>
      </c>
      <c r="C177" s="90">
        <v>3.5</v>
      </c>
      <c r="D177" s="5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4"/>
      <c r="T177" s="25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1"/>
      <c r="AF177" s="21"/>
      <c r="AG177" s="21"/>
    </row>
    <row r="178" spans="1:33" ht="15.5">
      <c r="A178" s="21"/>
      <c r="B178" s="90">
        <v>62</v>
      </c>
      <c r="C178" s="90">
        <v>4</v>
      </c>
      <c r="D178" s="5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4"/>
      <c r="T178" s="25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1"/>
      <c r="AF178" s="21"/>
      <c r="AG178" s="21"/>
    </row>
    <row r="179" spans="1:33" ht="15.5">
      <c r="A179" s="21"/>
      <c r="B179" s="90">
        <v>63</v>
      </c>
      <c r="C179" s="90">
        <v>5</v>
      </c>
      <c r="D179" s="5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4"/>
      <c r="T179" s="25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1"/>
      <c r="AF179" s="21"/>
      <c r="AG179" s="21"/>
    </row>
    <row r="180" spans="1:33" ht="15.5">
      <c r="A180" s="21"/>
      <c r="B180" s="90">
        <v>64</v>
      </c>
      <c r="C180" s="90">
        <v>6</v>
      </c>
      <c r="D180" s="5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4"/>
      <c r="T180" s="25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1"/>
      <c r="AF180" s="21"/>
      <c r="AG180" s="21"/>
    </row>
    <row r="181" spans="1:33" ht="15.5">
      <c r="A181" s="21"/>
      <c r="B181" s="90">
        <v>65</v>
      </c>
      <c r="C181" s="90">
        <v>7</v>
      </c>
      <c r="D181" s="5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4"/>
      <c r="T181" s="25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1"/>
      <c r="AF181" s="21"/>
      <c r="AG181" s="21"/>
    </row>
    <row r="182" spans="1:33" ht="15.5">
      <c r="A182" s="21"/>
      <c r="B182" s="90">
        <v>66</v>
      </c>
      <c r="C182" s="90">
        <v>8</v>
      </c>
      <c r="D182" s="5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4"/>
      <c r="T182" s="25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1"/>
      <c r="AF182" s="21"/>
      <c r="AG182" s="21"/>
    </row>
    <row r="183" spans="1:33" ht="15.5">
      <c r="A183" s="21"/>
      <c r="B183" s="90">
        <v>67</v>
      </c>
      <c r="C183" s="90">
        <v>11</v>
      </c>
      <c r="D183" s="5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4"/>
      <c r="T183" s="25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1"/>
      <c r="AF183" s="21"/>
      <c r="AG183" s="21"/>
    </row>
    <row r="184" spans="1:33" ht="15.5">
      <c r="A184" s="21"/>
      <c r="B184" s="90">
        <v>68</v>
      </c>
      <c r="C184" s="90">
        <v>14</v>
      </c>
      <c r="D184" s="5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4"/>
      <c r="T184" s="25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1"/>
      <c r="AF184" s="21"/>
      <c r="AG184" s="21"/>
    </row>
    <row r="185" spans="1:33" ht="15.5">
      <c r="A185" s="21"/>
      <c r="B185" s="90">
        <v>69</v>
      </c>
      <c r="C185" s="90">
        <v>22</v>
      </c>
      <c r="D185" s="5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4"/>
      <c r="T185" s="25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1"/>
      <c r="AF185" s="21"/>
      <c r="AG185" s="21"/>
    </row>
    <row r="186" spans="1:33" ht="15.5">
      <c r="A186" s="21"/>
      <c r="B186" s="90">
        <v>70</v>
      </c>
      <c r="C186" s="90">
        <v>30</v>
      </c>
      <c r="D186" s="5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4"/>
      <c r="T186" s="25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1"/>
      <c r="AF186" s="21"/>
      <c r="AG186" s="21"/>
    </row>
    <row r="187" spans="1:33" ht="15.5">
      <c r="A187" s="21"/>
      <c r="B187" s="90">
        <v>71</v>
      </c>
      <c r="C187" s="90">
        <v>40</v>
      </c>
      <c r="D187" s="5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4"/>
      <c r="T187" s="25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1"/>
      <c r="AF187" s="21"/>
      <c r="AG187" s="21"/>
    </row>
    <row r="188" spans="1:33" ht="15.5">
      <c r="A188" s="21"/>
      <c r="B188" s="90">
        <v>72</v>
      </c>
      <c r="C188" s="90">
        <v>48</v>
      </c>
      <c r="D188" s="5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4"/>
      <c r="T188" s="25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1"/>
      <c r="AF188" s="21"/>
      <c r="AG188" s="21"/>
    </row>
    <row r="189" spans="1:33" ht="15.5">
      <c r="A189" s="21"/>
      <c r="B189" s="90">
        <v>73</v>
      </c>
      <c r="C189" s="90">
        <v>57</v>
      </c>
      <c r="D189" s="5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4"/>
      <c r="T189" s="25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1"/>
      <c r="AF189" s="21"/>
      <c r="AG189" s="21"/>
    </row>
    <row r="190" spans="1:33" ht="15.5">
      <c r="A190" s="21"/>
      <c r="B190" s="91">
        <v>74</v>
      </c>
      <c r="C190" s="90">
        <v>66</v>
      </c>
      <c r="D190" s="5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4"/>
      <c r="T190" s="25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1"/>
      <c r="AF190" s="21"/>
      <c r="AG190" s="21"/>
    </row>
    <row r="191" spans="1:33" ht="15.5">
      <c r="A191" s="21"/>
      <c r="B191" s="90">
        <v>75</v>
      </c>
      <c r="C191" s="90">
        <v>75</v>
      </c>
      <c r="D191" s="5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4"/>
      <c r="T191" s="25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1"/>
      <c r="AF191" s="21"/>
      <c r="AG191" s="21"/>
    </row>
    <row r="192" spans="1:33" ht="15.5">
      <c r="A192" s="21"/>
      <c r="B192" s="90">
        <v>76</v>
      </c>
      <c r="C192" s="90">
        <v>90</v>
      </c>
      <c r="D192" s="5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4"/>
      <c r="T192" s="25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1"/>
      <c r="AF192" s="21"/>
      <c r="AG192" s="21"/>
    </row>
    <row r="193" spans="1:33" ht="15.5">
      <c r="A193" s="21"/>
      <c r="B193" s="90">
        <v>77</v>
      </c>
      <c r="C193" s="90">
        <v>110</v>
      </c>
      <c r="D193" s="5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4"/>
      <c r="T193" s="25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1"/>
      <c r="AF193" s="21"/>
      <c r="AG193" s="21"/>
    </row>
    <row r="194" spans="1:33" ht="15.5">
      <c r="A194" s="21"/>
      <c r="B194" s="90">
        <v>78</v>
      </c>
      <c r="C194" s="90">
        <v>135</v>
      </c>
      <c r="D194" s="5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4"/>
      <c r="T194" s="25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1"/>
      <c r="AF194" s="21"/>
      <c r="AG194" s="21"/>
    </row>
    <row r="195" spans="1:33" ht="15.5">
      <c r="A195" s="21"/>
      <c r="B195" s="90">
        <v>79</v>
      </c>
      <c r="C195" s="90">
        <v>160</v>
      </c>
      <c r="D195" s="5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4"/>
      <c r="T195" s="25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1"/>
      <c r="AF195" s="21"/>
      <c r="AG195" s="21"/>
    </row>
    <row r="196" spans="1:33" ht="15.5">
      <c r="A196" s="21"/>
      <c r="B196" s="90">
        <v>80</v>
      </c>
      <c r="C196" s="90">
        <v>195</v>
      </c>
      <c r="D196" s="5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4"/>
      <c r="T196" s="25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1"/>
      <c r="AF196" s="21"/>
      <c r="AG196" s="21"/>
    </row>
    <row r="197" spans="1:33" ht="15.5">
      <c r="A197" s="21"/>
      <c r="B197" s="90">
        <v>81</v>
      </c>
      <c r="C197" s="90">
        <v>230</v>
      </c>
      <c r="D197" s="5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4"/>
      <c r="T197" s="25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1"/>
      <c r="AF197" s="21"/>
      <c r="AG197" s="21"/>
    </row>
    <row r="198" spans="1:33" ht="15.5">
      <c r="A198" s="21"/>
      <c r="B198" s="90">
        <v>82</v>
      </c>
      <c r="C198" s="90">
        <v>265</v>
      </c>
      <c r="D198" s="5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4"/>
      <c r="T198" s="25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1"/>
      <c r="AF198" s="21"/>
      <c r="AG198" s="21"/>
    </row>
    <row r="199" spans="1:33" ht="15.5">
      <c r="A199" s="21"/>
      <c r="B199" s="90">
        <v>83</v>
      </c>
      <c r="C199" s="90">
        <v>300</v>
      </c>
      <c r="D199" s="5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4"/>
      <c r="T199" s="25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1"/>
      <c r="AF199" s="21"/>
      <c r="AG199" s="21"/>
    </row>
    <row r="200" spans="1:33" ht="15.5">
      <c r="A200" s="21"/>
      <c r="B200" s="90">
        <v>84</v>
      </c>
      <c r="C200" s="90">
        <v>335</v>
      </c>
      <c r="D200" s="5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4"/>
      <c r="T200" s="25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1"/>
      <c r="AF200" s="21"/>
      <c r="AG200" s="21"/>
    </row>
    <row r="201" spans="1:33" ht="15.5">
      <c r="A201" s="21"/>
      <c r="B201" s="90">
        <v>85</v>
      </c>
      <c r="C201" s="90">
        <v>370</v>
      </c>
      <c r="D201" s="5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4"/>
      <c r="T201" s="25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1"/>
      <c r="AF201" s="21"/>
      <c r="AG201" s="21"/>
    </row>
    <row r="202" spans="1:33" ht="15.5">
      <c r="A202" s="21"/>
      <c r="B202" s="90">
        <v>86</v>
      </c>
      <c r="C202" s="90">
        <v>395</v>
      </c>
      <c r="D202" s="5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4"/>
      <c r="T202" s="25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1"/>
      <c r="AF202" s="21"/>
      <c r="AG202" s="21"/>
    </row>
    <row r="203" spans="1:33" ht="15.5">
      <c r="A203" s="21"/>
      <c r="B203" s="90">
        <v>87</v>
      </c>
      <c r="C203" s="90">
        <v>415</v>
      </c>
      <c r="D203" s="5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4"/>
      <c r="T203" s="25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1"/>
      <c r="AF203" s="21"/>
      <c r="AG203" s="21"/>
    </row>
    <row r="204" spans="1:33" ht="15.5">
      <c r="A204" s="21"/>
      <c r="B204" s="90">
        <v>88</v>
      </c>
      <c r="C204" s="90">
        <v>435</v>
      </c>
      <c r="D204" s="5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4"/>
      <c r="T204" s="25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1"/>
      <c r="AF204" s="21"/>
      <c r="AG204" s="21"/>
    </row>
    <row r="205" spans="1:33" ht="15.5">
      <c r="A205" s="21"/>
      <c r="B205" s="90">
        <v>89</v>
      </c>
      <c r="C205" s="90">
        <v>450</v>
      </c>
      <c r="D205" s="5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4"/>
      <c r="T205" s="25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1"/>
      <c r="AF205" s="21"/>
      <c r="AG205" s="21"/>
    </row>
    <row r="206" spans="1:33" ht="15.5">
      <c r="A206" s="21"/>
      <c r="B206" s="90">
        <v>90</v>
      </c>
      <c r="C206" s="90">
        <v>478</v>
      </c>
      <c r="D206" s="5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4"/>
      <c r="T206" s="25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1"/>
      <c r="AF206" s="21"/>
      <c r="AG206" s="21"/>
    </row>
    <row r="207" spans="1:33" ht="15.5">
      <c r="A207" s="21"/>
      <c r="B207" s="90">
        <v>91</v>
      </c>
      <c r="C207" s="90">
        <v>500</v>
      </c>
      <c r="D207" s="5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4"/>
      <c r="T207" s="25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1"/>
      <c r="AF207" s="21"/>
      <c r="AG207" s="21"/>
    </row>
    <row r="208" spans="1:33" ht="15.5">
      <c r="A208" s="21"/>
      <c r="B208" s="90">
        <v>92</v>
      </c>
      <c r="C208" s="90">
        <v>520</v>
      </c>
      <c r="D208" s="5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4"/>
      <c r="T208" s="25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1"/>
      <c r="AF208" s="21"/>
      <c r="AG208" s="21"/>
    </row>
    <row r="209" spans="1:33" ht="15.5">
      <c r="A209" s="21"/>
      <c r="B209" s="90">
        <v>93</v>
      </c>
      <c r="C209" s="90">
        <v>535</v>
      </c>
      <c r="D209" s="5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4"/>
      <c r="T209" s="25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1"/>
      <c r="AF209" s="21"/>
      <c r="AG209" s="21"/>
    </row>
    <row r="210" spans="1:33" ht="15.5">
      <c r="A210" s="21"/>
      <c r="B210" s="90">
        <v>94</v>
      </c>
      <c r="C210" s="90">
        <v>540</v>
      </c>
      <c r="D210" s="5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4"/>
      <c r="T210" s="25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1"/>
      <c r="AF210" s="21"/>
      <c r="AG210" s="21"/>
    </row>
    <row r="211" spans="1:33" ht="15.5">
      <c r="A211" s="21"/>
      <c r="B211" s="90">
        <v>95</v>
      </c>
      <c r="C211" s="90">
        <v>535</v>
      </c>
      <c r="D211" s="5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4"/>
      <c r="T211" s="25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1"/>
      <c r="AF211" s="21"/>
      <c r="AG211" s="21"/>
    </row>
    <row r="212" spans="1:33" ht="15.5">
      <c r="A212" s="21"/>
      <c r="B212" s="90">
        <v>96</v>
      </c>
      <c r="C212" s="90">
        <v>450</v>
      </c>
      <c r="D212" s="5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4"/>
      <c r="T212" s="25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1"/>
      <c r="AF212" s="21"/>
      <c r="AG212" s="21"/>
    </row>
    <row r="213" spans="1:33" ht="15.5">
      <c r="A213" s="21"/>
      <c r="B213" s="90">
        <v>97</v>
      </c>
      <c r="C213" s="90">
        <v>310</v>
      </c>
      <c r="D213" s="5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4"/>
      <c r="T213" s="25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1"/>
      <c r="AF213" s="21"/>
      <c r="AG213" s="21"/>
    </row>
    <row r="214" spans="1:33" ht="15.5">
      <c r="A214" s="21"/>
      <c r="B214" s="90">
        <v>98</v>
      </c>
      <c r="C214" s="90">
        <v>120</v>
      </c>
      <c r="D214" s="5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4"/>
      <c r="T214" s="25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1"/>
      <c r="AF214" s="21"/>
      <c r="AG214" s="21"/>
    </row>
    <row r="215" spans="1:33" ht="15.5">
      <c r="A215" s="21"/>
      <c r="B215" s="90">
        <v>99</v>
      </c>
      <c r="C215" s="90">
        <v>60</v>
      </c>
      <c r="D215" s="5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4"/>
      <c r="T215" s="25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1"/>
      <c r="AF215" s="21"/>
      <c r="AG215" s="21"/>
    </row>
    <row r="216" spans="1:33" ht="15.5">
      <c r="A216" s="21"/>
      <c r="B216" s="90">
        <v>100</v>
      </c>
      <c r="C216" s="90">
        <v>30</v>
      </c>
      <c r="D216" s="5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4"/>
      <c r="T216" s="25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1"/>
      <c r="AF216" s="21"/>
      <c r="AG216" s="21"/>
    </row>
    <row r="217" spans="1:33" ht="15.5">
      <c r="A217" s="21"/>
      <c r="B217" s="90">
        <v>101</v>
      </c>
      <c r="C217" s="90">
        <v>15</v>
      </c>
      <c r="D217" s="5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4"/>
      <c r="T217" s="25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1"/>
      <c r="AF217" s="21"/>
      <c r="AG217" s="21"/>
    </row>
    <row r="218" spans="1:33" ht="15.5">
      <c r="A218" s="21"/>
      <c r="B218" s="90">
        <v>102</v>
      </c>
      <c r="C218" s="90">
        <v>5</v>
      </c>
      <c r="D218" s="5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4"/>
      <c r="T218" s="25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1"/>
      <c r="AF218" s="21"/>
      <c r="AG218" s="21"/>
    </row>
    <row r="219" spans="1:33" ht="15.5">
      <c r="A219" s="21"/>
      <c r="B219" s="90">
        <v>103</v>
      </c>
      <c r="C219" s="90">
        <v>0</v>
      </c>
      <c r="D219" s="5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4"/>
      <c r="T219" s="25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1"/>
      <c r="AF219" s="21"/>
      <c r="AG219" s="21"/>
    </row>
    <row r="220" spans="1:33" ht="15.5">
      <c r="A220" s="21"/>
      <c r="B220" s="90">
        <v>104</v>
      </c>
      <c r="C220" s="90">
        <v>0</v>
      </c>
      <c r="D220" s="5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4"/>
      <c r="T220" s="25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1"/>
      <c r="AF220" s="21"/>
      <c r="AG220" s="21"/>
    </row>
    <row r="221" spans="1:33" ht="15.5">
      <c r="A221" s="21"/>
      <c r="B221" s="90">
        <v>105</v>
      </c>
      <c r="C221" s="90">
        <v>0</v>
      </c>
      <c r="D221" s="5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4"/>
      <c r="T221" s="25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1"/>
      <c r="AF221" s="21"/>
      <c r="AG221" s="21"/>
    </row>
    <row r="222" spans="1:33" ht="15.5">
      <c r="A222" s="21"/>
      <c r="B222" s="90">
        <v>105</v>
      </c>
      <c r="C222" s="90">
        <v>0</v>
      </c>
      <c r="D222" s="5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4"/>
      <c r="T222" s="25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1"/>
      <c r="AF222" s="21"/>
      <c r="AG222" s="21"/>
    </row>
    <row r="223" spans="1:33" ht="15.5">
      <c r="A223" s="21"/>
      <c r="B223" s="51">
        <v>107</v>
      </c>
      <c r="C223" s="51">
        <v>0</v>
      </c>
      <c r="D223" s="5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4"/>
      <c r="T223" s="25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1"/>
      <c r="AF223" s="21"/>
      <c r="AG223" s="21"/>
    </row>
    <row r="224" spans="1:33" ht="15.5">
      <c r="A224" s="21"/>
      <c r="B224" s="51">
        <v>108</v>
      </c>
      <c r="C224" s="51">
        <v>0</v>
      </c>
      <c r="D224" s="5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4"/>
      <c r="T224" s="25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1"/>
      <c r="AF224" s="21"/>
      <c r="AG224" s="21"/>
    </row>
    <row r="225" spans="1:33" ht="15.5">
      <c r="A225" s="21"/>
      <c r="B225" s="51"/>
      <c r="C225" s="51"/>
      <c r="D225" s="5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4"/>
      <c r="T225" s="25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1"/>
      <c r="AF225" s="21"/>
      <c r="AG225" s="21"/>
    </row>
    <row r="226" spans="1:33" ht="15.5">
      <c r="A226" s="21"/>
      <c r="B226" s="17">
        <v>110</v>
      </c>
      <c r="C226" s="17">
        <v>0</v>
      </c>
      <c r="D226" s="5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4"/>
      <c r="T226" s="25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1"/>
      <c r="AF226" s="21"/>
      <c r="AG226" s="21"/>
    </row>
    <row r="227" spans="1:33" ht="15.5">
      <c r="A227" s="21"/>
      <c r="B227" s="17"/>
      <c r="C227" s="17">
        <v>0</v>
      </c>
      <c r="D227" s="5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4"/>
      <c r="T227" s="25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1"/>
      <c r="AF227" s="21"/>
      <c r="AG227" s="21"/>
    </row>
    <row r="228" spans="1:33" ht="15.5">
      <c r="A228" s="21"/>
      <c r="B228" s="17"/>
      <c r="C228" s="17">
        <v>0</v>
      </c>
      <c r="D228" s="5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4"/>
      <c r="T228" s="25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1"/>
      <c r="AF228" s="21"/>
      <c r="AG228" s="21"/>
    </row>
    <row r="229" spans="1:33" ht="15.5">
      <c r="A229" s="21"/>
      <c r="B229" s="53"/>
      <c r="C229" s="17">
        <v>0</v>
      </c>
      <c r="D229" s="5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4"/>
      <c r="T229" s="25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1"/>
      <c r="AF229" s="21"/>
      <c r="AG229" s="21"/>
    </row>
    <row r="230" spans="1:33" ht="15.5">
      <c r="A230" s="20"/>
      <c r="B230" s="20"/>
      <c r="C230" s="46"/>
      <c r="D230" s="50"/>
      <c r="E230" s="20"/>
      <c r="F230" s="20"/>
      <c r="G230" s="20"/>
      <c r="H230" s="20"/>
      <c r="I230" s="20"/>
      <c r="J230" s="20"/>
      <c r="K230" s="20"/>
      <c r="L230" s="21"/>
      <c r="M230" s="21"/>
      <c r="N230" s="21"/>
      <c r="O230" s="21"/>
      <c r="P230" s="21"/>
      <c r="Q230" s="21"/>
      <c r="R230" s="21"/>
      <c r="S230" s="24"/>
      <c r="T230" s="25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1"/>
      <c r="AF230" s="21"/>
      <c r="AG230" s="21"/>
    </row>
    <row r="231" spans="1:33" ht="15.5">
      <c r="A231" s="20"/>
      <c r="B231" s="46"/>
      <c r="C231" s="48"/>
      <c r="D231" s="37"/>
      <c r="E231" s="16"/>
      <c r="F231" s="16"/>
      <c r="G231" s="46"/>
      <c r="H231" s="46"/>
      <c r="I231" s="47"/>
      <c r="J231" s="47"/>
      <c r="K231" s="47"/>
      <c r="L231" s="21"/>
      <c r="M231" s="21"/>
      <c r="N231" s="21"/>
      <c r="O231" s="21"/>
      <c r="P231" s="21"/>
      <c r="Q231" s="21"/>
      <c r="R231" s="21"/>
      <c r="S231" s="24"/>
      <c r="T231" s="25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1"/>
      <c r="AF231" s="21"/>
      <c r="AG231" s="21"/>
    </row>
    <row r="232" spans="1:33" ht="15.5">
      <c r="A232" s="20"/>
      <c r="B232" s="46"/>
      <c r="C232" s="48"/>
      <c r="D232" s="37"/>
      <c r="E232" s="16"/>
      <c r="F232" s="16"/>
      <c r="G232" s="46"/>
      <c r="H232" s="46"/>
      <c r="I232" s="47"/>
      <c r="J232" s="47"/>
      <c r="K232" s="47"/>
      <c r="L232" s="21"/>
      <c r="M232" s="21"/>
      <c r="N232" s="21"/>
      <c r="O232" s="21"/>
      <c r="P232" s="21"/>
      <c r="Q232" s="21"/>
      <c r="R232" s="21"/>
      <c r="S232" s="24"/>
      <c r="T232" s="25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1"/>
      <c r="AF232" s="21"/>
      <c r="AG232" s="21"/>
    </row>
    <row r="233" spans="1:33" ht="15.5">
      <c r="A233" s="20"/>
      <c r="B233" s="46"/>
      <c r="C233" s="48"/>
      <c r="D233" s="37"/>
      <c r="E233" s="16"/>
      <c r="F233" s="16"/>
      <c r="G233" s="46"/>
      <c r="H233" s="46"/>
      <c r="I233" s="47"/>
      <c r="J233" s="47"/>
      <c r="K233" s="47"/>
      <c r="L233" s="21"/>
      <c r="M233" s="21"/>
      <c r="N233" s="21"/>
      <c r="O233" s="21"/>
      <c r="P233" s="21"/>
      <c r="Q233" s="21"/>
      <c r="R233" s="21"/>
      <c r="S233" s="24"/>
      <c r="T233" s="25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1"/>
      <c r="AF233" s="21"/>
      <c r="AG233" s="21"/>
    </row>
    <row r="234" spans="1:33" ht="15.5">
      <c r="A234" s="20"/>
      <c r="B234" s="46"/>
      <c r="C234" s="48"/>
      <c r="D234" s="37"/>
      <c r="E234" s="16"/>
      <c r="F234" s="16"/>
      <c r="G234" s="46"/>
      <c r="H234" s="46"/>
      <c r="I234" s="47"/>
      <c r="J234" s="47"/>
      <c r="K234" s="47"/>
      <c r="L234" s="21"/>
      <c r="M234" s="21"/>
      <c r="N234" s="21"/>
      <c r="O234" s="21"/>
      <c r="P234" s="21"/>
      <c r="Q234" s="21"/>
      <c r="R234" s="21"/>
      <c r="S234" s="24"/>
      <c r="T234" s="25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1"/>
      <c r="AF234" s="21"/>
      <c r="AG234" s="21"/>
    </row>
    <row r="235" spans="1:33" ht="15.5">
      <c r="A235" s="20"/>
      <c r="B235" s="46"/>
      <c r="C235" s="48"/>
      <c r="D235" s="37"/>
      <c r="E235" s="16"/>
      <c r="F235" s="16"/>
      <c r="G235" s="46"/>
      <c r="H235" s="46"/>
      <c r="I235" s="47"/>
      <c r="J235" s="47"/>
      <c r="K235" s="47"/>
      <c r="L235" s="21"/>
      <c r="M235" s="21"/>
      <c r="N235" s="21"/>
      <c r="O235" s="21"/>
      <c r="P235" s="21"/>
      <c r="Q235" s="21"/>
      <c r="R235" s="21"/>
      <c r="S235" s="24"/>
      <c r="T235" s="25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1"/>
      <c r="AF235" s="21"/>
      <c r="AG235" s="21"/>
    </row>
    <row r="236" spans="1:33" ht="15.5">
      <c r="A236" s="20"/>
      <c r="B236" s="46"/>
      <c r="C236" s="48"/>
      <c r="D236" s="37"/>
      <c r="E236" s="16"/>
      <c r="F236" s="16"/>
      <c r="G236" s="46"/>
      <c r="H236" s="46"/>
      <c r="I236" s="47"/>
      <c r="J236" s="47"/>
      <c r="K236" s="47"/>
      <c r="L236" s="21"/>
      <c r="M236" s="21"/>
      <c r="N236" s="21"/>
      <c r="O236" s="21"/>
      <c r="P236" s="21"/>
      <c r="Q236" s="21"/>
      <c r="R236" s="21"/>
      <c r="S236" s="24"/>
      <c r="T236" s="25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1"/>
      <c r="AF236" s="21"/>
      <c r="AG236" s="21"/>
    </row>
    <row r="237" spans="1:33" ht="15.5">
      <c r="A237" s="20"/>
      <c r="B237" s="46"/>
      <c r="C237" s="48"/>
      <c r="D237" s="37"/>
      <c r="E237" s="16"/>
      <c r="F237" s="16"/>
      <c r="G237" s="46"/>
      <c r="H237" s="46"/>
      <c r="I237" s="47"/>
      <c r="J237" s="47"/>
      <c r="K237" s="47"/>
      <c r="L237" s="21"/>
      <c r="M237" s="21"/>
      <c r="N237" s="21"/>
      <c r="O237" s="21"/>
      <c r="P237" s="21"/>
      <c r="Q237" s="21"/>
      <c r="R237" s="21"/>
      <c r="S237" s="24"/>
      <c r="T237" s="25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1"/>
      <c r="AF237" s="21"/>
      <c r="AG237" s="21"/>
    </row>
    <row r="238" spans="1:33" ht="15.5">
      <c r="A238" s="20"/>
      <c r="B238" s="46"/>
      <c r="C238" s="48"/>
      <c r="D238" s="37"/>
      <c r="E238" s="16"/>
      <c r="F238" s="16"/>
      <c r="G238" s="46"/>
      <c r="H238" s="46"/>
      <c r="I238" s="47"/>
      <c r="J238" s="47"/>
      <c r="K238" s="47"/>
      <c r="L238" s="21"/>
      <c r="M238" s="21"/>
      <c r="N238" s="21"/>
      <c r="O238" s="21"/>
      <c r="P238" s="21"/>
      <c r="Q238" s="21"/>
      <c r="R238" s="21"/>
      <c r="S238" s="24"/>
      <c r="T238" s="25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1"/>
      <c r="AF238" s="21"/>
      <c r="AG238" s="21"/>
    </row>
    <row r="239" spans="1:33" ht="15.5">
      <c r="A239" s="20"/>
      <c r="B239" s="46"/>
      <c r="C239" s="48"/>
      <c r="D239" s="37"/>
      <c r="E239" s="16"/>
      <c r="F239" s="16"/>
      <c r="G239" s="46"/>
      <c r="H239" s="46"/>
      <c r="I239" s="47"/>
      <c r="J239" s="47"/>
      <c r="K239" s="47"/>
      <c r="L239" s="21"/>
      <c r="M239" s="21"/>
      <c r="N239" s="21"/>
      <c r="O239" s="21"/>
      <c r="P239" s="21"/>
      <c r="Q239" s="21"/>
      <c r="R239" s="21"/>
      <c r="S239" s="24"/>
      <c r="T239" s="25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1"/>
      <c r="AF239" s="21"/>
      <c r="AG239" s="21"/>
    </row>
    <row r="240" spans="1:33" ht="15.5">
      <c r="A240" s="20"/>
      <c r="B240" s="46"/>
      <c r="C240" s="48"/>
      <c r="D240" s="37"/>
      <c r="E240" s="16"/>
      <c r="F240" s="16"/>
      <c r="G240" s="46"/>
      <c r="H240" s="46"/>
      <c r="I240" s="47"/>
      <c r="J240" s="47"/>
      <c r="K240" s="47"/>
      <c r="L240" s="21"/>
      <c r="M240" s="21"/>
      <c r="N240" s="21"/>
      <c r="O240" s="21"/>
      <c r="P240" s="21"/>
      <c r="Q240" s="21"/>
      <c r="R240" s="21"/>
      <c r="S240" s="24"/>
      <c r="T240" s="25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1"/>
      <c r="AF240" s="21"/>
      <c r="AG240" s="21"/>
    </row>
    <row r="241" spans="1:33" ht="15.5">
      <c r="A241" s="20"/>
      <c r="B241" s="46"/>
      <c r="C241" s="48"/>
      <c r="D241" s="37"/>
      <c r="E241" s="16"/>
      <c r="F241" s="16"/>
      <c r="G241" s="46"/>
      <c r="H241" s="46"/>
      <c r="I241" s="47"/>
      <c r="J241" s="47"/>
      <c r="K241" s="47"/>
      <c r="L241" s="21"/>
      <c r="M241" s="21"/>
      <c r="N241" s="21"/>
      <c r="O241" s="21"/>
      <c r="P241" s="21"/>
      <c r="Q241" s="21"/>
      <c r="R241" s="21"/>
      <c r="S241" s="24"/>
      <c r="T241" s="25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1"/>
      <c r="AF241" s="21"/>
      <c r="AG241" s="21"/>
    </row>
    <row r="242" spans="1:33" ht="15.5">
      <c r="A242" s="20"/>
      <c r="B242" s="46"/>
      <c r="C242" s="48"/>
      <c r="D242" s="37"/>
      <c r="E242" s="16"/>
      <c r="F242" s="16"/>
      <c r="G242" s="46"/>
      <c r="H242" s="46"/>
      <c r="I242" s="47"/>
      <c r="J242" s="47"/>
      <c r="K242" s="47"/>
      <c r="L242" s="21"/>
      <c r="M242" s="21"/>
      <c r="N242" s="21"/>
      <c r="O242" s="21"/>
      <c r="P242" s="21"/>
      <c r="Q242" s="21"/>
      <c r="R242" s="21"/>
      <c r="S242" s="24"/>
      <c r="T242" s="25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1"/>
      <c r="AF242" s="21"/>
      <c r="AG242" s="21"/>
    </row>
    <row r="243" spans="1:33" ht="15.5">
      <c r="A243" s="20"/>
      <c r="B243" s="46"/>
      <c r="C243" s="48"/>
      <c r="D243" s="37"/>
      <c r="E243" s="16"/>
      <c r="F243" s="16"/>
      <c r="G243" s="46"/>
      <c r="H243" s="46"/>
      <c r="I243" s="47"/>
      <c r="J243" s="47"/>
      <c r="K243" s="47"/>
      <c r="L243" s="21"/>
      <c r="M243" s="21"/>
      <c r="N243" s="21"/>
      <c r="O243" s="21"/>
      <c r="P243" s="21"/>
      <c r="Q243" s="21"/>
      <c r="R243" s="21"/>
      <c r="S243" s="24"/>
      <c r="T243" s="25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1"/>
      <c r="AF243" s="21"/>
      <c r="AG243" s="21"/>
    </row>
    <row r="244" spans="1:33" ht="15.5">
      <c r="A244" s="20"/>
      <c r="B244" s="46"/>
      <c r="C244" s="48"/>
      <c r="D244" s="37"/>
      <c r="E244" s="16"/>
      <c r="F244" s="16"/>
      <c r="G244" s="46"/>
      <c r="H244" s="46"/>
      <c r="I244" s="47"/>
      <c r="J244" s="47"/>
      <c r="K244" s="47"/>
      <c r="L244" s="21"/>
      <c r="M244" s="21"/>
      <c r="N244" s="21"/>
      <c r="O244" s="21"/>
      <c r="P244" s="21"/>
      <c r="Q244" s="21"/>
      <c r="R244" s="21"/>
      <c r="S244" s="24"/>
      <c r="T244" s="25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1"/>
      <c r="AF244" s="21"/>
      <c r="AG244" s="21"/>
    </row>
    <row r="245" spans="1:33" ht="15.5">
      <c r="A245" s="20"/>
      <c r="B245" s="46"/>
      <c r="C245" s="48"/>
      <c r="D245" s="37"/>
      <c r="E245" s="16"/>
      <c r="F245" s="16"/>
      <c r="G245" s="46"/>
      <c r="H245" s="46"/>
      <c r="I245" s="47"/>
      <c r="J245" s="47"/>
      <c r="K245" s="47"/>
      <c r="L245" s="21"/>
      <c r="M245" s="21"/>
      <c r="N245" s="21"/>
      <c r="O245" s="21"/>
      <c r="P245" s="21"/>
      <c r="Q245" s="21"/>
      <c r="R245" s="21"/>
      <c r="S245" s="24"/>
      <c r="T245" s="25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1"/>
      <c r="AF245" s="21"/>
      <c r="AG245" s="21"/>
    </row>
    <row r="246" spans="1:33" ht="15.5">
      <c r="A246" s="20"/>
      <c r="B246" s="46"/>
      <c r="C246" s="48"/>
      <c r="D246" s="37"/>
      <c r="E246" s="16"/>
      <c r="F246" s="16"/>
      <c r="G246" s="46"/>
      <c r="H246" s="46"/>
      <c r="I246" s="47"/>
      <c r="J246" s="47"/>
      <c r="K246" s="47"/>
      <c r="L246" s="21"/>
      <c r="M246" s="21"/>
      <c r="N246" s="21"/>
      <c r="O246" s="21"/>
      <c r="P246" s="21"/>
      <c r="Q246" s="21"/>
      <c r="R246" s="21"/>
      <c r="S246" s="24"/>
      <c r="T246" s="25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1"/>
      <c r="AF246" s="21"/>
      <c r="AG246" s="21"/>
    </row>
    <row r="247" spans="1:33" ht="15.5">
      <c r="A247" s="20"/>
      <c r="B247" s="46"/>
      <c r="C247" s="48"/>
      <c r="D247" s="37"/>
      <c r="E247" s="16"/>
      <c r="F247" s="16"/>
      <c r="G247" s="46"/>
      <c r="H247" s="46"/>
      <c r="I247" s="47"/>
      <c r="J247" s="47"/>
      <c r="K247" s="47"/>
      <c r="L247" s="21"/>
      <c r="M247" s="21"/>
      <c r="N247" s="21"/>
      <c r="O247" s="21"/>
      <c r="P247" s="21"/>
      <c r="Q247" s="21"/>
      <c r="R247" s="21"/>
      <c r="S247" s="24"/>
      <c r="T247" s="25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1"/>
      <c r="AF247" s="21"/>
      <c r="AG247" s="21"/>
    </row>
    <row r="248" spans="1:33" ht="15.5">
      <c r="A248" s="20"/>
      <c r="B248" s="46"/>
      <c r="C248" s="48"/>
      <c r="D248" s="37"/>
      <c r="E248" s="16"/>
      <c r="F248" s="16"/>
      <c r="G248" s="46"/>
      <c r="H248" s="46"/>
      <c r="I248" s="47"/>
      <c r="J248" s="47"/>
      <c r="K248" s="47"/>
      <c r="L248" s="21"/>
      <c r="M248" s="21"/>
      <c r="N248" s="21"/>
      <c r="O248" s="21"/>
      <c r="P248" s="21"/>
      <c r="Q248" s="21"/>
      <c r="R248" s="21"/>
      <c r="S248" s="24"/>
      <c r="T248" s="25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1"/>
      <c r="AF248" s="21"/>
      <c r="AG248" s="21"/>
    </row>
    <row r="249" spans="1:33" ht="15.5">
      <c r="A249" s="20"/>
      <c r="B249" s="46"/>
      <c r="C249" s="48"/>
      <c r="D249" s="37"/>
      <c r="E249" s="16"/>
      <c r="F249" s="16"/>
      <c r="G249" s="46"/>
      <c r="H249" s="46"/>
      <c r="I249" s="47"/>
      <c r="J249" s="47"/>
      <c r="K249" s="47"/>
      <c r="L249" s="21"/>
      <c r="M249" s="21"/>
      <c r="N249" s="21"/>
      <c r="O249" s="21"/>
      <c r="P249" s="21"/>
      <c r="Q249" s="21"/>
      <c r="R249" s="21"/>
      <c r="S249" s="24"/>
      <c r="T249" s="25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1"/>
      <c r="AF249" s="21"/>
      <c r="AG249" s="21"/>
    </row>
    <row r="250" spans="1:33" ht="15.5">
      <c r="A250" s="20"/>
      <c r="B250" s="46"/>
      <c r="C250" s="48"/>
      <c r="D250" s="37"/>
      <c r="E250" s="16"/>
      <c r="F250" s="16"/>
      <c r="G250" s="46"/>
      <c r="H250" s="46"/>
      <c r="I250" s="47"/>
      <c r="J250" s="47"/>
      <c r="K250" s="47"/>
      <c r="L250" s="21"/>
      <c r="M250" s="21"/>
      <c r="N250" s="21"/>
      <c r="O250" s="21"/>
      <c r="P250" s="21"/>
      <c r="Q250" s="21"/>
      <c r="R250" s="21"/>
      <c r="S250" s="24"/>
      <c r="T250" s="25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1"/>
      <c r="AF250" s="21"/>
      <c r="AG250" s="21"/>
    </row>
    <row r="251" spans="1:33" ht="15.5">
      <c r="A251" s="20"/>
      <c r="B251" s="46"/>
      <c r="C251" s="48"/>
      <c r="D251" s="37"/>
      <c r="E251" s="16"/>
      <c r="F251" s="16"/>
      <c r="G251" s="46"/>
      <c r="H251" s="46"/>
      <c r="I251" s="47"/>
      <c r="J251" s="47"/>
      <c r="K251" s="47"/>
      <c r="L251" s="21"/>
      <c r="M251" s="21"/>
      <c r="N251" s="21"/>
      <c r="O251" s="21"/>
      <c r="P251" s="21"/>
      <c r="Q251" s="21"/>
      <c r="R251" s="21"/>
      <c r="S251" s="24"/>
      <c r="T251" s="25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1"/>
      <c r="AF251" s="21"/>
      <c r="AG251" s="21"/>
    </row>
    <row r="252" spans="1:33" ht="15.5">
      <c r="A252" s="20"/>
      <c r="B252" s="46"/>
      <c r="C252" s="48"/>
      <c r="D252" s="37"/>
      <c r="E252" s="16"/>
      <c r="F252" s="16"/>
      <c r="G252" s="46"/>
      <c r="H252" s="46"/>
      <c r="I252" s="47"/>
      <c r="J252" s="47"/>
      <c r="K252" s="47"/>
      <c r="L252" s="21"/>
      <c r="M252" s="21"/>
      <c r="N252" s="21"/>
      <c r="O252" s="21"/>
      <c r="P252" s="21"/>
      <c r="Q252" s="21"/>
      <c r="R252" s="21"/>
      <c r="S252" s="24"/>
      <c r="T252" s="25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1"/>
      <c r="AF252" s="21"/>
      <c r="AG252" s="21"/>
    </row>
    <row r="253" spans="1:33" ht="15.5">
      <c r="A253" s="20"/>
      <c r="B253" s="46"/>
      <c r="C253" s="48"/>
      <c r="D253" s="37"/>
      <c r="E253" s="16"/>
      <c r="F253" s="16"/>
      <c r="G253" s="46"/>
      <c r="H253" s="46"/>
      <c r="I253" s="47"/>
      <c r="J253" s="47"/>
      <c r="K253" s="47"/>
      <c r="L253" s="21"/>
      <c r="M253" s="21"/>
      <c r="N253" s="21"/>
      <c r="O253" s="21"/>
      <c r="P253" s="21"/>
      <c r="Q253" s="21"/>
      <c r="R253" s="21"/>
      <c r="S253" s="24"/>
      <c r="T253" s="25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1"/>
      <c r="AF253" s="21"/>
      <c r="AG253" s="21"/>
    </row>
    <row r="254" spans="1:33" ht="15.5">
      <c r="A254" s="20"/>
      <c r="B254" s="46"/>
      <c r="C254" s="48"/>
      <c r="D254" s="37"/>
      <c r="E254" s="16"/>
      <c r="F254" s="16"/>
      <c r="G254" s="46"/>
      <c r="H254" s="46"/>
      <c r="I254" s="47"/>
      <c r="J254" s="47"/>
      <c r="K254" s="47"/>
      <c r="L254" s="21"/>
      <c r="M254" s="21"/>
      <c r="N254" s="21"/>
      <c r="O254" s="21"/>
      <c r="P254" s="21"/>
      <c r="Q254" s="21"/>
      <c r="R254" s="21"/>
      <c r="S254" s="24"/>
      <c r="T254" s="25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1"/>
      <c r="AF254" s="21"/>
      <c r="AG254" s="21"/>
    </row>
    <row r="255" spans="1:33" ht="15.5">
      <c r="A255" s="20"/>
      <c r="B255" s="46"/>
      <c r="C255" s="48"/>
      <c r="D255" s="37"/>
      <c r="E255" s="16"/>
      <c r="F255" s="16"/>
      <c r="G255" s="46"/>
      <c r="H255" s="46"/>
      <c r="I255" s="47"/>
      <c r="J255" s="47"/>
      <c r="K255" s="47"/>
      <c r="L255" s="21"/>
      <c r="M255" s="21"/>
      <c r="N255" s="21"/>
      <c r="O255" s="21"/>
      <c r="P255" s="21"/>
      <c r="Q255" s="21"/>
      <c r="R255" s="21"/>
      <c r="S255" s="24"/>
      <c r="T255" s="25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1"/>
      <c r="AF255" s="21"/>
      <c r="AG255" s="21"/>
    </row>
    <row r="256" spans="1:33" ht="15.5">
      <c r="A256" s="20"/>
      <c r="B256" s="46"/>
      <c r="C256" s="48"/>
      <c r="D256" s="37"/>
      <c r="E256" s="16"/>
      <c r="F256" s="16"/>
      <c r="G256" s="46"/>
      <c r="H256" s="46"/>
      <c r="I256" s="47"/>
      <c r="J256" s="47"/>
      <c r="K256" s="47"/>
      <c r="L256" s="21"/>
      <c r="M256" s="21"/>
      <c r="N256" s="21"/>
      <c r="O256" s="21"/>
      <c r="P256" s="21"/>
      <c r="Q256" s="21"/>
      <c r="R256" s="21"/>
      <c r="S256" s="24"/>
      <c r="T256" s="25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1"/>
      <c r="AF256" s="21"/>
      <c r="AG256" s="21"/>
    </row>
    <row r="257" spans="1:33" ht="15.5">
      <c r="A257" s="20"/>
      <c r="B257" s="46"/>
      <c r="C257" s="48"/>
      <c r="D257" s="37"/>
      <c r="E257" s="16"/>
      <c r="F257" s="16"/>
      <c r="G257" s="46"/>
      <c r="H257" s="46"/>
      <c r="I257" s="47"/>
      <c r="J257" s="47"/>
      <c r="K257" s="47"/>
      <c r="L257" s="21"/>
      <c r="M257" s="21"/>
      <c r="N257" s="21"/>
      <c r="O257" s="21"/>
      <c r="P257" s="21"/>
      <c r="Q257" s="21"/>
      <c r="R257" s="21"/>
      <c r="S257" s="24"/>
      <c r="T257" s="25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1"/>
      <c r="AF257" s="21"/>
      <c r="AG257" s="21"/>
    </row>
    <row r="258" spans="1:33" ht="15.5">
      <c r="A258" s="20"/>
      <c r="B258" s="46"/>
      <c r="C258" s="48"/>
      <c r="D258" s="37"/>
      <c r="E258" s="16"/>
      <c r="F258" s="16"/>
      <c r="G258" s="46"/>
      <c r="H258" s="46"/>
      <c r="I258" s="47"/>
      <c r="J258" s="47"/>
      <c r="K258" s="47"/>
      <c r="L258" s="21"/>
      <c r="M258" s="21"/>
      <c r="N258" s="21"/>
      <c r="O258" s="21"/>
      <c r="P258" s="21"/>
      <c r="Q258" s="21"/>
      <c r="R258" s="21"/>
      <c r="S258" s="24"/>
      <c r="T258" s="25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1"/>
      <c r="AF258" s="21"/>
      <c r="AG258" s="21"/>
    </row>
    <row r="259" spans="1:33" ht="15.5">
      <c r="A259" s="20"/>
      <c r="B259" s="46"/>
      <c r="C259" s="48"/>
      <c r="D259" s="37"/>
      <c r="E259" s="16"/>
      <c r="F259" s="16"/>
      <c r="G259" s="46"/>
      <c r="H259" s="46"/>
      <c r="I259" s="47"/>
      <c r="J259" s="47"/>
      <c r="K259" s="47"/>
      <c r="L259" s="21"/>
      <c r="M259" s="21"/>
      <c r="N259" s="21"/>
      <c r="O259" s="21"/>
      <c r="P259" s="21"/>
      <c r="Q259" s="21"/>
      <c r="R259" s="21"/>
      <c r="S259" s="24"/>
      <c r="T259" s="25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1"/>
      <c r="AF259" s="21"/>
      <c r="AG259" s="21"/>
    </row>
    <row r="260" spans="1:33" ht="15.5">
      <c r="A260" s="20"/>
      <c r="B260" s="46"/>
      <c r="C260" s="48"/>
      <c r="D260" s="37"/>
      <c r="E260" s="16"/>
      <c r="F260" s="16"/>
      <c r="G260" s="46"/>
      <c r="H260" s="46"/>
      <c r="I260" s="47"/>
      <c r="J260" s="47"/>
      <c r="K260" s="47"/>
      <c r="L260" s="21"/>
      <c r="M260" s="21"/>
      <c r="N260" s="21"/>
      <c r="O260" s="21"/>
      <c r="P260" s="21"/>
      <c r="Q260" s="21"/>
      <c r="R260" s="21"/>
      <c r="S260" s="24"/>
      <c r="T260" s="25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1"/>
      <c r="AF260" s="21"/>
      <c r="AG260" s="21"/>
    </row>
    <row r="261" spans="1:33" ht="15.5">
      <c r="A261" s="20"/>
      <c r="B261" s="46"/>
      <c r="C261" s="48"/>
      <c r="D261" s="37"/>
      <c r="E261" s="16"/>
      <c r="F261" s="16"/>
      <c r="G261" s="46"/>
      <c r="H261" s="46"/>
      <c r="I261" s="47"/>
      <c r="J261" s="47"/>
      <c r="K261" s="47"/>
      <c r="L261" s="21"/>
      <c r="M261" s="21"/>
      <c r="N261" s="21"/>
      <c r="O261" s="21"/>
      <c r="P261" s="21"/>
      <c r="Q261" s="21"/>
      <c r="R261" s="21"/>
      <c r="S261" s="24"/>
      <c r="T261" s="25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1"/>
      <c r="AF261" s="21"/>
      <c r="AG261" s="21"/>
    </row>
    <row r="262" spans="1:33" ht="15.5">
      <c r="A262" s="20"/>
      <c r="B262" s="46"/>
      <c r="C262" s="48"/>
      <c r="D262" s="37"/>
      <c r="E262" s="16"/>
      <c r="F262" s="16"/>
      <c r="G262" s="46"/>
      <c r="H262" s="46"/>
      <c r="I262" s="47"/>
      <c r="J262" s="47"/>
      <c r="K262" s="47"/>
      <c r="L262" s="21"/>
      <c r="M262" s="21"/>
      <c r="N262" s="21"/>
      <c r="O262" s="21"/>
      <c r="P262" s="21"/>
      <c r="Q262" s="21"/>
      <c r="R262" s="21"/>
      <c r="S262" s="24"/>
      <c r="T262" s="25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1"/>
      <c r="AF262" s="21"/>
      <c r="AG262" s="21"/>
    </row>
    <row r="263" spans="1:33" ht="15.5">
      <c r="A263" s="20"/>
      <c r="B263" s="46"/>
      <c r="C263" s="48"/>
      <c r="D263" s="37"/>
      <c r="E263" s="16"/>
      <c r="F263" s="16"/>
      <c r="G263" s="46"/>
      <c r="H263" s="46"/>
      <c r="I263" s="47"/>
      <c r="J263" s="47"/>
      <c r="K263" s="47"/>
      <c r="L263" s="21"/>
      <c r="M263" s="21"/>
      <c r="N263" s="21"/>
      <c r="O263" s="21"/>
      <c r="P263" s="21"/>
      <c r="Q263" s="21"/>
      <c r="R263" s="21"/>
      <c r="S263" s="24"/>
      <c r="T263" s="25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1"/>
      <c r="AF263" s="21"/>
      <c r="AG263" s="21"/>
    </row>
    <row r="264" spans="1:33" ht="15.5">
      <c r="A264" s="20"/>
      <c r="B264" s="46"/>
      <c r="C264" s="48"/>
      <c r="D264" s="37"/>
      <c r="E264" s="16"/>
      <c r="F264" s="16"/>
      <c r="G264" s="46"/>
      <c r="H264" s="46"/>
      <c r="I264" s="47"/>
      <c r="J264" s="47"/>
      <c r="K264" s="47"/>
      <c r="L264" s="21"/>
      <c r="M264" s="21"/>
      <c r="N264" s="21"/>
      <c r="O264" s="21"/>
      <c r="P264" s="21"/>
      <c r="Q264" s="21"/>
      <c r="R264" s="21"/>
      <c r="S264" s="24"/>
      <c r="T264" s="25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1"/>
      <c r="AF264" s="21"/>
      <c r="AG264" s="21"/>
    </row>
    <row r="265" spans="1:33" ht="15.5">
      <c r="A265" s="20"/>
      <c r="B265" s="46"/>
      <c r="C265" s="48"/>
      <c r="D265" s="37"/>
      <c r="E265" s="16"/>
      <c r="F265" s="16"/>
      <c r="G265" s="46"/>
      <c r="H265" s="46"/>
      <c r="I265" s="47"/>
      <c r="J265" s="47"/>
      <c r="K265" s="47"/>
      <c r="L265" s="21"/>
      <c r="M265" s="21"/>
      <c r="N265" s="21"/>
      <c r="O265" s="21"/>
      <c r="P265" s="21"/>
      <c r="Q265" s="21"/>
      <c r="R265" s="21"/>
      <c r="S265" s="24"/>
      <c r="T265" s="25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1"/>
      <c r="AF265" s="21"/>
      <c r="AG265" s="21"/>
    </row>
    <row r="266" spans="1:33" ht="15.5">
      <c r="A266" s="20"/>
      <c r="B266" s="46"/>
      <c r="C266" s="48"/>
      <c r="D266" s="37"/>
      <c r="E266" s="16"/>
      <c r="F266" s="16"/>
      <c r="G266" s="46"/>
      <c r="H266" s="46"/>
      <c r="I266" s="47"/>
      <c r="J266" s="47"/>
      <c r="K266" s="47"/>
      <c r="L266" s="21"/>
      <c r="M266" s="21"/>
      <c r="N266" s="21"/>
      <c r="O266" s="21"/>
      <c r="P266" s="21"/>
      <c r="Q266" s="21"/>
      <c r="R266" s="21"/>
      <c r="S266" s="24"/>
      <c r="T266" s="25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1"/>
      <c r="AF266" s="21"/>
      <c r="AG266" s="21"/>
    </row>
    <row r="267" spans="1:33" ht="15.5">
      <c r="A267" s="20"/>
      <c r="B267" s="46"/>
      <c r="C267" s="48"/>
      <c r="D267" s="37"/>
      <c r="E267" s="16"/>
      <c r="F267" s="16"/>
      <c r="G267" s="46"/>
      <c r="H267" s="46"/>
      <c r="I267" s="47"/>
      <c r="J267" s="47"/>
      <c r="K267" s="47"/>
      <c r="L267" s="21"/>
      <c r="M267" s="21"/>
      <c r="N267" s="21"/>
      <c r="O267" s="21"/>
      <c r="P267" s="21"/>
      <c r="Q267" s="21"/>
      <c r="R267" s="21"/>
      <c r="S267" s="24"/>
      <c r="T267" s="25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1"/>
      <c r="AF267" s="21"/>
      <c r="AG267" s="21"/>
    </row>
    <row r="268" spans="1:33" ht="15.5">
      <c r="A268" s="20"/>
      <c r="B268" s="46"/>
      <c r="C268" s="48"/>
      <c r="D268" s="37"/>
      <c r="E268" s="16"/>
      <c r="F268" s="16"/>
      <c r="G268" s="46"/>
      <c r="H268" s="46"/>
      <c r="I268" s="47"/>
      <c r="J268" s="47"/>
      <c r="K268" s="47"/>
      <c r="L268" s="21"/>
      <c r="M268" s="21"/>
      <c r="N268" s="21"/>
      <c r="O268" s="21"/>
      <c r="P268" s="21"/>
      <c r="Q268" s="21"/>
      <c r="R268" s="21"/>
      <c r="S268" s="24"/>
      <c r="T268" s="25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1"/>
      <c r="AF268" s="21"/>
      <c r="AG268" s="21"/>
    </row>
    <row r="269" spans="1:33" ht="15.5">
      <c r="A269" s="20"/>
      <c r="B269" s="46"/>
      <c r="C269" s="48"/>
      <c r="D269" s="37"/>
      <c r="E269" s="16"/>
      <c r="F269" s="16"/>
      <c r="G269" s="46"/>
      <c r="H269" s="46"/>
      <c r="I269" s="47"/>
      <c r="J269" s="47"/>
      <c r="K269" s="47"/>
      <c r="L269" s="21"/>
      <c r="M269" s="21"/>
      <c r="N269" s="21"/>
      <c r="O269" s="21"/>
      <c r="P269" s="21"/>
      <c r="Q269" s="21"/>
      <c r="R269" s="21"/>
      <c r="S269" s="24"/>
      <c r="T269" s="25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1"/>
      <c r="AF269" s="21"/>
      <c r="AG269" s="21"/>
    </row>
    <row r="270" spans="1:33" ht="15.5">
      <c r="A270" s="20"/>
      <c r="B270" s="46"/>
      <c r="C270" s="48"/>
      <c r="D270" s="37"/>
      <c r="E270" s="16"/>
      <c r="F270" s="16"/>
      <c r="G270" s="46"/>
      <c r="H270" s="46"/>
      <c r="I270" s="47"/>
      <c r="J270" s="47"/>
      <c r="K270" s="47"/>
      <c r="L270" s="21"/>
      <c r="M270" s="21"/>
      <c r="N270" s="21"/>
      <c r="O270" s="21"/>
      <c r="P270" s="21"/>
      <c r="Q270" s="21"/>
      <c r="R270" s="21"/>
      <c r="S270" s="24"/>
      <c r="T270" s="25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1"/>
      <c r="AF270" s="21"/>
      <c r="AG270" s="21"/>
    </row>
    <row r="271" spans="1:33" ht="15.5">
      <c r="A271" s="20"/>
      <c r="B271" s="46"/>
      <c r="C271" s="48"/>
      <c r="D271" s="37"/>
      <c r="E271" s="16"/>
      <c r="F271" s="16"/>
      <c r="G271" s="46"/>
      <c r="H271" s="46"/>
      <c r="I271" s="47"/>
      <c r="J271" s="47"/>
      <c r="K271" s="47"/>
      <c r="L271" s="21"/>
      <c r="M271" s="21"/>
      <c r="N271" s="21"/>
      <c r="O271" s="21"/>
      <c r="P271" s="21"/>
      <c r="Q271" s="21"/>
      <c r="R271" s="21"/>
      <c r="S271" s="24"/>
      <c r="T271" s="25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1"/>
      <c r="AF271" s="21"/>
      <c r="AG271" s="21"/>
    </row>
    <row r="272" spans="1:33" ht="15.5">
      <c r="A272" s="20"/>
      <c r="B272" s="46"/>
      <c r="C272" s="48"/>
      <c r="D272" s="37"/>
      <c r="E272" s="16"/>
      <c r="F272" s="16"/>
      <c r="G272" s="46"/>
      <c r="H272" s="46"/>
      <c r="I272" s="47"/>
      <c r="J272" s="47"/>
      <c r="K272" s="47"/>
      <c r="L272" s="21"/>
      <c r="M272" s="21"/>
      <c r="N272" s="21"/>
      <c r="O272" s="21"/>
      <c r="P272" s="21"/>
      <c r="Q272" s="21"/>
      <c r="R272" s="21"/>
      <c r="S272" s="24"/>
      <c r="T272" s="25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1"/>
      <c r="AF272" s="21"/>
      <c r="AG272" s="21"/>
    </row>
    <row r="273" spans="1:33" ht="15.5">
      <c r="A273" s="20"/>
      <c r="B273" s="46"/>
      <c r="C273" s="48"/>
      <c r="D273" s="37"/>
      <c r="E273" s="16"/>
      <c r="F273" s="16"/>
      <c r="G273" s="46"/>
      <c r="H273" s="46"/>
      <c r="I273" s="47"/>
      <c r="J273" s="47"/>
      <c r="K273" s="47"/>
      <c r="L273" s="21"/>
      <c r="M273" s="21"/>
      <c r="N273" s="21"/>
      <c r="O273" s="21"/>
      <c r="P273" s="21"/>
      <c r="Q273" s="21"/>
      <c r="R273" s="21"/>
      <c r="S273" s="24"/>
      <c r="T273" s="25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1"/>
      <c r="AF273" s="21"/>
      <c r="AG273" s="21"/>
    </row>
    <row r="274" spans="1:33" ht="15.5">
      <c r="A274" s="20"/>
      <c r="B274" s="46"/>
      <c r="C274" s="48"/>
      <c r="D274" s="37"/>
      <c r="E274" s="16"/>
      <c r="F274" s="16"/>
      <c r="G274" s="46"/>
      <c r="H274" s="46"/>
      <c r="I274" s="47"/>
      <c r="J274" s="47"/>
      <c r="K274" s="47"/>
      <c r="L274" s="21"/>
      <c r="M274" s="21"/>
      <c r="N274" s="21"/>
      <c r="O274" s="21"/>
      <c r="P274" s="21"/>
      <c r="Q274" s="21"/>
      <c r="R274" s="21"/>
      <c r="S274" s="24"/>
      <c r="T274" s="25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1"/>
      <c r="AF274" s="21"/>
      <c r="AG274" s="21"/>
    </row>
    <row r="275" spans="1:33" ht="15.5">
      <c r="A275" s="20"/>
      <c r="B275" s="46"/>
      <c r="C275" s="48"/>
      <c r="D275" s="37"/>
      <c r="E275" s="16"/>
      <c r="F275" s="16"/>
      <c r="G275" s="46"/>
      <c r="H275" s="46"/>
      <c r="I275" s="47"/>
      <c r="J275" s="47"/>
      <c r="K275" s="47"/>
      <c r="L275" s="21"/>
      <c r="M275" s="21"/>
      <c r="N275" s="21"/>
      <c r="O275" s="21"/>
      <c r="P275" s="21"/>
      <c r="Q275" s="21"/>
      <c r="R275" s="21"/>
      <c r="S275" s="24"/>
      <c r="T275" s="25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1"/>
      <c r="AF275" s="21"/>
      <c r="AG275" s="21"/>
    </row>
    <row r="276" spans="1:33" ht="15.5">
      <c r="A276" s="20"/>
      <c r="B276" s="46"/>
      <c r="C276" s="48"/>
      <c r="D276" s="37"/>
      <c r="E276" s="16"/>
      <c r="F276" s="16"/>
      <c r="G276" s="46"/>
      <c r="H276" s="46"/>
      <c r="I276" s="47"/>
      <c r="J276" s="47"/>
      <c r="K276" s="47"/>
      <c r="L276" s="21"/>
      <c r="M276" s="21"/>
      <c r="N276" s="21"/>
      <c r="O276" s="21"/>
      <c r="P276" s="21"/>
      <c r="Q276" s="21"/>
      <c r="R276" s="21"/>
      <c r="S276" s="24"/>
      <c r="T276" s="25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1"/>
      <c r="AF276" s="21"/>
      <c r="AG276" s="21"/>
    </row>
    <row r="277" spans="1:33" ht="15.5">
      <c r="A277" s="20"/>
      <c r="B277" s="46"/>
      <c r="C277" s="48"/>
      <c r="D277" s="37"/>
      <c r="E277" s="16"/>
      <c r="F277" s="16"/>
      <c r="G277" s="46"/>
      <c r="H277" s="46"/>
      <c r="I277" s="47"/>
      <c r="J277" s="47"/>
      <c r="K277" s="47"/>
      <c r="L277" s="21"/>
      <c r="M277" s="21"/>
      <c r="N277" s="21"/>
      <c r="O277" s="21"/>
      <c r="P277" s="21"/>
      <c r="Q277" s="21"/>
      <c r="R277" s="21"/>
      <c r="S277" s="24"/>
      <c r="T277" s="25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1"/>
      <c r="AF277" s="21"/>
      <c r="AG277" s="21"/>
    </row>
    <row r="278" spans="1:33" ht="15.5">
      <c r="A278" s="20"/>
      <c r="B278" s="46"/>
      <c r="C278" s="48"/>
      <c r="D278" s="37"/>
      <c r="E278" s="16"/>
      <c r="F278" s="16"/>
      <c r="G278" s="46"/>
      <c r="H278" s="46"/>
      <c r="I278" s="47"/>
      <c r="J278" s="47"/>
      <c r="K278" s="47"/>
      <c r="L278" s="21"/>
      <c r="M278" s="21"/>
      <c r="N278" s="21"/>
      <c r="O278" s="21"/>
      <c r="P278" s="21"/>
      <c r="Q278" s="21"/>
      <c r="R278" s="21"/>
      <c r="S278" s="24"/>
      <c r="T278" s="25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1"/>
      <c r="AF278" s="21"/>
      <c r="AG278" s="21"/>
    </row>
    <row r="279" spans="1:33" ht="15.5">
      <c r="A279" s="20"/>
      <c r="B279" s="46"/>
      <c r="C279" s="48"/>
      <c r="D279" s="37"/>
      <c r="E279" s="16"/>
      <c r="F279" s="16"/>
      <c r="G279" s="46"/>
      <c r="H279" s="46"/>
      <c r="I279" s="47"/>
      <c r="J279" s="47"/>
      <c r="K279" s="47"/>
      <c r="L279" s="21"/>
      <c r="M279" s="21"/>
      <c r="N279" s="21"/>
      <c r="O279" s="21"/>
      <c r="P279" s="21"/>
      <c r="Q279" s="21"/>
      <c r="R279" s="21"/>
      <c r="S279" s="24"/>
      <c r="T279" s="25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1"/>
      <c r="AF279" s="21"/>
      <c r="AG279" s="21"/>
    </row>
    <row r="280" spans="1:33" ht="15.5">
      <c r="A280" s="20"/>
      <c r="B280" s="46"/>
      <c r="C280" s="48"/>
      <c r="D280" s="37"/>
      <c r="E280" s="16"/>
      <c r="F280" s="16"/>
      <c r="G280" s="46"/>
      <c r="H280" s="46"/>
      <c r="I280" s="47"/>
      <c r="J280" s="47"/>
      <c r="K280" s="47"/>
      <c r="L280" s="21"/>
      <c r="M280" s="21"/>
      <c r="N280" s="21"/>
      <c r="O280" s="21"/>
      <c r="P280" s="21"/>
      <c r="Q280" s="21"/>
      <c r="R280" s="21"/>
      <c r="S280" s="24"/>
      <c r="T280" s="25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1"/>
      <c r="AF280" s="21"/>
      <c r="AG280" s="21"/>
    </row>
    <row r="281" spans="1:33" ht="15.5">
      <c r="A281" s="20"/>
      <c r="B281" s="46"/>
      <c r="C281" s="48"/>
      <c r="D281" s="37"/>
      <c r="E281" s="16"/>
      <c r="F281" s="16"/>
      <c r="G281" s="46"/>
      <c r="H281" s="46"/>
      <c r="I281" s="47"/>
      <c r="J281" s="47"/>
      <c r="K281" s="47"/>
      <c r="L281" s="21"/>
      <c r="M281" s="21"/>
      <c r="N281" s="21"/>
      <c r="O281" s="21"/>
      <c r="P281" s="21"/>
      <c r="Q281" s="21"/>
      <c r="R281" s="21"/>
      <c r="S281" s="24"/>
      <c r="T281" s="25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1"/>
      <c r="AF281" s="21"/>
      <c r="AG281" s="21"/>
    </row>
    <row r="282" spans="1:33" ht="15.5">
      <c r="A282" s="20"/>
      <c r="B282" s="46"/>
      <c r="C282" s="48"/>
      <c r="D282" s="37"/>
      <c r="E282" s="16"/>
      <c r="F282" s="16"/>
      <c r="G282" s="46"/>
      <c r="H282" s="46"/>
      <c r="I282" s="47"/>
      <c r="J282" s="47"/>
      <c r="K282" s="47"/>
      <c r="L282" s="21"/>
      <c r="M282" s="21"/>
      <c r="N282" s="21"/>
      <c r="O282" s="21"/>
      <c r="P282" s="21"/>
      <c r="Q282" s="21"/>
      <c r="R282" s="21"/>
      <c r="S282" s="24"/>
      <c r="T282" s="25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1"/>
      <c r="AF282" s="21"/>
      <c r="AG282" s="21"/>
    </row>
    <row r="283" spans="1:33" ht="15.5">
      <c r="A283" s="20"/>
      <c r="B283" s="46"/>
      <c r="C283" s="48"/>
      <c r="D283" s="37"/>
      <c r="E283" s="16"/>
      <c r="F283" s="16"/>
      <c r="G283" s="46"/>
      <c r="H283" s="46"/>
      <c r="I283" s="47"/>
      <c r="J283" s="47"/>
      <c r="K283" s="47"/>
      <c r="L283" s="21"/>
      <c r="M283" s="21"/>
      <c r="N283" s="21"/>
      <c r="O283" s="21"/>
      <c r="P283" s="21"/>
      <c r="Q283" s="21"/>
      <c r="R283" s="21"/>
      <c r="S283" s="24"/>
      <c r="T283" s="25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1"/>
      <c r="AF283" s="21"/>
      <c r="AG283" s="21"/>
    </row>
    <row r="284" spans="1:33" ht="15.5">
      <c r="A284" s="20"/>
      <c r="B284" s="46"/>
      <c r="C284" s="48"/>
      <c r="D284" s="37"/>
      <c r="E284" s="16"/>
      <c r="F284" s="16"/>
      <c r="G284" s="46"/>
      <c r="H284" s="46"/>
      <c r="I284" s="47"/>
      <c r="J284" s="47"/>
      <c r="K284" s="47"/>
      <c r="L284" s="21"/>
      <c r="M284" s="21"/>
      <c r="N284" s="21"/>
      <c r="O284" s="21"/>
      <c r="P284" s="21"/>
      <c r="Q284" s="21"/>
      <c r="R284" s="21"/>
      <c r="S284" s="24"/>
      <c r="T284" s="25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1"/>
      <c r="AF284" s="21"/>
      <c r="AG284" s="21"/>
    </row>
    <row r="285" spans="1:33" ht="15.5">
      <c r="A285" s="20"/>
      <c r="B285" s="46"/>
      <c r="C285" s="48"/>
      <c r="D285" s="37"/>
      <c r="E285" s="16"/>
      <c r="F285" s="16"/>
      <c r="G285" s="46"/>
      <c r="H285" s="46"/>
      <c r="I285" s="47"/>
      <c r="J285" s="47"/>
      <c r="K285" s="47"/>
      <c r="L285" s="21"/>
      <c r="M285" s="21"/>
      <c r="N285" s="21"/>
      <c r="O285" s="21"/>
      <c r="P285" s="21"/>
      <c r="Q285" s="21"/>
      <c r="R285" s="21"/>
      <c r="S285" s="24"/>
      <c r="T285" s="25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1"/>
      <c r="AF285" s="21"/>
      <c r="AG285" s="21"/>
    </row>
    <row r="286" spans="1:33" ht="15.5">
      <c r="A286" s="20"/>
      <c r="B286" s="46"/>
      <c r="C286" s="48"/>
      <c r="D286" s="37"/>
      <c r="E286" s="16"/>
      <c r="F286" s="16"/>
      <c r="G286" s="46"/>
      <c r="H286" s="46"/>
      <c r="I286" s="47"/>
      <c r="J286" s="47"/>
      <c r="K286" s="47"/>
      <c r="L286" s="21"/>
      <c r="M286" s="21"/>
      <c r="N286" s="21"/>
      <c r="O286" s="21"/>
      <c r="P286" s="21"/>
      <c r="Q286" s="21"/>
      <c r="R286" s="21"/>
      <c r="S286" s="24"/>
      <c r="T286" s="25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1"/>
      <c r="AF286" s="21"/>
      <c r="AG286" s="21"/>
    </row>
    <row r="287" spans="1:33" ht="15.5">
      <c r="A287" s="20"/>
      <c r="B287" s="46"/>
      <c r="C287" s="48"/>
      <c r="D287" s="37"/>
      <c r="E287" s="16"/>
      <c r="F287" s="16"/>
      <c r="G287" s="46"/>
      <c r="H287" s="46"/>
      <c r="I287" s="47"/>
      <c r="J287" s="47"/>
      <c r="K287" s="47"/>
      <c r="L287" s="21"/>
      <c r="M287" s="21"/>
      <c r="N287" s="21"/>
      <c r="O287" s="21"/>
      <c r="P287" s="21"/>
      <c r="Q287" s="21"/>
      <c r="R287" s="21"/>
      <c r="S287" s="24"/>
      <c r="T287" s="25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1"/>
      <c r="AF287" s="21"/>
      <c r="AG287" s="21"/>
    </row>
    <row r="288" spans="1:33" ht="15.5">
      <c r="A288" s="54"/>
      <c r="B288" s="35"/>
      <c r="C288" s="36"/>
      <c r="D288" s="37"/>
      <c r="E288" s="55"/>
      <c r="F288" s="55"/>
      <c r="G288" s="56"/>
      <c r="H288" s="57"/>
      <c r="I288" s="58"/>
      <c r="J288" s="59"/>
      <c r="K288" s="19"/>
      <c r="L288" s="21"/>
      <c r="M288" s="21"/>
      <c r="N288" s="21"/>
      <c r="O288" s="21"/>
      <c r="P288" s="21"/>
      <c r="Q288" s="21"/>
      <c r="R288" s="21"/>
      <c r="S288" s="24"/>
      <c r="T288" s="25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1"/>
      <c r="AF288" s="21"/>
      <c r="AG288" s="21"/>
    </row>
    <row r="289" spans="1:33" ht="15.5">
      <c r="A289" s="54"/>
      <c r="B289" s="35"/>
      <c r="C289" s="36"/>
      <c r="D289" s="37"/>
      <c r="E289" s="55"/>
      <c r="F289" s="55"/>
      <c r="G289" s="56"/>
      <c r="H289" s="57"/>
      <c r="I289" s="58"/>
      <c r="J289" s="59"/>
      <c r="K289" s="19"/>
      <c r="L289" s="21"/>
      <c r="M289" s="21"/>
      <c r="N289" s="21"/>
      <c r="O289" s="21"/>
      <c r="P289" s="21"/>
      <c r="Q289" s="21"/>
      <c r="R289" s="21"/>
      <c r="S289" s="24"/>
      <c r="T289" s="25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1"/>
      <c r="AF289" s="21"/>
      <c r="AG289" s="21"/>
    </row>
    <row r="290" spans="1:33" ht="15.5">
      <c r="A290" s="54"/>
      <c r="B290" s="35"/>
      <c r="C290" s="36"/>
      <c r="D290" s="37"/>
      <c r="E290" s="55"/>
      <c r="F290" s="55"/>
      <c r="G290" s="56"/>
      <c r="H290" s="57"/>
      <c r="I290" s="58"/>
      <c r="J290" s="59"/>
      <c r="K290" s="19"/>
      <c r="L290" s="21"/>
      <c r="M290" s="21"/>
      <c r="N290" s="21"/>
      <c r="O290" s="21"/>
      <c r="P290" s="21"/>
      <c r="Q290" s="21"/>
      <c r="R290" s="21"/>
      <c r="S290" s="24"/>
      <c r="T290" s="25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1"/>
      <c r="AF290" s="21"/>
      <c r="AG290" s="21"/>
    </row>
    <row r="291" spans="1:33" ht="15.5">
      <c r="A291" s="54"/>
      <c r="B291" s="35"/>
      <c r="C291" s="36"/>
      <c r="D291" s="37"/>
      <c r="E291" s="55"/>
      <c r="F291" s="55"/>
      <c r="G291" s="56"/>
      <c r="H291" s="57"/>
      <c r="I291" s="58"/>
      <c r="J291" s="59"/>
      <c r="K291" s="19"/>
      <c r="L291" s="21"/>
      <c r="M291" s="21"/>
      <c r="N291" s="21"/>
      <c r="O291" s="21"/>
      <c r="P291" s="21"/>
      <c r="Q291" s="21"/>
      <c r="R291" s="21"/>
      <c r="S291" s="24"/>
      <c r="T291" s="25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1"/>
      <c r="AF291" s="21"/>
      <c r="AG291" s="21"/>
    </row>
    <row r="292" spans="1:33" ht="15.5">
      <c r="A292" s="54"/>
      <c r="B292" s="35"/>
      <c r="C292" s="36"/>
      <c r="D292" s="37"/>
      <c r="E292" s="55"/>
      <c r="F292" s="55"/>
      <c r="G292" s="56"/>
      <c r="H292" s="57"/>
      <c r="I292" s="58"/>
      <c r="J292" s="59"/>
      <c r="K292" s="19"/>
      <c r="L292" s="21"/>
      <c r="M292" s="21"/>
      <c r="N292" s="21"/>
      <c r="O292" s="21"/>
      <c r="P292" s="21"/>
      <c r="Q292" s="21"/>
      <c r="R292" s="21"/>
      <c r="S292" s="24"/>
      <c r="T292" s="25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1"/>
      <c r="AF292" s="21"/>
      <c r="AG292" s="21"/>
    </row>
    <row r="293" spans="1:33" ht="15.5">
      <c r="A293" s="54"/>
      <c r="B293" s="35"/>
      <c r="C293" s="36"/>
      <c r="D293" s="37"/>
      <c r="E293" s="55"/>
      <c r="F293" s="55"/>
      <c r="G293" s="56"/>
      <c r="H293" s="57"/>
      <c r="I293" s="58"/>
      <c r="J293" s="59"/>
      <c r="K293" s="19"/>
      <c r="L293" s="21"/>
      <c r="M293" s="21"/>
      <c r="N293" s="21"/>
      <c r="O293" s="21"/>
      <c r="P293" s="21"/>
      <c r="Q293" s="21"/>
      <c r="R293" s="21"/>
      <c r="S293" s="24"/>
      <c r="T293" s="25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1"/>
      <c r="AF293" s="21"/>
      <c r="AG293" s="21"/>
    </row>
    <row r="294" spans="1:33" ht="15.5">
      <c r="A294" s="54"/>
      <c r="B294" s="35"/>
      <c r="C294" s="36"/>
      <c r="D294" s="37"/>
      <c r="E294" s="55"/>
      <c r="F294" s="55"/>
      <c r="G294" s="56"/>
      <c r="H294" s="57"/>
      <c r="I294" s="58"/>
      <c r="J294" s="59"/>
      <c r="K294" s="19"/>
      <c r="L294" s="21"/>
      <c r="M294" s="21"/>
      <c r="N294" s="21"/>
      <c r="O294" s="21"/>
      <c r="P294" s="21"/>
      <c r="Q294" s="21"/>
      <c r="R294" s="21"/>
      <c r="S294" s="24"/>
      <c r="T294" s="25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1"/>
      <c r="AF294" s="21"/>
      <c r="AG294" s="21"/>
    </row>
    <row r="295" spans="1:33" ht="15.5">
      <c r="A295" s="54"/>
      <c r="B295" s="35"/>
      <c r="C295" s="36"/>
      <c r="D295" s="37"/>
      <c r="E295" s="55"/>
      <c r="F295" s="55"/>
      <c r="G295" s="56"/>
      <c r="H295" s="57"/>
      <c r="I295" s="58"/>
      <c r="J295" s="59"/>
      <c r="K295" s="19"/>
      <c r="L295" s="21"/>
      <c r="M295" s="21"/>
      <c r="N295" s="21"/>
      <c r="O295" s="21"/>
      <c r="P295" s="21"/>
      <c r="Q295" s="21"/>
      <c r="R295" s="21"/>
      <c r="S295" s="24"/>
      <c r="T295" s="25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1"/>
      <c r="AF295" s="21"/>
      <c r="AG295" s="21"/>
    </row>
    <row r="296" spans="1:33" ht="15.5">
      <c r="A296" s="54"/>
      <c r="B296" s="35"/>
      <c r="C296" s="36"/>
      <c r="D296" s="37"/>
      <c r="E296" s="55"/>
      <c r="F296" s="55"/>
      <c r="G296" s="56"/>
      <c r="H296" s="57"/>
      <c r="I296" s="58"/>
      <c r="J296" s="59"/>
      <c r="K296" s="19"/>
      <c r="L296" s="21"/>
      <c r="M296" s="21"/>
      <c r="N296" s="21"/>
      <c r="O296" s="21"/>
      <c r="P296" s="21"/>
      <c r="Q296" s="21"/>
      <c r="R296" s="21"/>
      <c r="S296" s="24"/>
      <c r="T296" s="25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1"/>
      <c r="AF296" s="21"/>
      <c r="AG296" s="21"/>
    </row>
    <row r="297" spans="1:33" ht="15.5">
      <c r="A297" s="54"/>
      <c r="B297" s="35"/>
      <c r="C297" s="36"/>
      <c r="D297" s="37"/>
      <c r="E297" s="55"/>
      <c r="F297" s="55"/>
      <c r="G297" s="56"/>
      <c r="H297" s="57"/>
      <c r="I297" s="58"/>
      <c r="J297" s="59"/>
      <c r="K297" s="19"/>
      <c r="L297" s="21"/>
      <c r="M297" s="21"/>
      <c r="N297" s="21"/>
      <c r="O297" s="21"/>
      <c r="P297" s="21"/>
      <c r="Q297" s="21"/>
      <c r="R297" s="21"/>
      <c r="S297" s="24"/>
      <c r="T297" s="25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1"/>
      <c r="AF297" s="21"/>
      <c r="AG297" s="21"/>
    </row>
    <row r="298" spans="1:33" ht="15.5">
      <c r="A298" s="54"/>
      <c r="B298" s="35"/>
      <c r="C298" s="36"/>
      <c r="D298" s="37"/>
      <c r="E298" s="55"/>
      <c r="F298" s="55"/>
      <c r="G298" s="56"/>
      <c r="H298" s="57"/>
      <c r="I298" s="58"/>
      <c r="J298" s="59"/>
      <c r="K298" s="19"/>
      <c r="L298" s="21"/>
      <c r="M298" s="21"/>
      <c r="N298" s="21"/>
      <c r="O298" s="21"/>
      <c r="P298" s="21"/>
      <c r="Q298" s="21"/>
      <c r="R298" s="21"/>
      <c r="S298" s="24"/>
      <c r="T298" s="25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1"/>
      <c r="AF298" s="21"/>
      <c r="AG298" s="21"/>
    </row>
    <row r="299" spans="1:33" ht="15.5">
      <c r="A299" s="54"/>
      <c r="B299" s="35"/>
      <c r="C299" s="36"/>
      <c r="D299" s="37"/>
      <c r="E299" s="55"/>
      <c r="F299" s="55"/>
      <c r="G299" s="56"/>
      <c r="H299" s="57"/>
      <c r="I299" s="58"/>
      <c r="J299" s="59"/>
      <c r="K299" s="19"/>
      <c r="L299" s="21"/>
      <c r="M299" s="21"/>
      <c r="N299" s="21"/>
      <c r="O299" s="21"/>
      <c r="P299" s="21"/>
      <c r="Q299" s="21"/>
      <c r="R299" s="21"/>
      <c r="S299" s="24"/>
      <c r="T299" s="25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1"/>
      <c r="AF299" s="21"/>
      <c r="AG299" s="21"/>
    </row>
    <row r="300" spans="1:33" ht="15.5">
      <c r="A300" s="54"/>
      <c r="B300" s="35"/>
      <c r="C300" s="36"/>
      <c r="D300" s="37"/>
      <c r="E300" s="55"/>
      <c r="F300" s="55"/>
      <c r="G300" s="56"/>
      <c r="H300" s="57"/>
      <c r="I300" s="58"/>
      <c r="J300" s="59"/>
      <c r="K300" s="19"/>
      <c r="L300" s="21"/>
      <c r="M300" s="21"/>
      <c r="N300" s="21"/>
      <c r="O300" s="21"/>
      <c r="P300" s="21"/>
      <c r="Q300" s="21"/>
      <c r="R300" s="21"/>
      <c r="S300" s="24"/>
      <c r="T300" s="25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1"/>
      <c r="AF300" s="21"/>
      <c r="AG300" s="21"/>
    </row>
    <row r="301" spans="1:33" ht="15.5">
      <c r="A301" s="54"/>
      <c r="B301" s="35"/>
      <c r="C301" s="36"/>
      <c r="D301" s="37"/>
      <c r="E301" s="55"/>
      <c r="F301" s="55"/>
      <c r="G301" s="56"/>
      <c r="H301" s="57"/>
      <c r="I301" s="58"/>
      <c r="J301" s="59"/>
      <c r="K301" s="19"/>
      <c r="L301" s="21"/>
      <c r="M301" s="21"/>
      <c r="N301" s="21"/>
      <c r="O301" s="21"/>
      <c r="P301" s="21"/>
      <c r="Q301" s="21"/>
      <c r="R301" s="21"/>
      <c r="S301" s="24"/>
      <c r="T301" s="25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1"/>
      <c r="AF301" s="21"/>
      <c r="AG301" s="21"/>
    </row>
    <row r="302" spans="1:33" ht="15.5">
      <c r="A302" s="54"/>
      <c r="B302" s="35"/>
      <c r="C302" s="36"/>
      <c r="D302" s="37"/>
      <c r="E302" s="55"/>
      <c r="F302" s="55"/>
      <c r="G302" s="56"/>
      <c r="H302" s="57"/>
      <c r="I302" s="58"/>
      <c r="J302" s="59"/>
      <c r="K302" s="19"/>
      <c r="L302" s="21"/>
      <c r="M302" s="21"/>
      <c r="N302" s="21"/>
      <c r="O302" s="21"/>
      <c r="P302" s="21"/>
      <c r="Q302" s="21"/>
      <c r="R302" s="21"/>
      <c r="S302" s="24"/>
      <c r="T302" s="25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1"/>
      <c r="AF302" s="21"/>
      <c r="AG302" s="21"/>
    </row>
    <row r="303" spans="1:33" ht="15.5">
      <c r="A303" s="54"/>
      <c r="B303" s="35"/>
      <c r="C303" s="36"/>
      <c r="D303" s="37"/>
      <c r="E303" s="55"/>
      <c r="F303" s="55"/>
      <c r="G303" s="56"/>
      <c r="H303" s="57"/>
      <c r="I303" s="58"/>
      <c r="J303" s="59"/>
      <c r="K303" s="19"/>
      <c r="L303" s="21"/>
      <c r="M303" s="21"/>
      <c r="N303" s="21"/>
      <c r="O303" s="21"/>
      <c r="P303" s="21"/>
      <c r="Q303" s="21"/>
      <c r="R303" s="21"/>
      <c r="S303" s="24"/>
      <c r="T303" s="25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1"/>
      <c r="AF303" s="21"/>
      <c r="AG303" s="21"/>
    </row>
    <row r="304" spans="1:33" ht="15.5">
      <c r="A304" s="54"/>
      <c r="B304" s="35"/>
      <c r="C304" s="36"/>
      <c r="D304" s="37"/>
      <c r="E304" s="55"/>
      <c r="F304" s="55"/>
      <c r="G304" s="56"/>
      <c r="H304" s="57"/>
      <c r="I304" s="58"/>
      <c r="J304" s="59"/>
      <c r="K304" s="19"/>
      <c r="L304" s="21"/>
      <c r="M304" s="21"/>
      <c r="N304" s="21"/>
      <c r="O304" s="21"/>
      <c r="P304" s="21"/>
      <c r="Q304" s="21"/>
      <c r="R304" s="21"/>
      <c r="S304" s="24"/>
      <c r="T304" s="25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1"/>
      <c r="AF304" s="21"/>
      <c r="AG304" s="21"/>
    </row>
    <row r="305" spans="1:33" ht="15.5">
      <c r="A305" s="54"/>
      <c r="B305" s="35"/>
      <c r="C305" s="36"/>
      <c r="D305" s="37"/>
      <c r="E305" s="55"/>
      <c r="F305" s="55"/>
      <c r="G305" s="56"/>
      <c r="H305" s="57"/>
      <c r="I305" s="58"/>
      <c r="J305" s="59"/>
      <c r="K305" s="19"/>
      <c r="L305" s="21"/>
      <c r="M305" s="21"/>
      <c r="N305" s="21"/>
      <c r="O305" s="21"/>
      <c r="P305" s="21"/>
      <c r="Q305" s="21"/>
      <c r="R305" s="21"/>
      <c r="S305" s="24"/>
      <c r="T305" s="25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1"/>
      <c r="AF305" s="21"/>
      <c r="AG305" s="21"/>
    </row>
    <row r="306" spans="1:33" ht="15.5">
      <c r="A306" s="54"/>
      <c r="B306" s="35"/>
      <c r="C306" s="36"/>
      <c r="D306" s="37"/>
      <c r="E306" s="55"/>
      <c r="F306" s="55"/>
      <c r="G306" s="56"/>
      <c r="H306" s="57"/>
      <c r="I306" s="58"/>
      <c r="J306" s="59"/>
      <c r="K306" s="19"/>
      <c r="L306" s="21"/>
      <c r="M306" s="21"/>
      <c r="N306" s="21"/>
      <c r="O306" s="21"/>
      <c r="P306" s="21"/>
      <c r="Q306" s="21"/>
      <c r="R306" s="21"/>
      <c r="S306" s="24"/>
      <c r="T306" s="25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1"/>
      <c r="AF306" s="21"/>
      <c r="AG306" s="21"/>
    </row>
    <row r="307" spans="1:33" ht="15.5">
      <c r="A307" s="54"/>
      <c r="B307" s="35"/>
      <c r="C307" s="36"/>
      <c r="D307" s="37"/>
      <c r="E307" s="55"/>
      <c r="F307" s="55"/>
      <c r="G307" s="56"/>
      <c r="H307" s="57"/>
      <c r="I307" s="58"/>
      <c r="J307" s="59"/>
      <c r="K307" s="19"/>
      <c r="L307" s="21"/>
      <c r="M307" s="21"/>
      <c r="N307" s="21"/>
      <c r="O307" s="21"/>
      <c r="P307" s="21"/>
      <c r="Q307" s="21"/>
      <c r="R307" s="21"/>
      <c r="S307" s="24"/>
      <c r="T307" s="25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1"/>
      <c r="AF307" s="21"/>
      <c r="AG307" s="21"/>
    </row>
    <row r="308" spans="1:33">
      <c r="D308" s="15"/>
      <c r="S308" s="13"/>
      <c r="T308" s="1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3">
      <c r="D309" s="15"/>
      <c r="S309" s="13"/>
      <c r="T309" s="1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3">
      <c r="D310" s="15"/>
      <c r="S310" s="13"/>
      <c r="T310" s="1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3">
      <c r="D311" s="15"/>
      <c r="S311" s="13"/>
      <c r="T311" s="1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3">
      <c r="D312" s="15"/>
      <c r="S312" s="13"/>
      <c r="T312" s="1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3">
      <c r="D313" s="15"/>
      <c r="S313" s="13"/>
      <c r="T313" s="1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3">
      <c r="D314" s="15"/>
      <c r="S314" s="13"/>
      <c r="T314" s="1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3">
      <c r="D315" s="15"/>
      <c r="S315" s="13"/>
      <c r="T315" s="1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3">
      <c r="D316" s="15"/>
      <c r="S316" s="13"/>
      <c r="T316" s="1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3">
      <c r="D317" s="15"/>
      <c r="S317" s="13"/>
      <c r="T317" s="1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3">
      <c r="D318" s="15"/>
      <c r="S318" s="13"/>
      <c r="T318" s="1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3">
      <c r="D319" s="15"/>
      <c r="S319" s="13"/>
      <c r="T319" s="1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3">
      <c r="D320" s="15"/>
      <c r="S320" s="13"/>
      <c r="T320" s="1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4:30">
      <c r="D321" s="15"/>
      <c r="S321" s="13"/>
      <c r="T321" s="1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4:30">
      <c r="D322" s="15"/>
      <c r="S322" s="13"/>
      <c r="T322" s="1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4:30">
      <c r="D323" s="15"/>
      <c r="S323" s="13"/>
      <c r="T323" s="1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4:30">
      <c r="D324" s="15"/>
      <c r="S324" s="13"/>
      <c r="T324" s="1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4:30">
      <c r="D325" s="15"/>
      <c r="S325" s="13"/>
      <c r="T325" s="1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4:30">
      <c r="D326" s="15"/>
      <c r="S326" s="13"/>
      <c r="T326" s="1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4:30">
      <c r="D327" s="15"/>
      <c r="S327" s="13"/>
      <c r="T327" s="1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4:30">
      <c r="D328" s="15"/>
      <c r="S328" s="13"/>
      <c r="T328" s="1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4:30">
      <c r="D329" s="15"/>
      <c r="S329" s="13"/>
      <c r="T329" s="1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4:30">
      <c r="D330" s="15"/>
      <c r="S330" s="13"/>
      <c r="T330" s="1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4:30">
      <c r="D331" s="15"/>
      <c r="S331" s="13"/>
      <c r="T331" s="1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4:30">
      <c r="D332" s="15"/>
      <c r="S332" s="13"/>
      <c r="T332" s="1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4:30">
      <c r="D333" s="15"/>
      <c r="S333" s="13"/>
      <c r="T333" s="1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4:30">
      <c r="D334" s="15"/>
      <c r="S334" s="13"/>
      <c r="T334" s="1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4:30">
      <c r="D335" s="15"/>
      <c r="S335" s="13"/>
      <c r="T335" s="1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4:30">
      <c r="D336" s="15"/>
      <c r="S336" s="13"/>
      <c r="T336" s="1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4:30">
      <c r="D337" s="15"/>
      <c r="S337" s="13"/>
      <c r="T337" s="1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4:30">
      <c r="D338" s="15"/>
      <c r="S338" s="13"/>
      <c r="T338" s="1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4:30">
      <c r="D339" s="15"/>
      <c r="S339" s="13"/>
      <c r="T339" s="1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4:30">
      <c r="D340" s="15"/>
      <c r="S340" s="13"/>
      <c r="T340" s="1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4:30">
      <c r="D341" s="15"/>
      <c r="S341" s="13"/>
      <c r="T341" s="1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4:30">
      <c r="D342" s="15"/>
      <c r="S342" s="13"/>
      <c r="T342" s="1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4:30">
      <c r="D343" s="15"/>
      <c r="S343" s="13"/>
      <c r="T343" s="1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4:30">
      <c r="D344" s="15"/>
      <c r="S344" s="13"/>
      <c r="T344" s="1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4:30">
      <c r="D345" s="15"/>
      <c r="S345" s="13"/>
      <c r="T345" s="1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4:30">
      <c r="D346" s="15"/>
      <c r="S346" s="13"/>
      <c r="T346" s="1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4:30">
      <c r="D347" s="15"/>
      <c r="S347" s="13"/>
      <c r="T347" s="1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4:30">
      <c r="D348" s="15"/>
      <c r="S348" s="13"/>
      <c r="T348" s="1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4:30">
      <c r="D349" s="15"/>
      <c r="S349" s="13"/>
      <c r="T349" s="1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4:30">
      <c r="D350" s="15"/>
      <c r="S350" s="13"/>
      <c r="T350" s="1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4:30">
      <c r="D351" s="15"/>
      <c r="S351" s="13"/>
      <c r="T351" s="1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4:30">
      <c r="D352" s="15"/>
      <c r="S352" s="13"/>
      <c r="T352" s="1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4:30">
      <c r="D353" s="15"/>
      <c r="S353" s="13"/>
      <c r="T353" s="1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4:30">
      <c r="D354" s="15"/>
      <c r="S354" s="13"/>
      <c r="T354" s="1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4:30">
      <c r="D355" s="15"/>
      <c r="S355" s="13"/>
      <c r="T355" s="1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4:30">
      <c r="D356" s="15"/>
      <c r="S356" s="13"/>
      <c r="T356" s="1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4:30">
      <c r="D357" s="15"/>
      <c r="S357" s="13"/>
      <c r="T357" s="1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4:30">
      <c r="D358" s="15"/>
      <c r="S358" s="13"/>
      <c r="T358" s="1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4:30">
      <c r="D359" s="15"/>
      <c r="S359" s="13"/>
      <c r="T359" s="1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4:30">
      <c r="D360" s="15"/>
      <c r="S360" s="13"/>
      <c r="T360" s="1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4:30">
      <c r="D361" s="15"/>
      <c r="S361" s="13"/>
      <c r="T361" s="1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4:30">
      <c r="D362" s="15"/>
      <c r="S362" s="13"/>
      <c r="T362" s="1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4:30">
      <c r="D363" s="15"/>
      <c r="S363" s="13"/>
      <c r="T363" s="1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4:30">
      <c r="D364" s="15"/>
      <c r="S364" s="13"/>
      <c r="T364" s="1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4:30">
      <c r="D365" s="15"/>
      <c r="S365" s="13"/>
      <c r="T365" s="1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4:30">
      <c r="D366" s="15"/>
      <c r="S366" s="13"/>
      <c r="T366" s="1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4:30">
      <c r="D367" s="15"/>
      <c r="S367" s="13"/>
      <c r="T367" s="1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4:30">
      <c r="D368" s="15"/>
      <c r="S368" s="13"/>
      <c r="T368" s="1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4:30">
      <c r="D369" s="15"/>
      <c r="S369" s="13"/>
      <c r="T369" s="1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4:30">
      <c r="D370" s="15"/>
      <c r="S370" s="13"/>
      <c r="T370" s="1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4:30">
      <c r="D371" s="15"/>
      <c r="S371" s="13"/>
      <c r="T371" s="1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4:30">
      <c r="D372" s="15"/>
      <c r="S372" s="13"/>
      <c r="T372" s="1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4:30">
      <c r="D373" s="15"/>
      <c r="S373" s="13"/>
      <c r="T373" s="1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4:30">
      <c r="D374" s="15"/>
      <c r="S374" s="13"/>
      <c r="T374" s="1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4:30">
      <c r="S375" s="13"/>
      <c r="T375" s="1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4:30">
      <c r="S376" s="13"/>
      <c r="T376" s="1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4:30">
      <c r="S377" s="13"/>
      <c r="T377" s="1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4:30">
      <c r="S378" s="13"/>
      <c r="T378" s="1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4:30">
      <c r="S379" s="13"/>
      <c r="T379" s="1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4:30">
      <c r="S380" s="13"/>
      <c r="T380" s="1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4:30">
      <c r="S381" s="13"/>
      <c r="T381" s="1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4:30">
      <c r="S382" s="13"/>
      <c r="T382" s="1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4:30">
      <c r="S383" s="13"/>
      <c r="T383" s="1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4:30">
      <c r="S384" s="13"/>
      <c r="T384" s="1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9:30">
      <c r="S385" s="13"/>
      <c r="T385" s="1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9:30">
      <c r="S386" s="13"/>
      <c r="T386" s="1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9:30">
      <c r="S387" s="13"/>
      <c r="T387" s="1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9:30">
      <c r="S388" s="13"/>
      <c r="T388" s="1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9:30">
      <c r="S389" s="13"/>
      <c r="T389" s="1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9:30">
      <c r="S390" s="13"/>
      <c r="T390" s="1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9:30">
      <c r="S391" s="13"/>
      <c r="T391" s="1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9:30">
      <c r="S392" s="13"/>
      <c r="T392" s="1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9:30">
      <c r="S393" s="13"/>
      <c r="T393" s="1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9:30">
      <c r="S394" s="13"/>
      <c r="T394" s="1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9:30">
      <c r="S395" s="13"/>
      <c r="T395" s="1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9:30">
      <c r="S396" s="13"/>
      <c r="T396" s="1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9:30">
      <c r="S397" s="13"/>
      <c r="T397" s="1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9:30">
      <c r="S398" s="13"/>
      <c r="T398" s="1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9:30">
      <c r="S399" s="13"/>
      <c r="T399" s="1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9:30">
      <c r="S400" s="13"/>
      <c r="T400" s="1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9:30">
      <c r="S401" s="13"/>
      <c r="T401" s="1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9:30">
      <c r="S402" s="13"/>
      <c r="T402" s="1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9:30">
      <c r="S403" s="13"/>
      <c r="T403" s="1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9:30">
      <c r="S404" s="13"/>
      <c r="T404" s="1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9:30">
      <c r="S405" s="13"/>
      <c r="T405" s="1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9:30">
      <c r="S406" s="13"/>
      <c r="T406" s="1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9:30">
      <c r="S407" s="13"/>
      <c r="T407" s="1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9:30">
      <c r="S408" s="13"/>
      <c r="T408" s="1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9:30">
      <c r="S409" s="13"/>
      <c r="T409" s="1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9:30">
      <c r="S410" s="13"/>
      <c r="T410" s="1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9:30">
      <c r="S411" s="13"/>
      <c r="T411" s="1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9:30">
      <c r="S412" s="13"/>
      <c r="T412" s="1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9:30">
      <c r="S413" s="13"/>
      <c r="T413" s="1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9:30">
      <c r="S414" s="13"/>
      <c r="T414" s="1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9:30">
      <c r="S415" s="13"/>
      <c r="T415" s="1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9:30">
      <c r="S416" s="13"/>
      <c r="T416" s="1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9:30">
      <c r="S417" s="13"/>
      <c r="T417" s="1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9:30">
      <c r="S418" s="13"/>
      <c r="T418" s="1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9:30">
      <c r="S419" s="13"/>
      <c r="T419" s="1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9:30">
      <c r="S420" s="13"/>
      <c r="T420" s="1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9:30">
      <c r="S421" s="13"/>
      <c r="T421" s="1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9:30">
      <c r="S422" s="13"/>
      <c r="T422" s="1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9:30">
      <c r="S423" s="13"/>
      <c r="T423" s="1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9:30">
      <c r="S424" s="13"/>
      <c r="T424" s="1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9:30">
      <c r="S425" s="13"/>
      <c r="T425" s="1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9:30">
      <c r="S426" s="13"/>
      <c r="T426" s="1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9:30">
      <c r="S427" s="13"/>
      <c r="T427" s="1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9:30">
      <c r="S428" s="13"/>
      <c r="T428" s="1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9:30">
      <c r="S429" s="13"/>
      <c r="T429" s="1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9:30">
      <c r="S430" s="13"/>
      <c r="T430" s="1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9:30">
      <c r="S431" s="13"/>
      <c r="T431" s="1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9:30">
      <c r="S432" s="13"/>
      <c r="T432" s="1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9:30">
      <c r="S433" s="13"/>
      <c r="T433" s="1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9:30">
      <c r="S434" s="13"/>
      <c r="T434" s="1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9:30">
      <c r="S435" s="13"/>
      <c r="T435" s="1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9:30">
      <c r="S436" s="13"/>
      <c r="T436" s="1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9:30">
      <c r="S437" s="13"/>
      <c r="T437" s="1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9:30">
      <c r="S438" s="13"/>
      <c r="T438" s="1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9:30">
      <c r="S439" s="13"/>
      <c r="T439" s="1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9:30">
      <c r="S440" s="13"/>
      <c r="T440" s="1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9:30">
      <c r="S441" s="13"/>
      <c r="T441" s="1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9:30">
      <c r="S442" s="13"/>
      <c r="T442" s="1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9:30">
      <c r="S443" s="13"/>
      <c r="T443" s="1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9:30">
      <c r="S444" s="13"/>
      <c r="T444" s="1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9:30">
      <c r="S445" s="13"/>
      <c r="T445" s="1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9:30">
      <c r="S446" s="13"/>
      <c r="T446" s="1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9:30">
      <c r="S447" s="13"/>
      <c r="T447" s="1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9:30">
      <c r="S448" s="13"/>
      <c r="T448" s="1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9:30">
      <c r="S449" s="13"/>
      <c r="T449" s="1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9:30">
      <c r="S450" s="13"/>
      <c r="T450" s="1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9:30">
      <c r="S451" s="13"/>
      <c r="T451" s="1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9:30">
      <c r="S452" s="13"/>
      <c r="T452" s="1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9:30">
      <c r="S453" s="13"/>
      <c r="T453" s="1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9:30">
      <c r="S454" s="13"/>
      <c r="T454" s="1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9:30">
      <c r="S455" s="13"/>
      <c r="T455" s="1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9:30">
      <c r="S456" s="13"/>
      <c r="T456" s="1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9:30">
      <c r="S457" s="13"/>
      <c r="T457" s="1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9:30">
      <c r="S458" s="13"/>
      <c r="T458" s="1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9:30">
      <c r="S459" s="13"/>
      <c r="T459" s="1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9:30">
      <c r="S460" s="13"/>
      <c r="T460" s="1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9:30">
      <c r="S461" s="13"/>
      <c r="T461" s="1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9:30">
      <c r="S462" s="13"/>
      <c r="T462" s="1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9:30">
      <c r="S463" s="13"/>
      <c r="T463" s="1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9:30">
      <c r="S464" s="13"/>
      <c r="T464" s="1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9:30">
      <c r="S465" s="13"/>
      <c r="T465" s="1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9:30">
      <c r="S466" s="13"/>
      <c r="T466" s="1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9:30">
      <c r="S467" s="13"/>
      <c r="T467" s="1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9:30">
      <c r="S468" s="13"/>
      <c r="T468" s="1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9:30">
      <c r="S469" s="13"/>
      <c r="T469" s="1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9:30">
      <c r="S470" s="13"/>
      <c r="T470" s="1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9:30">
      <c r="S471" s="13"/>
      <c r="T471" s="1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9:30">
      <c r="S472" s="13"/>
      <c r="T472" s="1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9:30">
      <c r="S473" s="13"/>
      <c r="T473" s="1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9:30">
      <c r="S474" s="13"/>
      <c r="T474" s="1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9:30">
      <c r="S475" s="13"/>
      <c r="T475" s="1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9:30">
      <c r="S476" s="13"/>
      <c r="T476" s="1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9:30">
      <c r="S477" s="13"/>
      <c r="T477" s="1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9:30">
      <c r="S478" s="13"/>
      <c r="T478" s="1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9:30">
      <c r="S479" s="13"/>
      <c r="T479" s="1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9:30">
      <c r="S480" s="13"/>
      <c r="T480" s="1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9:30">
      <c r="S481" s="13"/>
      <c r="T481" s="1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9:30">
      <c r="S482" s="13"/>
      <c r="T482" s="1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9:30">
      <c r="S483" s="13"/>
      <c r="T483" s="1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9:30">
      <c r="S484" s="13"/>
      <c r="T484" s="1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9:30">
      <c r="S485" s="13"/>
      <c r="T485" s="1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9:30">
      <c r="S486" s="13"/>
      <c r="T486" s="1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9:30">
      <c r="S487" s="13"/>
      <c r="T487" s="1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9:30">
      <c r="S488" s="13"/>
      <c r="T488" s="1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9:30">
      <c r="S489" s="13"/>
      <c r="T489" s="1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9:30">
      <c r="S490" s="13"/>
      <c r="T490" s="1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9:30">
      <c r="S491" s="13"/>
      <c r="T491" s="1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9:30">
      <c r="S492" s="13"/>
      <c r="T492" s="1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9:30">
      <c r="S493" s="13"/>
      <c r="T493" s="1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9:30">
      <c r="S494" s="13"/>
      <c r="T494" s="1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9:30">
      <c r="S495" s="13"/>
      <c r="T495" s="1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9:30">
      <c r="S496" s="13"/>
      <c r="T496" s="1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9:30">
      <c r="S497" s="13"/>
      <c r="T497" s="1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9:30">
      <c r="S498" s="13"/>
      <c r="T498" s="1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9:30">
      <c r="S499" s="13"/>
      <c r="T499" s="1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9:30">
      <c r="S500" s="13"/>
      <c r="T500" s="1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9:30">
      <c r="S501" s="13"/>
      <c r="T501" s="1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9:30">
      <c r="S502" s="13"/>
      <c r="T502" s="1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9:30">
      <c r="S503" s="13"/>
      <c r="T503" s="1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9:30">
      <c r="S504" s="13"/>
      <c r="T504" s="1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9:30">
      <c r="S505" s="13"/>
      <c r="T505" s="1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9:30">
      <c r="S506" s="13"/>
      <c r="T506" s="1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9:30">
      <c r="S507" s="13"/>
      <c r="T507" s="1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9:30">
      <c r="S508" s="13"/>
      <c r="T508" s="1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9:30">
      <c r="S509" s="13"/>
      <c r="T509" s="1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9:30">
      <c r="S510" s="13"/>
      <c r="T510" s="1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9:30">
      <c r="S511" s="13"/>
      <c r="T511" s="1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9:30">
      <c r="S512" s="13"/>
      <c r="T512" s="1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9:30">
      <c r="S513" s="13"/>
      <c r="T513" s="1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9:30">
      <c r="S514" s="13"/>
      <c r="T514" s="1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9:30">
      <c r="S515" s="13"/>
      <c r="T515" s="1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9:30">
      <c r="S516" s="13"/>
      <c r="T516" s="1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9:30">
      <c r="S517" s="13"/>
      <c r="T517" s="1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9:30">
      <c r="S518" s="13"/>
      <c r="T518" s="1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9:30">
      <c r="S519" s="13"/>
      <c r="T519" s="1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9:30">
      <c r="S520" s="13"/>
      <c r="T520" s="1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9:30">
      <c r="S521" s="13"/>
      <c r="T521" s="1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9:30">
      <c r="S522" s="13"/>
      <c r="T522" s="1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9:30">
      <c r="S523" s="13"/>
      <c r="T523" s="1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9:30">
      <c r="S524" s="13"/>
      <c r="T524" s="1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9:30">
      <c r="S525" s="13"/>
      <c r="T525" s="1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9:30">
      <c r="S526" s="13"/>
      <c r="T526" s="1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9:30">
      <c r="S527" s="13"/>
      <c r="T527" s="1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9:30">
      <c r="S528" s="13"/>
      <c r="T528" s="1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9:30">
      <c r="S529" s="13"/>
      <c r="T529" s="1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9:30">
      <c r="S530" s="13"/>
      <c r="T530" s="1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9:30">
      <c r="S531" s="13"/>
      <c r="T531" s="1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9:30">
      <c r="S532" s="13"/>
      <c r="T532" s="1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9:30">
      <c r="S533" s="13"/>
      <c r="T533" s="1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9:30">
      <c r="S534" s="13"/>
      <c r="T534" s="1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9:30">
      <c r="S535" s="13"/>
      <c r="T535" s="1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9:30">
      <c r="S536" s="13"/>
      <c r="T536" s="1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9:30">
      <c r="S537" s="13"/>
      <c r="T537" s="1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9:30">
      <c r="S538" s="13"/>
      <c r="T538" s="1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9:30">
      <c r="S539" s="13"/>
      <c r="T539" s="1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9:30">
      <c r="S540" s="13"/>
      <c r="T540" s="1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9:30">
      <c r="S541" s="13"/>
      <c r="T541" s="1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9:30">
      <c r="S542" s="13"/>
      <c r="T542" s="1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9:30">
      <c r="S543" s="13"/>
      <c r="T543" s="1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9:30">
      <c r="S544" s="13"/>
      <c r="T544" s="1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9:30">
      <c r="S545" s="13"/>
      <c r="T545" s="1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9:30">
      <c r="S546" s="13"/>
      <c r="T546" s="1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9:30">
      <c r="S547" s="13"/>
      <c r="T547" s="1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9:30">
      <c r="S548" s="13"/>
      <c r="T548" s="1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9:30">
      <c r="S549" s="13"/>
      <c r="T549" s="1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9:30">
      <c r="S550" s="13"/>
      <c r="T550" s="1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9:30">
      <c r="S551" s="13"/>
      <c r="T551" s="1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9:30">
      <c r="S552" s="13"/>
      <c r="T552" s="1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9:30">
      <c r="S553" s="13"/>
      <c r="T553" s="1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9:30">
      <c r="S554" s="13"/>
      <c r="T554" s="1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9:30">
      <c r="S555" s="13"/>
      <c r="T555" s="1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9:30">
      <c r="S556" s="13"/>
      <c r="T556" s="1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9:30">
      <c r="S557" s="13"/>
      <c r="T557" s="1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9:30">
      <c r="S558" s="13"/>
      <c r="T558" s="1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9:30">
      <c r="S559" s="13"/>
      <c r="T559" s="1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9:30">
      <c r="S560" s="13"/>
      <c r="T560" s="1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9:30">
      <c r="S561" s="13"/>
      <c r="T561" s="1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9:30">
      <c r="S562" s="13"/>
      <c r="T562" s="1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9:30">
      <c r="S563" s="13"/>
      <c r="T563" s="1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9:30">
      <c r="S564" s="13"/>
      <c r="T564" s="1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9:30">
      <c r="S565" s="13"/>
      <c r="T565" s="1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9:30">
      <c r="S566" s="13"/>
      <c r="T566" s="1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9:30">
      <c r="S567" s="13"/>
      <c r="T567" s="1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9:30">
      <c r="S568" s="13"/>
      <c r="T568" s="1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9:30">
      <c r="S569" s="13"/>
      <c r="T569" s="1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9:30">
      <c r="S570" s="13"/>
      <c r="T570" s="1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9:30">
      <c r="S571" s="13"/>
      <c r="T571" s="1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9:30">
      <c r="S572" s="13"/>
      <c r="T572" s="1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9:30">
      <c r="S573" s="13"/>
      <c r="T573" s="1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9:30">
      <c r="S574" s="13"/>
      <c r="T574" s="1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9:30">
      <c r="S575" s="13"/>
      <c r="T575" s="1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9:30">
      <c r="S576" s="13"/>
      <c r="T576" s="1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9:30">
      <c r="S577" s="13"/>
      <c r="T577" s="1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9:30">
      <c r="S578" s="13"/>
      <c r="T578" s="1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9:30">
      <c r="S579" s="13"/>
      <c r="T579" s="1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9:30">
      <c r="S580" s="13"/>
      <c r="T580" s="1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9:30">
      <c r="S581" s="13"/>
      <c r="T581" s="1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9:30">
      <c r="S582" s="13"/>
      <c r="T582" s="1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9:30">
      <c r="S583" s="13"/>
      <c r="T583" s="1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9:30">
      <c r="S584" s="13"/>
      <c r="T584" s="1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9:30">
      <c r="S585" s="13"/>
      <c r="T585" s="1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9:30">
      <c r="S586" s="13"/>
      <c r="T586" s="1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9:30">
      <c r="S587" s="13"/>
      <c r="T587" s="1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9:30">
      <c r="S588" s="13"/>
      <c r="T588" s="1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9:30">
      <c r="S589" s="13"/>
      <c r="T589" s="1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9:30">
      <c r="S590" s="13"/>
      <c r="T590" s="1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9:30">
      <c r="S591" s="13"/>
      <c r="T591" s="1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9:30">
      <c r="S592" s="13"/>
      <c r="T592" s="1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9:30">
      <c r="S593" s="13"/>
      <c r="T593" s="1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9:30">
      <c r="S594" s="13"/>
      <c r="T594" s="1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9:30">
      <c r="S595" s="13"/>
      <c r="T595" s="1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9:30">
      <c r="S596" s="13"/>
      <c r="T596" s="1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9:30">
      <c r="S597" s="13"/>
      <c r="T597" s="1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9:30">
      <c r="S598" s="13"/>
      <c r="T598" s="1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9:30">
      <c r="S599" s="13"/>
      <c r="T599" s="1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9:30">
      <c r="S600" s="13"/>
      <c r="T600" s="1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9:30">
      <c r="S601" s="13"/>
      <c r="T601" s="1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9:30">
      <c r="S602" s="13"/>
      <c r="T602" s="1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9:30">
      <c r="S603" s="13"/>
      <c r="T603" s="1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9:30">
      <c r="S604" s="13"/>
      <c r="T604" s="1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9:30">
      <c r="S605" s="13"/>
      <c r="T605" s="1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9:30">
      <c r="S606" s="13"/>
      <c r="T606" s="1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9:30">
      <c r="S607" s="13"/>
      <c r="T607" s="1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9:30">
      <c r="S608" s="13"/>
      <c r="T608" s="1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9:30">
      <c r="S609" s="13"/>
      <c r="T609" s="1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9:30">
      <c r="S610" s="13"/>
      <c r="T610" s="1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9:30">
      <c r="S611" s="13"/>
      <c r="T611" s="1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9:30">
      <c r="S612" s="13"/>
      <c r="T612" s="1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9:30">
      <c r="S613" s="13"/>
      <c r="T613" s="1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9:30">
      <c r="S614" s="13"/>
      <c r="T614" s="1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9:30">
      <c r="S615" s="13"/>
      <c r="T615" s="1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9:30">
      <c r="S616" s="13"/>
      <c r="T616" s="1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9:30">
      <c r="S617" s="13"/>
      <c r="T617" s="1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9:30">
      <c r="S618" s="13"/>
      <c r="T618" s="1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9:30">
      <c r="S619" s="13"/>
      <c r="T619" s="1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9:30">
      <c r="S620" s="13"/>
      <c r="T620" s="1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9:30">
      <c r="S621" s="13"/>
      <c r="T621" s="1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9:30">
      <c r="S622" s="13"/>
      <c r="T622" s="1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9:30">
      <c r="S623" s="13"/>
      <c r="T623" s="1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9:30">
      <c r="S624" s="13"/>
      <c r="T624" s="1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9:30">
      <c r="S625" s="13"/>
      <c r="T625" s="1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9:30">
      <c r="S626" s="13"/>
      <c r="T626" s="1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9:30">
      <c r="S627" s="13"/>
      <c r="T627" s="1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9:30">
      <c r="S628" s="13"/>
      <c r="T628" s="1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9:30">
      <c r="S629" s="13"/>
      <c r="T629" s="1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9:30">
      <c r="S630" s="13"/>
      <c r="T630" s="1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9:30">
      <c r="S631" s="13"/>
      <c r="T631" s="1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9:30">
      <c r="S632" s="13"/>
      <c r="T632" s="1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9:30">
      <c r="S633" s="13"/>
      <c r="T633" s="1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9:30">
      <c r="S634" s="13"/>
      <c r="T634" s="1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9:30">
      <c r="S635" s="13"/>
      <c r="T635" s="1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9:30">
      <c r="S636" s="13"/>
      <c r="T636" s="1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9:30">
      <c r="S637" s="13"/>
      <c r="T637" s="1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9:30">
      <c r="S638" s="13"/>
      <c r="T638" s="1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9:30">
      <c r="S639" s="13"/>
      <c r="T639" s="1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9:30">
      <c r="S640" s="13"/>
      <c r="T640" s="1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9:30">
      <c r="S641" s="13"/>
      <c r="T641" s="1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9:30">
      <c r="S642" s="13"/>
      <c r="T642" s="1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9:30">
      <c r="S643" s="13"/>
      <c r="T643" s="1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9:30">
      <c r="S644" s="13"/>
      <c r="T644" s="1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9:30">
      <c r="S645" s="13"/>
      <c r="T645" s="1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9:30">
      <c r="S646" s="13"/>
      <c r="T646" s="1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9:30">
      <c r="S647" s="13"/>
      <c r="T647" s="1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9:30">
      <c r="S648" s="13"/>
      <c r="T648" s="1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9:30">
      <c r="S649" s="13"/>
      <c r="T649" s="1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9:30">
      <c r="S650" s="13"/>
      <c r="T650" s="1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9:30">
      <c r="S651" s="13"/>
      <c r="T651" s="1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9:30">
      <c r="S652" s="13"/>
      <c r="T652" s="1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9:30">
      <c r="S653" s="13"/>
      <c r="T653" s="1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9:30">
      <c r="S654" s="13"/>
      <c r="T654" s="1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9:30">
      <c r="S655" s="13"/>
      <c r="T655" s="1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9:30">
      <c r="S656" s="13"/>
      <c r="T656" s="1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9:30">
      <c r="S657" s="13"/>
      <c r="T657" s="1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9:30">
      <c r="S658" s="13"/>
      <c r="T658" s="1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9:30">
      <c r="S659" s="13"/>
      <c r="T659" s="1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9:30">
      <c r="S660" s="13"/>
      <c r="T660" s="1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9:30">
      <c r="S661" s="13"/>
      <c r="T661" s="1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9:30">
      <c r="S662" s="13"/>
      <c r="T662" s="1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9:30">
      <c r="S663" s="13"/>
      <c r="T663" s="1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9:30">
      <c r="S664" s="13"/>
      <c r="T664" s="1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9:30">
      <c r="S665" s="13"/>
      <c r="T665" s="1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9:30">
      <c r="S666" s="13"/>
      <c r="T666" s="1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9:30">
      <c r="S667" s="13"/>
      <c r="T667" s="1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9:30">
      <c r="S668" s="13"/>
      <c r="T668" s="1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9:30">
      <c r="S669" s="13"/>
      <c r="T669" s="1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9:30">
      <c r="S670" s="13"/>
      <c r="T670" s="1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9:30">
      <c r="S671" s="13"/>
      <c r="T671" s="1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9:30">
      <c r="S672" s="13"/>
      <c r="T672" s="1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9:30">
      <c r="S673" s="13"/>
      <c r="T673" s="1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9:30">
      <c r="S674" s="13"/>
      <c r="T674" s="1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9:30">
      <c r="S675" s="13"/>
      <c r="T675" s="1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9:30">
      <c r="S676" s="13"/>
      <c r="T676" s="1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9:30">
      <c r="S677" s="13"/>
      <c r="T677" s="1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9:30">
      <c r="S678" s="13"/>
      <c r="T678" s="1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9:30">
      <c r="S679" s="13"/>
      <c r="T679" s="1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9:30">
      <c r="S680" s="13"/>
      <c r="T680" s="1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9:30">
      <c r="S681" s="13"/>
      <c r="T681" s="1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9:30">
      <c r="S682" s="13"/>
      <c r="T682" s="1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9:30">
      <c r="S683" s="13"/>
      <c r="T683" s="1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9:30">
      <c r="S684" s="13"/>
      <c r="T684" s="1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9:30">
      <c r="S685" s="13"/>
      <c r="T685" s="1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9:30">
      <c r="S686" s="13"/>
      <c r="T686" s="1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9:30">
      <c r="S687" s="13"/>
      <c r="T687" s="1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9:30">
      <c r="S688" s="13"/>
      <c r="T688" s="1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9:30">
      <c r="S689" s="13"/>
      <c r="T689" s="1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9:30">
      <c r="S690" s="13"/>
      <c r="T690" s="1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9:30">
      <c r="S691" s="13"/>
      <c r="T691" s="1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9:30">
      <c r="S692" s="13"/>
      <c r="T692" s="1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9:30">
      <c r="S693" s="13"/>
      <c r="T693" s="1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9:30">
      <c r="S694" s="13"/>
      <c r="T694" s="1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9:30">
      <c r="S695" s="13"/>
      <c r="T695" s="1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9:30">
      <c r="S696" s="13"/>
      <c r="T696" s="1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9:30">
      <c r="S697" s="13"/>
      <c r="T697" s="1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9:30">
      <c r="S698" s="13"/>
      <c r="T698" s="1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9:30">
      <c r="S699" s="13"/>
      <c r="T699" s="1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9:30">
      <c r="S700" s="13"/>
      <c r="T700" s="1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9:30">
      <c r="S701" s="13"/>
      <c r="T701" s="1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9:30">
      <c r="S702" s="13"/>
      <c r="T702" s="1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9:30">
      <c r="S703" s="13"/>
      <c r="T703" s="1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9:30">
      <c r="S704" s="13"/>
      <c r="T704" s="1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9:30">
      <c r="S705" s="13"/>
      <c r="T705" s="1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9:30">
      <c r="S706" s="13"/>
      <c r="T706" s="1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9:30">
      <c r="S707" s="13"/>
      <c r="T707" s="1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9:30">
      <c r="S708" s="13"/>
      <c r="T708" s="1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9:30">
      <c r="S709" s="13"/>
      <c r="T709" s="1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9:30">
      <c r="S710" s="13"/>
      <c r="T710" s="1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9:30">
      <c r="S711" s="13"/>
      <c r="T711" s="14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9:30">
      <c r="S712" s="13"/>
      <c r="T712" s="1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9:30">
      <c r="S713" s="13"/>
      <c r="T713" s="1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9:30">
      <c r="S714" s="13"/>
      <c r="T714" s="1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9:30">
      <c r="S715" s="13"/>
      <c r="T715" s="1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9:30">
      <c r="S716" s="13"/>
      <c r="T716" s="1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9:30">
      <c r="S717" s="13"/>
      <c r="T717" s="1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9:30">
      <c r="S718" s="13"/>
      <c r="T718" s="1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9:30">
      <c r="S719" s="13"/>
      <c r="T719" s="1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9:30">
      <c r="S720" s="13"/>
      <c r="T720" s="1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9:30">
      <c r="S721" s="13"/>
      <c r="T721" s="1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9:30">
      <c r="S722" s="13"/>
      <c r="T722" s="1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9:30">
      <c r="S723" s="13"/>
      <c r="T723" s="1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9:30">
      <c r="S724" s="13"/>
      <c r="T724" s="1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9:30">
      <c r="S725" s="13"/>
      <c r="T725" s="1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9:30">
      <c r="S726" s="13"/>
      <c r="T726" s="1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9:30">
      <c r="S727" s="13"/>
      <c r="T727" s="1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9:30">
      <c r="S728" s="13"/>
      <c r="T728" s="1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9:30">
      <c r="S729" s="13"/>
      <c r="T729" s="1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9:30">
      <c r="S730" s="13"/>
      <c r="T730" s="1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9:30">
      <c r="S731" s="13"/>
      <c r="T731" s="1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9:30">
      <c r="S732" s="13"/>
      <c r="T732" s="1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9:30">
      <c r="S733" s="13"/>
      <c r="T733" s="1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9:30">
      <c r="S734" s="13"/>
      <c r="T734" s="1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9:30">
      <c r="S735" s="13"/>
      <c r="T735" s="1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9:30">
      <c r="S736" s="13"/>
      <c r="T736" s="1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9:30">
      <c r="S737" s="13"/>
      <c r="T737" s="1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9:30">
      <c r="S738" s="13"/>
      <c r="T738" s="1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9:30">
      <c r="S739" s="13"/>
      <c r="T739" s="1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9:30">
      <c r="S740" s="13"/>
      <c r="T740" s="1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9:30">
      <c r="S741" s="13"/>
      <c r="T741" s="1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9:30">
      <c r="S742" s="13"/>
      <c r="T742" s="1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9:30">
      <c r="S743" s="13"/>
      <c r="T743" s="1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9:30">
      <c r="S744" s="13"/>
      <c r="T744" s="1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9:30">
      <c r="S745" s="13"/>
      <c r="T745" s="1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9:30">
      <c r="S746" s="13"/>
      <c r="T746" s="1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9:30">
      <c r="S747" s="13"/>
      <c r="T747" s="1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9:30">
      <c r="S748" s="13"/>
      <c r="T748" s="1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9:30">
      <c r="S749" s="13"/>
      <c r="T749" s="1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9:30">
      <c r="S750" s="13"/>
      <c r="T750" s="1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9:30">
      <c r="S751" s="13"/>
      <c r="T751" s="1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9:30">
      <c r="S752" s="13"/>
      <c r="T752" s="1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9:30">
      <c r="S753" s="13"/>
      <c r="T753" s="1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9:30">
      <c r="S754" s="13"/>
      <c r="T754" s="1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9:30">
      <c r="S755" s="13"/>
      <c r="T755" s="1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9:30">
      <c r="S756" s="13"/>
      <c r="T756" s="1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9:30">
      <c r="S757" s="13"/>
      <c r="T757" s="14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9:30">
      <c r="S758" s="13"/>
      <c r="T758" s="1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9:30">
      <c r="S759" s="13"/>
      <c r="T759" s="1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9:30">
      <c r="S760" s="13"/>
      <c r="T760" s="1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9:30">
      <c r="S761" s="13"/>
      <c r="T761" s="1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9:30">
      <c r="S762" s="13"/>
      <c r="T762" s="1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9:30">
      <c r="S763" s="13"/>
      <c r="T763" s="1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9:30">
      <c r="S764" s="13"/>
      <c r="T764" s="1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9:30">
      <c r="S765" s="13"/>
      <c r="T765" s="1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9:30">
      <c r="S766" s="13"/>
      <c r="T766" s="1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9:30">
      <c r="S767" s="13"/>
      <c r="T767" s="1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9:30">
      <c r="S768" s="13"/>
      <c r="T768" s="1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9:30">
      <c r="S769" s="13"/>
      <c r="T769" s="1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9:30">
      <c r="S770" s="13"/>
      <c r="T770" s="1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9:30">
      <c r="S771" s="13"/>
      <c r="T771" s="1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9:30">
      <c r="S772" s="13"/>
      <c r="T772" s="1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9:30">
      <c r="S773" s="13"/>
      <c r="T773" s="1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9:30">
      <c r="S774" s="13"/>
      <c r="T774" s="1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9:30">
      <c r="S775" s="13"/>
      <c r="T775" s="1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9:30">
      <c r="S776" s="13"/>
      <c r="T776" s="1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9:30">
      <c r="S777" s="13"/>
      <c r="T777" s="1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9:30">
      <c r="S778" s="13"/>
      <c r="T778" s="1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9:30">
      <c r="S779" s="13"/>
      <c r="T779" s="1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9:30">
      <c r="S780" s="13"/>
      <c r="T780" s="1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9:30">
      <c r="S781" s="13"/>
      <c r="T781" s="1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9:30">
      <c r="S782" s="13"/>
      <c r="T782" s="1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9:30">
      <c r="S783" s="13"/>
      <c r="T783" s="1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9:30">
      <c r="S784" s="13"/>
      <c r="T784" s="1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9:30">
      <c r="S785" s="13"/>
      <c r="T785" s="1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9:30">
      <c r="S786" s="13"/>
      <c r="T786" s="1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9:30">
      <c r="S787" s="13"/>
      <c r="T787" s="1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9:30">
      <c r="S788" s="13"/>
      <c r="T788" s="1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9:30">
      <c r="S789" s="13"/>
      <c r="T789" s="1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9:30">
      <c r="S790" s="13"/>
      <c r="T790" s="1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9:30">
      <c r="S791" s="13"/>
      <c r="T791" s="1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9:30">
      <c r="S792" s="13"/>
      <c r="T792" s="1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9:30">
      <c r="S793" s="13"/>
      <c r="T793" s="1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9:30">
      <c r="S794" s="13"/>
      <c r="T794" s="1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9:30">
      <c r="S795" s="13"/>
      <c r="T795" s="1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9:30">
      <c r="S796" s="13"/>
      <c r="T796" s="1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9:30">
      <c r="S797" s="13"/>
      <c r="T797" s="1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9:30">
      <c r="S798" s="13"/>
      <c r="T798" s="1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9:30">
      <c r="S799" s="13"/>
      <c r="T799" s="1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9:30">
      <c r="S800" s="13"/>
      <c r="T800" s="1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9:30">
      <c r="S801" s="13"/>
      <c r="T801" s="14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9:30">
      <c r="S802" s="13"/>
      <c r="T802" s="1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9:30">
      <c r="S803" s="13"/>
      <c r="T803" s="1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9:30">
      <c r="S804" s="13"/>
      <c r="T804" s="1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9:30">
      <c r="S805" s="13"/>
      <c r="T805" s="14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9:30">
      <c r="S806" s="13"/>
      <c r="T806" s="1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9:30">
      <c r="S807" s="13"/>
      <c r="T807" s="1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9:30">
      <c r="S808" s="13"/>
      <c r="T808" s="1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9:30">
      <c r="S809" s="13"/>
      <c r="T809" s="1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9:30">
      <c r="S810" s="13"/>
      <c r="T810" s="1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9:30">
      <c r="S811" s="13"/>
      <c r="T811" s="1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9:30">
      <c r="S812" s="13"/>
      <c r="T812" s="1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9:30">
      <c r="S813" s="13"/>
      <c r="T813" s="1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9:30">
      <c r="S814" s="13"/>
      <c r="T814" s="1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9:30">
      <c r="S815" s="13"/>
      <c r="T815" s="1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9:30">
      <c r="S816" s="13"/>
      <c r="T816" s="1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9:30">
      <c r="S817" s="13"/>
      <c r="T817" s="1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9:30">
      <c r="S818" s="13"/>
      <c r="T818" s="1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9:30">
      <c r="S819" s="13"/>
      <c r="T819" s="1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9:30">
      <c r="S820" s="13"/>
      <c r="T820" s="1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9:30">
      <c r="S821" s="13"/>
      <c r="T821" s="1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9:30">
      <c r="S822" s="13"/>
      <c r="T822" s="1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9:30">
      <c r="S823" s="13"/>
      <c r="T823" s="1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9:30">
      <c r="S824" s="13"/>
      <c r="T824" s="1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9:30">
      <c r="S825" s="13"/>
      <c r="T825" s="1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9:30">
      <c r="S826" s="13"/>
      <c r="T826" s="1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9:30">
      <c r="S827" s="13"/>
      <c r="T827" s="14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9:30">
      <c r="S828" s="13"/>
      <c r="T828" s="1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9:30">
      <c r="S829" s="13"/>
      <c r="T829" s="1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9:30">
      <c r="S830" s="13"/>
      <c r="T830" s="1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9:30">
      <c r="S831" s="13"/>
      <c r="T831" s="1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9:30">
      <c r="S832" s="13"/>
      <c r="T832" s="14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9:30">
      <c r="S833" s="13"/>
      <c r="T833" s="1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9:30">
      <c r="S834" s="13"/>
      <c r="T834" s="1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9:30">
      <c r="S835" s="13"/>
      <c r="T835" s="1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9:30">
      <c r="S836" s="13"/>
      <c r="T836" s="1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9:30">
      <c r="S837" s="13"/>
      <c r="T837" s="1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9:30">
      <c r="S838" s="13"/>
      <c r="T838" s="1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9:30">
      <c r="S839" s="13"/>
      <c r="T839" s="1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9:30">
      <c r="S840" s="13"/>
      <c r="T840" s="1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9:30">
      <c r="S841" s="13"/>
      <c r="T841" s="1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9:30">
      <c r="S842" s="13"/>
      <c r="T842" s="14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9:30">
      <c r="S843" s="13"/>
      <c r="T843" s="1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9:30">
      <c r="S844" s="13"/>
      <c r="T844" s="1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9:30">
      <c r="S845" s="13"/>
      <c r="T845" s="1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9:30">
      <c r="S846" s="13"/>
      <c r="T846" s="1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9:30">
      <c r="S847" s="13"/>
      <c r="T847" s="14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9:30">
      <c r="S848" s="13"/>
      <c r="T848" s="1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9:30">
      <c r="S849" s="13"/>
      <c r="T849" s="14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9:30">
      <c r="S850" s="13"/>
      <c r="T850" s="1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9:30">
      <c r="S851" s="13"/>
      <c r="T851" s="1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9:30">
      <c r="S852" s="13"/>
      <c r="T852" s="1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9:30">
      <c r="S853" s="13"/>
      <c r="T853" s="1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9:30">
      <c r="S854" s="13"/>
      <c r="T854" s="14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9:30">
      <c r="S855" s="13"/>
      <c r="T855" s="1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9:30">
      <c r="S856" s="13"/>
      <c r="T856" s="1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9:30">
      <c r="S857" s="13"/>
      <c r="T857" s="1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9:30">
      <c r="S858" s="13"/>
      <c r="T858" s="1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9:30">
      <c r="S859" s="13"/>
      <c r="T859" s="1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9:30">
      <c r="S860" s="13"/>
      <c r="T860" s="1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9:30">
      <c r="S861" s="13"/>
      <c r="T861" s="1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9:30">
      <c r="S862" s="13"/>
      <c r="T862" s="1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9:30">
      <c r="S863" s="13"/>
      <c r="T863" s="1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9:30">
      <c r="S864" s="13"/>
      <c r="T864" s="1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9:30">
      <c r="S865" s="13"/>
      <c r="T865" s="1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9:30">
      <c r="S866" s="13"/>
      <c r="T866" s="14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9:30">
      <c r="S867" s="13"/>
      <c r="T867" s="1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9:30">
      <c r="S868" s="13"/>
      <c r="T868" s="1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9:30">
      <c r="S869" s="13"/>
      <c r="T869" s="1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9:30">
      <c r="S870" s="13"/>
      <c r="T870" s="1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9:30">
      <c r="S871" s="13"/>
      <c r="T871" s="1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9:30">
      <c r="S872" s="13"/>
      <c r="T872" s="1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9:30">
      <c r="S873" s="13"/>
      <c r="T873" s="14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9:30">
      <c r="S874" s="13"/>
      <c r="T874" s="1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9:30">
      <c r="S875" s="13"/>
      <c r="T875" s="1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9:30">
      <c r="S876" s="13"/>
      <c r="T876" s="1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9:30">
      <c r="S877" s="13"/>
      <c r="T877" s="1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9:30">
      <c r="S878" s="13"/>
      <c r="T878" s="1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9:30">
      <c r="S879" s="13"/>
      <c r="T879" s="1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9:30">
      <c r="S880" s="13"/>
      <c r="T880" s="1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9:30">
      <c r="S881" s="13"/>
      <c r="T881" s="1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9:30">
      <c r="S882" s="13"/>
      <c r="T882" s="1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9:30">
      <c r="S883" s="13"/>
      <c r="T883" s="1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9:30">
      <c r="S884" s="13"/>
      <c r="T884" s="1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9:30">
      <c r="S885" s="13"/>
      <c r="T885" s="1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9:30">
      <c r="S886" s="13"/>
      <c r="T886" s="1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9:30">
      <c r="S887" s="13"/>
      <c r="T887" s="1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9:30">
      <c r="S888" s="13"/>
      <c r="T888" s="1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9:30">
      <c r="S889" s="13"/>
      <c r="T889" s="1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9:30">
      <c r="S890" s="13"/>
      <c r="T890" s="1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9:30">
      <c r="S891" s="13"/>
      <c r="T891" s="1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9:30">
      <c r="S892" s="13"/>
      <c r="T892" s="14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9:30">
      <c r="S893" s="13"/>
      <c r="T893" s="14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9:30">
      <c r="S894" s="13"/>
      <c r="T894" s="1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9:30">
      <c r="S895" s="13"/>
      <c r="T895" s="1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9:30">
      <c r="S896" s="13"/>
      <c r="T896" s="1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9:30">
      <c r="S897" s="13"/>
      <c r="T897" s="1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9:30">
      <c r="S898" s="13"/>
      <c r="T898" s="1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9:30">
      <c r="S899" s="13"/>
      <c r="T899" s="1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9:30">
      <c r="S900" s="13"/>
      <c r="T900" s="1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9:30">
      <c r="S901" s="13"/>
      <c r="T901" s="14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9:30">
      <c r="S902" s="13"/>
      <c r="T902" s="1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9:30">
      <c r="S903" s="13"/>
      <c r="T903" s="1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9:30">
      <c r="S904" s="13"/>
      <c r="T904" s="1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9:30">
      <c r="S905" s="13"/>
      <c r="T905" s="1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9:30">
      <c r="S906" s="13"/>
      <c r="T906" s="1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9:30">
      <c r="S907" s="13"/>
      <c r="T907" s="14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9:30">
      <c r="S908" s="13"/>
      <c r="T908" s="1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9:30">
      <c r="S909" s="13"/>
      <c r="T909" s="1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9:30">
      <c r="S910" s="13"/>
      <c r="T910" s="14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9:30">
      <c r="S911" s="13"/>
      <c r="T911" s="14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9:30">
      <c r="S912" s="13"/>
      <c r="T912" s="1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9:30">
      <c r="S913" s="13"/>
      <c r="T913" s="1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9:30">
      <c r="S914" s="13"/>
      <c r="T914" s="1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9:30">
      <c r="S915" s="13"/>
      <c r="T915" s="1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9:30">
      <c r="S916" s="13"/>
      <c r="T916" s="14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9:30">
      <c r="S917" s="13"/>
      <c r="T917" s="14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9:30">
      <c r="S918" s="13"/>
      <c r="T918" s="1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9:30">
      <c r="S919" s="13"/>
      <c r="T919" s="1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9:30">
      <c r="S920" s="13"/>
      <c r="T920" s="1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9:30">
      <c r="S921" s="13"/>
      <c r="T921" s="1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9:30">
      <c r="S922" s="13"/>
      <c r="T922" s="14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9:30">
      <c r="S923" s="13"/>
      <c r="T923" s="1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9:30">
      <c r="S924" s="13"/>
      <c r="T924" s="1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9:30">
      <c r="S925" s="13"/>
      <c r="T925" s="1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9:30">
      <c r="S926" s="13"/>
      <c r="T926" s="14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9:30">
      <c r="S927" s="13"/>
      <c r="T927" s="1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9:30">
      <c r="S928" s="13"/>
      <c r="T928" s="14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9:30">
      <c r="S929" s="13"/>
      <c r="T929" s="1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9:30">
      <c r="S930" s="13"/>
      <c r="T930" s="1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9:30">
      <c r="S931" s="13"/>
      <c r="T931" s="14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9:30">
      <c r="S932" s="13"/>
      <c r="T932" s="14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9:30">
      <c r="S933" s="13"/>
      <c r="T933" s="1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9:30">
      <c r="S934" s="13"/>
      <c r="T934" s="14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9:30">
      <c r="S935" s="13"/>
      <c r="T935" s="1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9:30">
      <c r="S936" s="13"/>
      <c r="T936" s="1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9:30">
      <c r="S937" s="13"/>
      <c r="T937" s="1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9:30">
      <c r="S938" s="13"/>
      <c r="T938" s="14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9:30">
      <c r="S939" s="13"/>
      <c r="T939" s="1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9:30">
      <c r="S940" s="13"/>
      <c r="T940" s="1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9:30">
      <c r="S941" s="13"/>
      <c r="T941" s="1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9:30">
      <c r="S942" s="13"/>
      <c r="T942" s="14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9:30">
      <c r="S943" s="13"/>
      <c r="T943" s="14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9:30">
      <c r="S944" s="13"/>
      <c r="T944" s="14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9:30">
      <c r="S945" s="13"/>
      <c r="T945" s="1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9:30">
      <c r="S946" s="13"/>
      <c r="T946" s="1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9:30">
      <c r="S947" s="13"/>
      <c r="T947" s="1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9:30">
      <c r="S948" s="13"/>
      <c r="T948" s="1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9:30">
      <c r="S949" s="13"/>
      <c r="T949" s="14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9:30">
      <c r="S950" s="13"/>
      <c r="T950" s="1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9:30">
      <c r="S951" s="13"/>
      <c r="T951" s="1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9:30">
      <c r="S952" s="13"/>
      <c r="T952" s="1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9:30">
      <c r="S953" s="13"/>
      <c r="T953" s="14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9:30">
      <c r="S954" s="13"/>
      <c r="T954" s="1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9:30">
      <c r="S955" s="13"/>
      <c r="T955" s="1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9:30">
      <c r="S956" s="13"/>
      <c r="T956" s="14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9:30">
      <c r="S957" s="13"/>
      <c r="T957" s="1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9:30">
      <c r="S958" s="13"/>
      <c r="T958" s="1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9:30">
      <c r="S959" s="13"/>
      <c r="T959" s="14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9:30">
      <c r="S960" s="13"/>
      <c r="T960" s="1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9:30">
      <c r="S961" s="13"/>
      <c r="T961" s="1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9:30">
      <c r="S962" s="13"/>
      <c r="T962" s="1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9:30">
      <c r="S963" s="13"/>
      <c r="T963" s="1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9:30">
      <c r="S964" s="13"/>
      <c r="T964" s="1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9:30">
      <c r="S965" s="13"/>
      <c r="T965" s="1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9:30">
      <c r="S966" s="13"/>
      <c r="T966" s="1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9:30">
      <c r="S967" s="13"/>
      <c r="T967" s="14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9:30">
      <c r="S968" s="13"/>
      <c r="T968" s="1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9:30">
      <c r="S969" s="13"/>
      <c r="T969" s="1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9:30">
      <c r="S970" s="13"/>
      <c r="T970" s="1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9:30">
      <c r="S971" s="13"/>
      <c r="T971" s="14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9:30">
      <c r="S972" s="13"/>
      <c r="T972" s="1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9:30">
      <c r="S973" s="13"/>
      <c r="T973" s="1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9:30">
      <c r="S974" s="13"/>
      <c r="T974" s="14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9:30">
      <c r="S975" s="13"/>
      <c r="T975" s="14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9:30">
      <c r="S976" s="13"/>
      <c r="T976" s="1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9:30">
      <c r="S977" s="13"/>
      <c r="T977" s="1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9:30">
      <c r="S978" s="13"/>
      <c r="T978" s="1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9:30">
      <c r="S979" s="13"/>
      <c r="T979" s="1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9:30">
      <c r="S980" s="13"/>
      <c r="T980" s="14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9:30">
      <c r="S981" s="13"/>
      <c r="T981" s="1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9:30">
      <c r="S982" s="13"/>
      <c r="T982" s="1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9:30">
      <c r="S983" s="13"/>
      <c r="T983" s="1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9:30">
      <c r="S984" s="13"/>
      <c r="T984" s="1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9:30">
      <c r="S985" s="13"/>
      <c r="T985" s="14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9:30">
      <c r="S986" s="13"/>
      <c r="T986" s="1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9:30">
      <c r="S987" s="13"/>
      <c r="T987" s="1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9:30">
      <c r="S988" s="13"/>
      <c r="T988" s="1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9:30">
      <c r="S989" s="13"/>
      <c r="T989" s="14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9:30">
      <c r="S990" s="13"/>
      <c r="T990" s="1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9:30">
      <c r="S991" s="13"/>
      <c r="T991" s="14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9:30">
      <c r="S992" s="13"/>
      <c r="T992" s="1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9:30">
      <c r="S993" s="13"/>
      <c r="T993" s="1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9:30">
      <c r="S994" s="13"/>
      <c r="T994" s="14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9:30">
      <c r="S995" s="13"/>
      <c r="T995" s="1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9:30">
      <c r="S996" s="13"/>
      <c r="T996" s="1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9:30">
      <c r="S997" s="13"/>
      <c r="T997" s="1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9:30">
      <c r="S998" s="13"/>
      <c r="T998" s="1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9:30">
      <c r="S999" s="13"/>
      <c r="T999" s="1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9:30">
      <c r="S1000" s="13"/>
      <c r="T1000" s="1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  <row r="1001" spans="19:30">
      <c r="S1001" s="13"/>
      <c r="T1001" s="14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</row>
    <row r="1002" spans="19:30">
      <c r="S1002" s="13"/>
      <c r="T1002" s="14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</row>
    <row r="1003" spans="19:30">
      <c r="S1003" s="13"/>
      <c r="T1003" s="14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</row>
    <row r="1004" spans="19:30">
      <c r="S1004" s="13"/>
      <c r="T1004" s="1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</row>
    <row r="1005" spans="19:30">
      <c r="S1005" s="13"/>
      <c r="T1005" s="1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</row>
    <row r="1006" spans="19:30">
      <c r="S1006" s="13"/>
      <c r="T1006" s="1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</row>
    <row r="1007" spans="19:30">
      <c r="S1007" s="13"/>
      <c r="T1007" s="1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</row>
    <row r="1008" spans="19:30">
      <c r="S1008" s="13"/>
      <c r="T1008" s="1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</row>
    <row r="1009" spans="19:30">
      <c r="S1009" s="13"/>
      <c r="T1009" s="1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</row>
    <row r="1010" spans="19:30">
      <c r="S1010" s="13"/>
      <c r="T1010" s="1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</row>
    <row r="1011" spans="19:30">
      <c r="S1011" s="13"/>
      <c r="T1011" s="1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</row>
    <row r="1012" spans="19:30">
      <c r="S1012" s="13"/>
      <c r="T1012" s="1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</row>
    <row r="1013" spans="19:30">
      <c r="S1013" s="13"/>
      <c r="T1013" s="1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</row>
    <row r="1014" spans="19:30">
      <c r="S1014" s="13"/>
      <c r="T1014" s="14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</row>
    <row r="1015" spans="19:30">
      <c r="S1015" s="13"/>
      <c r="T1015" s="1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</row>
    <row r="1016" spans="19:30">
      <c r="S1016" s="13"/>
      <c r="T1016" s="14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</row>
    <row r="1017" spans="19:30">
      <c r="S1017" s="13"/>
      <c r="T1017" s="14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</row>
    <row r="1018" spans="19:30">
      <c r="S1018" s="13"/>
      <c r="T1018" s="1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</row>
    <row r="1019" spans="19:30">
      <c r="S1019" s="13"/>
      <c r="T1019" s="1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</row>
    <row r="1020" spans="19:30">
      <c r="S1020" s="13"/>
      <c r="T1020" s="14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</row>
    <row r="1021" spans="19:30">
      <c r="S1021" s="13"/>
      <c r="T1021" s="14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</row>
    <row r="1022" spans="19:30">
      <c r="S1022" s="13"/>
      <c r="T1022" s="14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</row>
    <row r="1023" spans="19:30">
      <c r="S1023" s="13"/>
      <c r="T1023" s="1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</row>
    <row r="1024" spans="19:30">
      <c r="S1024" s="13"/>
      <c r="T1024" s="1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</row>
    <row r="1025" spans="19:30">
      <c r="S1025" s="13"/>
      <c r="T1025" s="14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</row>
    <row r="1026" spans="19:30">
      <c r="S1026" s="13"/>
      <c r="T1026" s="1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</row>
    <row r="1027" spans="19:30">
      <c r="S1027" s="13"/>
      <c r="T1027" s="14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</row>
    <row r="1028" spans="19:30">
      <c r="S1028" s="13"/>
      <c r="T1028" s="1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</row>
    <row r="1029" spans="19:30">
      <c r="S1029" s="13"/>
      <c r="T1029" s="14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</row>
    <row r="1030" spans="19:30">
      <c r="S1030" s="13"/>
      <c r="T1030" s="1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</row>
    <row r="1031" spans="19:30">
      <c r="S1031" s="13"/>
      <c r="T1031" s="14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</row>
    <row r="1032" spans="19:30">
      <c r="S1032" s="13"/>
      <c r="T1032" s="14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</row>
    <row r="1033" spans="19:30">
      <c r="S1033" s="13"/>
      <c r="T1033" s="14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</row>
    <row r="1034" spans="19:30">
      <c r="S1034" s="13"/>
      <c r="T1034" s="14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</row>
    <row r="1035" spans="19:30">
      <c r="S1035" s="13"/>
      <c r="T1035" s="14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</row>
    <row r="1036" spans="19:30">
      <c r="S1036" s="13"/>
      <c r="T1036" s="1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</row>
    <row r="1037" spans="19:30">
      <c r="S1037" s="13"/>
      <c r="T1037" s="14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</row>
    <row r="1038" spans="19:30">
      <c r="S1038" s="13"/>
      <c r="T1038" s="1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</row>
    <row r="1039" spans="19:30">
      <c r="S1039" s="13"/>
      <c r="T1039" s="14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</row>
    <row r="1040" spans="19:30">
      <c r="S1040" s="13"/>
      <c r="T1040" s="14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</row>
    <row r="1041" spans="19:30">
      <c r="S1041" s="13"/>
      <c r="T1041" s="14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</row>
    <row r="1042" spans="19:30">
      <c r="S1042" s="13"/>
      <c r="T1042" s="14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</row>
    <row r="1043" spans="19:30">
      <c r="S1043" s="13"/>
      <c r="T1043" s="14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</row>
    <row r="1044" spans="19:30">
      <c r="S1044" s="13"/>
      <c r="T1044" s="14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</row>
    <row r="1045" spans="19:30">
      <c r="S1045" s="13"/>
      <c r="T1045" s="14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</row>
    <row r="1046" spans="19:30">
      <c r="S1046" s="13"/>
      <c r="T1046" s="1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</row>
    <row r="1047" spans="19:30">
      <c r="S1047" s="13"/>
      <c r="T1047" s="1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</row>
    <row r="1048" spans="19:30">
      <c r="S1048" s="13"/>
      <c r="T1048" s="1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</row>
    <row r="1049" spans="19:30">
      <c r="S1049" s="13"/>
      <c r="T1049" s="14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</row>
    <row r="1050" spans="19:30">
      <c r="S1050" s="13"/>
      <c r="T1050" s="14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</row>
    <row r="1051" spans="19:30">
      <c r="S1051" s="13"/>
      <c r="T1051" s="1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</row>
    <row r="1052" spans="19:30">
      <c r="S1052" s="13"/>
      <c r="T1052" s="1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</row>
    <row r="1053" spans="19:30">
      <c r="S1053" s="13"/>
      <c r="T1053" s="1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</row>
    <row r="1054" spans="19:30">
      <c r="S1054" s="13"/>
      <c r="T1054" s="14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</row>
    <row r="1055" spans="19:30">
      <c r="S1055" s="13"/>
      <c r="T1055" s="1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</row>
    <row r="1056" spans="19:30">
      <c r="S1056" s="13"/>
      <c r="T1056" s="14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</row>
    <row r="1057" spans="19:30">
      <c r="S1057" s="13"/>
      <c r="T1057" s="14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</row>
    <row r="1058" spans="19:30">
      <c r="S1058" s="13"/>
      <c r="T1058" s="14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</row>
    <row r="1059" spans="19:30">
      <c r="S1059" s="13"/>
      <c r="T1059" s="14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</row>
    <row r="1060" spans="19:30">
      <c r="S1060" s="13"/>
      <c r="T1060" s="14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</row>
    <row r="1061" spans="19:30">
      <c r="S1061" s="13"/>
      <c r="T1061" s="14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</row>
    <row r="1062" spans="19:30">
      <c r="S1062" s="13"/>
      <c r="T1062" s="1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</row>
    <row r="1063" spans="19:30">
      <c r="S1063" s="13"/>
      <c r="T1063" s="1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</row>
    <row r="1064" spans="19:30">
      <c r="S1064" s="13"/>
      <c r="T1064" s="1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</row>
    <row r="1065" spans="19:30">
      <c r="S1065" s="13"/>
      <c r="T1065" s="1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</row>
    <row r="1066" spans="19:30">
      <c r="S1066" s="13"/>
      <c r="T1066" s="1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</row>
    <row r="1067" spans="19:30">
      <c r="S1067" s="13"/>
      <c r="T1067" s="1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</row>
    <row r="1068" spans="19:30">
      <c r="S1068" s="13"/>
      <c r="T1068" s="1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</row>
    <row r="1069" spans="19:30">
      <c r="S1069" s="13"/>
      <c r="T1069" s="14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</row>
    <row r="1070" spans="19:30">
      <c r="S1070" s="13"/>
      <c r="T1070" s="1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</row>
    <row r="1071" spans="19:30">
      <c r="S1071" s="13"/>
      <c r="T1071" s="14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</row>
    <row r="1072" spans="19:30">
      <c r="S1072" s="13"/>
      <c r="T1072" s="1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</row>
    <row r="1073" spans="19:30">
      <c r="S1073" s="13"/>
      <c r="T1073" s="14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</row>
    <row r="1074" spans="19:30">
      <c r="S1074" s="13"/>
      <c r="T1074" s="1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</row>
    <row r="1075" spans="19:30">
      <c r="S1075" s="13"/>
      <c r="T1075" s="14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</row>
    <row r="1076" spans="19:30">
      <c r="S1076" s="13"/>
      <c r="T1076" s="1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</row>
    <row r="1077" spans="19:30">
      <c r="S1077" s="13"/>
      <c r="T1077" s="14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</row>
    <row r="1078" spans="19:30">
      <c r="S1078" s="13"/>
      <c r="T1078" s="1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</row>
    <row r="1079" spans="19:30">
      <c r="S1079" s="13"/>
      <c r="T1079" s="14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</row>
    <row r="1080" spans="19:30">
      <c r="S1080" s="13"/>
      <c r="T1080" s="1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</row>
    <row r="1081" spans="19:30">
      <c r="S1081" s="13"/>
      <c r="T1081" s="1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</row>
    <row r="1082" spans="19:30">
      <c r="S1082" s="13"/>
      <c r="T1082" s="1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</row>
    <row r="1083" spans="19:30">
      <c r="S1083" s="13"/>
      <c r="T1083" s="1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</row>
    <row r="1084" spans="19:30">
      <c r="S1084" s="13"/>
      <c r="T1084" s="14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</row>
    <row r="1085" spans="19:30">
      <c r="S1085" s="13"/>
      <c r="T1085" s="1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</row>
    <row r="1086" spans="19:30">
      <c r="S1086" s="13"/>
      <c r="T1086" s="1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</row>
    <row r="1087" spans="19:30">
      <c r="S1087" s="13"/>
      <c r="T1087" s="14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</row>
    <row r="1088" spans="19:30">
      <c r="S1088" s="13"/>
      <c r="T1088" s="14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</row>
    <row r="1089" spans="19:30">
      <c r="S1089" s="13"/>
      <c r="T1089" s="14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</row>
    <row r="1090" spans="19:30">
      <c r="S1090" s="13"/>
      <c r="T1090" s="14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</row>
    <row r="1091" spans="19:30">
      <c r="S1091" s="13"/>
      <c r="T1091" s="1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</row>
    <row r="1092" spans="19:30">
      <c r="S1092" s="13"/>
      <c r="T1092" s="1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</row>
    <row r="1093" spans="19:30">
      <c r="S1093" s="13"/>
      <c r="T1093" s="1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</row>
    <row r="1094" spans="19:30">
      <c r="S1094" s="13"/>
      <c r="T1094" s="14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</row>
    <row r="1095" spans="19:30">
      <c r="S1095" s="13"/>
      <c r="T1095" s="1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</row>
    <row r="1096" spans="19:30">
      <c r="S1096" s="13"/>
      <c r="T1096" s="14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</row>
    <row r="1097" spans="19:30">
      <c r="S1097" s="13"/>
      <c r="T1097" s="1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</row>
    <row r="1098" spans="19:30">
      <c r="S1098" s="13"/>
      <c r="T1098" s="14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</row>
    <row r="1099" spans="19:30">
      <c r="S1099" s="13"/>
      <c r="T1099" s="1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</row>
    <row r="1100" spans="19:30">
      <c r="S1100" s="13"/>
      <c r="T1100" s="14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</row>
    <row r="1101" spans="19:30">
      <c r="S1101" s="13"/>
      <c r="T1101" s="1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</row>
    <row r="1102" spans="19:30">
      <c r="S1102" s="13"/>
      <c r="T1102" s="14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</row>
    <row r="1103" spans="19:30">
      <c r="S1103" s="13"/>
      <c r="T1103" s="1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</row>
    <row r="1104" spans="19:30">
      <c r="S1104" s="13"/>
      <c r="T1104" s="14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</row>
    <row r="1105" spans="19:30">
      <c r="S1105" s="13"/>
      <c r="T1105" s="1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</row>
    <row r="1106" spans="19:30">
      <c r="S1106" s="13"/>
      <c r="T1106" s="14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</row>
    <row r="1107" spans="19:30">
      <c r="S1107" s="13"/>
      <c r="T1107" s="1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</row>
    <row r="1108" spans="19:30">
      <c r="S1108" s="13"/>
      <c r="T1108" s="14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</row>
    <row r="1109" spans="19:30">
      <c r="S1109" s="13"/>
      <c r="T1109" s="1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</row>
    <row r="1110" spans="19:30">
      <c r="S1110" s="13"/>
      <c r="T1110" s="14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</row>
    <row r="1111" spans="19:30">
      <c r="S1111" s="13"/>
      <c r="T1111" s="14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</row>
    <row r="1112" spans="19:30">
      <c r="S1112" s="13"/>
      <c r="T1112" s="14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</row>
    <row r="1113" spans="19:30">
      <c r="S1113" s="13"/>
      <c r="T1113" s="1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</row>
    <row r="1114" spans="19:30">
      <c r="S1114" s="13"/>
      <c r="T1114" s="1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</row>
    <row r="1115" spans="19:30">
      <c r="S1115" s="13"/>
      <c r="T1115" s="1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</row>
    <row r="1116" spans="19:30">
      <c r="S1116" s="13"/>
      <c r="T1116" s="14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</row>
    <row r="1117" spans="19:30">
      <c r="S1117" s="13"/>
      <c r="T1117" s="1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</row>
    <row r="1118" spans="19:30">
      <c r="S1118" s="13"/>
      <c r="T1118" s="1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</row>
    <row r="1119" spans="19:30">
      <c r="S1119" s="13"/>
      <c r="T1119" s="1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</row>
    <row r="1120" spans="19:30">
      <c r="S1120" s="13"/>
      <c r="T1120" s="14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</row>
    <row r="1121" spans="19:30">
      <c r="S1121" s="13"/>
      <c r="T1121" s="1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</row>
    <row r="1122" spans="19:30">
      <c r="S1122" s="13"/>
      <c r="T1122" s="1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</row>
    <row r="1123" spans="19:30">
      <c r="S1123" s="13"/>
      <c r="T1123" s="1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</row>
    <row r="1124" spans="19:30">
      <c r="S1124" s="13"/>
      <c r="T1124" s="1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</row>
    <row r="1125" spans="19:30">
      <c r="S1125" s="13"/>
      <c r="T1125" s="1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</row>
    <row r="1126" spans="19:30">
      <c r="S1126" s="13"/>
      <c r="T1126" s="14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</row>
    <row r="1127" spans="19:30">
      <c r="S1127" s="13"/>
      <c r="T1127" s="14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</row>
    <row r="1128" spans="19:30">
      <c r="S1128" s="13"/>
      <c r="T1128" s="1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</row>
    <row r="1129" spans="19:30">
      <c r="S1129" s="13"/>
      <c r="T1129" s="1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</row>
    <row r="1130" spans="19:30">
      <c r="S1130" s="13"/>
      <c r="T1130" s="14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</row>
    <row r="1131" spans="19:30">
      <c r="S1131" s="13"/>
      <c r="T1131" s="14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</row>
    <row r="1132" spans="19:30">
      <c r="S1132" s="13"/>
      <c r="T1132" s="1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</row>
    <row r="1133" spans="19:30">
      <c r="S1133" s="13"/>
      <c r="T1133" s="1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</row>
    <row r="1134" spans="19:30">
      <c r="S1134" s="13"/>
      <c r="T1134" s="14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</row>
    <row r="1135" spans="19:30">
      <c r="S1135" s="13"/>
      <c r="T1135" s="1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</row>
    <row r="1136" spans="19:30">
      <c r="S1136" s="13"/>
      <c r="T1136" s="1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</row>
    <row r="1137" spans="19:30">
      <c r="S1137" s="13"/>
      <c r="T1137" s="14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</row>
    <row r="1138" spans="19:30">
      <c r="S1138" s="13"/>
      <c r="T1138" s="1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</row>
    <row r="1139" spans="19:30">
      <c r="S1139" s="13"/>
      <c r="T1139" s="1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</row>
    <row r="1140" spans="19:30">
      <c r="S1140" s="13"/>
      <c r="T1140" s="14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</row>
    <row r="1141" spans="19:30">
      <c r="S1141" s="13"/>
      <c r="T1141" s="14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</row>
    <row r="1142" spans="19:30">
      <c r="S1142" s="13"/>
      <c r="T1142" s="1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</row>
    <row r="1143" spans="19:30">
      <c r="S1143" s="13"/>
      <c r="T1143" s="14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</row>
    <row r="1144" spans="19:30">
      <c r="S1144" s="13"/>
      <c r="T1144" s="14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</row>
    <row r="1145" spans="19:30">
      <c r="S1145" s="13"/>
      <c r="T1145" s="14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</row>
    <row r="1146" spans="19:30">
      <c r="S1146" s="13"/>
      <c r="T1146" s="1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</row>
    <row r="1147" spans="19:30">
      <c r="S1147" s="13"/>
      <c r="T1147" s="14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</row>
    <row r="1148" spans="19:30">
      <c r="S1148" s="13"/>
      <c r="T1148" s="1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</row>
    <row r="1149" spans="19:30">
      <c r="S1149" s="13"/>
      <c r="T1149" s="14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</row>
    <row r="1150" spans="19:30">
      <c r="S1150" s="13"/>
      <c r="T1150" s="1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</row>
    <row r="1151" spans="19:30">
      <c r="S1151" s="13"/>
      <c r="T1151" s="14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</row>
    <row r="1152" spans="19:30">
      <c r="S1152" s="13"/>
      <c r="T1152" s="1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</row>
    <row r="1153" spans="19:30">
      <c r="S1153" s="13"/>
      <c r="T1153" s="14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</row>
    <row r="1154" spans="19:30">
      <c r="S1154" s="13"/>
      <c r="T1154" s="1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</row>
    <row r="1155" spans="19:30">
      <c r="S1155" s="13"/>
      <c r="T1155" s="1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</row>
    <row r="1156" spans="19:30">
      <c r="S1156" s="13"/>
      <c r="T1156" s="1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</row>
    <row r="1157" spans="19:30">
      <c r="S1157" s="13"/>
      <c r="T1157" s="1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</row>
    <row r="1158" spans="19:30">
      <c r="S1158" s="13"/>
      <c r="T1158" s="1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</row>
    <row r="1159" spans="19:30">
      <c r="S1159" s="13"/>
      <c r="T1159" s="14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</row>
    <row r="1160" spans="19:30">
      <c r="S1160" s="13"/>
      <c r="T1160" s="1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</row>
    <row r="1161" spans="19:30">
      <c r="S1161" s="13"/>
      <c r="T1161" s="14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</row>
    <row r="1162" spans="19:30">
      <c r="S1162" s="13"/>
      <c r="T1162" s="1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</row>
    <row r="1163" spans="19:30">
      <c r="S1163" s="13"/>
      <c r="T1163" s="14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</row>
    <row r="1164" spans="19:30">
      <c r="S1164" s="13"/>
      <c r="T1164" s="14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</row>
    <row r="1165" spans="19:30">
      <c r="S1165" s="13"/>
      <c r="T1165" s="14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</row>
    <row r="1166" spans="19:30">
      <c r="S1166" s="13"/>
      <c r="T1166" s="14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</row>
    <row r="1167" spans="19:30">
      <c r="S1167" s="13"/>
      <c r="T1167" s="14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</row>
    <row r="1168" spans="19:30">
      <c r="S1168" s="13"/>
      <c r="T1168" s="14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</row>
    <row r="1169" spans="2:30">
      <c r="S1169" s="13"/>
      <c r="T1169" s="14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</row>
    <row r="1170" spans="2:30">
      <c r="S1170" s="13"/>
      <c r="T1170" s="14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</row>
    <row r="1171" spans="2:30">
      <c r="S1171" s="13"/>
      <c r="T1171" s="14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</row>
    <row r="1172" spans="2:30">
      <c r="S1172" s="13"/>
      <c r="T1172" s="1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</row>
    <row r="1173" spans="2:30">
      <c r="S1173" s="13"/>
      <c r="T1173" s="14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</row>
    <row r="1174" spans="2:30">
      <c r="S1174" s="13"/>
      <c r="T1174" s="14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</row>
    <row r="1175" spans="2:30">
      <c r="S1175" s="13"/>
      <c r="T1175" s="14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</row>
    <row r="1176" spans="2:30">
      <c r="S1176" s="13"/>
      <c r="T1176" s="14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</row>
    <row r="1177" spans="2:30">
      <c r="S1177" s="13"/>
      <c r="T1177" s="1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</row>
    <row r="1178" spans="2:30">
      <c r="S1178" s="13"/>
      <c r="T1178" s="14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</row>
    <row r="1179" spans="2:30">
      <c r="S1179" s="13"/>
      <c r="T1179" s="14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</row>
    <row r="1180" spans="2:30">
      <c r="S1180" s="13"/>
      <c r="T1180" s="1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</row>
    <row r="1181" spans="2:30" ht="15.5">
      <c r="B1181" s="35"/>
      <c r="S1181" s="13"/>
      <c r="T1181" s="1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</row>
    <row r="1182" spans="2:30">
      <c r="S1182" s="13"/>
      <c r="T1182" s="1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</row>
    <row r="1183" spans="2:30">
      <c r="S1183" s="13"/>
      <c r="T1183" s="1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</row>
    <row r="1184" spans="2:30">
      <c r="S1184" s="13"/>
      <c r="T1184" s="1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</row>
    <row r="1185" spans="19:30">
      <c r="S1185" s="13"/>
      <c r="T1185" s="1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</row>
    <row r="1186" spans="19:30">
      <c r="S1186" s="13"/>
      <c r="T1186" s="14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</row>
    <row r="1187" spans="19:30">
      <c r="S1187" s="13"/>
      <c r="T1187" s="1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</row>
    <row r="1188" spans="19:30">
      <c r="S1188" s="13"/>
      <c r="T1188" s="14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</row>
    <row r="1189" spans="19:30">
      <c r="S1189" s="13"/>
      <c r="T1189" s="14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</row>
    <row r="1190" spans="19:30">
      <c r="S1190" s="13"/>
      <c r="T1190" s="14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</row>
    <row r="1191" spans="19:30">
      <c r="S1191" s="13"/>
      <c r="T1191" s="14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</row>
    <row r="1192" spans="19:30">
      <c r="S1192" s="13"/>
      <c r="T1192" s="1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</row>
    <row r="1193" spans="19:30">
      <c r="S1193" s="13"/>
      <c r="T1193" s="1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</row>
    <row r="1194" spans="19:30">
      <c r="S1194" s="13"/>
      <c r="T1194" s="14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</row>
    <row r="1195" spans="19:30">
      <c r="S1195" s="13"/>
      <c r="T1195" s="1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</row>
    <row r="1196" spans="19:30">
      <c r="S1196" s="13"/>
      <c r="T1196" s="14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</row>
    <row r="1197" spans="19:30">
      <c r="S1197" s="13"/>
      <c r="T1197" s="1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</row>
    <row r="1198" spans="19:30">
      <c r="S1198" s="13"/>
      <c r="T1198" s="14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</row>
    <row r="1199" spans="19:30">
      <c r="S1199" s="13"/>
      <c r="T1199" s="14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</row>
    <row r="1200" spans="19:30">
      <c r="S1200" s="13"/>
      <c r="T1200" s="14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</row>
    <row r="1201" spans="19:30">
      <c r="S1201" s="13"/>
      <c r="T1201" s="1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</row>
    <row r="1202" spans="19:30">
      <c r="S1202" s="13"/>
      <c r="T1202" s="14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</row>
    <row r="1203" spans="19:30">
      <c r="S1203" s="13"/>
      <c r="T1203" s="14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</row>
    <row r="1204" spans="19:30">
      <c r="S1204" s="13"/>
      <c r="T1204" s="14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</row>
    <row r="1205" spans="19:30">
      <c r="S1205" s="13"/>
      <c r="T1205" s="1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</row>
    <row r="1206" spans="19:30">
      <c r="S1206" s="13"/>
      <c r="T1206" s="14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</row>
    <row r="1207" spans="19:30">
      <c r="S1207" s="13"/>
      <c r="T1207" s="1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</row>
    <row r="1208" spans="19:30">
      <c r="S1208" s="13"/>
      <c r="T1208" s="14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</row>
    <row r="1209" spans="19:30">
      <c r="S1209" s="13"/>
      <c r="T1209" s="14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</row>
    <row r="1210" spans="19:30">
      <c r="S1210" s="13"/>
      <c r="T1210" s="1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</row>
    <row r="1211" spans="19:30">
      <c r="S1211" s="13"/>
      <c r="T1211" s="1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</row>
    <row r="1212" spans="19:30">
      <c r="S1212" s="13"/>
      <c r="T1212" s="1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</row>
    <row r="1213" spans="19:30">
      <c r="S1213" s="13"/>
      <c r="T1213" s="1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</row>
    <row r="1214" spans="19:30">
      <c r="S1214" s="13"/>
      <c r="T1214" s="14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</row>
    <row r="1215" spans="19:30">
      <c r="S1215" s="13"/>
      <c r="T1215" s="14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</row>
    <row r="1216" spans="19:30">
      <c r="S1216" s="13"/>
      <c r="T1216" s="1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</row>
    <row r="1217" spans="19:30">
      <c r="S1217" s="13"/>
      <c r="T1217" s="14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</row>
    <row r="1218" spans="19:30">
      <c r="S1218" s="13"/>
      <c r="T1218" s="1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</row>
    <row r="1219" spans="19:30">
      <c r="S1219" s="13"/>
      <c r="T1219" s="14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</row>
    <row r="1220" spans="19:30">
      <c r="S1220" s="13"/>
      <c r="T1220" s="1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</row>
    <row r="1221" spans="19:30">
      <c r="S1221" s="13"/>
      <c r="T1221" s="1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</row>
    <row r="1222" spans="19:30">
      <c r="S1222" s="13"/>
      <c r="T1222" s="14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</row>
    <row r="1223" spans="19:30">
      <c r="S1223" s="13"/>
      <c r="T1223" s="14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</row>
    <row r="1224" spans="19:30">
      <c r="S1224" s="13"/>
      <c r="T1224" s="14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</row>
    <row r="1225" spans="19:30">
      <c r="S1225" s="13"/>
      <c r="T1225" s="14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</row>
    <row r="1226" spans="19:30">
      <c r="S1226" s="13"/>
      <c r="T1226" s="1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</row>
    <row r="1227" spans="19:30">
      <c r="S1227" s="13"/>
      <c r="T1227" s="14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</row>
    <row r="1228" spans="19:30">
      <c r="S1228" s="13"/>
      <c r="T1228" s="14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</row>
    <row r="1229" spans="19:30">
      <c r="S1229" s="13"/>
      <c r="T1229" s="14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</row>
    <row r="1230" spans="19:30">
      <c r="S1230" s="13"/>
      <c r="T1230" s="14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</row>
    <row r="1231" spans="19:30">
      <c r="S1231" s="13"/>
      <c r="T1231" s="14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</row>
    <row r="1232" spans="19:30">
      <c r="S1232" s="13"/>
      <c r="T1232" s="14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</row>
    <row r="1233" spans="19:30">
      <c r="S1233" s="13"/>
      <c r="T1233" s="14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</row>
    <row r="1234" spans="19:30">
      <c r="S1234" s="13"/>
      <c r="T1234" s="14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</row>
    <row r="1235" spans="19:30">
      <c r="S1235" s="13"/>
      <c r="T1235" s="1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</row>
    <row r="1236" spans="19:30">
      <c r="S1236" s="13"/>
      <c r="T1236" s="14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</row>
    <row r="1237" spans="19:30">
      <c r="S1237" s="13"/>
      <c r="T1237" s="1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</row>
    <row r="1238" spans="19:30">
      <c r="S1238" s="13"/>
      <c r="T1238" s="14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</row>
    <row r="1239" spans="19:30">
      <c r="S1239" s="13"/>
      <c r="T1239" s="14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</row>
    <row r="1240" spans="19:30">
      <c r="S1240" s="13"/>
      <c r="T1240" s="14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</row>
    <row r="1241" spans="19:30">
      <c r="S1241" s="13"/>
      <c r="T1241" s="14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</row>
    <row r="1242" spans="19:30">
      <c r="S1242" s="13"/>
      <c r="T1242" s="14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</row>
    <row r="1243" spans="19:30">
      <c r="S1243" s="13"/>
      <c r="T1243" s="14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</row>
    <row r="1244" spans="19:30">
      <c r="S1244" s="13"/>
      <c r="T1244" s="14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</row>
    <row r="1245" spans="19:30">
      <c r="S1245" s="13"/>
      <c r="T1245" s="14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</row>
    <row r="1246" spans="19:30">
      <c r="S1246" s="13"/>
      <c r="T1246" s="14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</row>
    <row r="1247" spans="19:30">
      <c r="S1247" s="13"/>
      <c r="T1247" s="1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</row>
    <row r="1248" spans="19:30">
      <c r="S1248" s="13"/>
      <c r="T1248" s="14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</row>
    <row r="1249" spans="19:30">
      <c r="S1249" s="13"/>
      <c r="T1249" s="1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</row>
    <row r="1250" spans="19:30">
      <c r="S1250" s="13"/>
      <c r="T1250" s="1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</row>
    <row r="1251" spans="19:30">
      <c r="S1251" s="13"/>
      <c r="T1251" s="1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</row>
    <row r="1252" spans="19:30">
      <c r="S1252" s="13"/>
      <c r="T1252" s="1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</row>
    <row r="1253" spans="19:30">
      <c r="S1253" s="13"/>
      <c r="T1253" s="14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</row>
    <row r="1254" spans="19:30">
      <c r="S1254" s="13"/>
      <c r="T1254" s="14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</row>
    <row r="1255" spans="19:30">
      <c r="S1255" s="13"/>
      <c r="T1255" s="14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</row>
    <row r="1256" spans="19:30">
      <c r="S1256" s="13"/>
      <c r="T1256" s="1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</row>
    <row r="1257" spans="19:30">
      <c r="S1257" s="13"/>
      <c r="T1257" s="1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</row>
    <row r="1258" spans="19:30">
      <c r="S1258" s="13"/>
      <c r="T1258" s="1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</row>
    <row r="1259" spans="19:30">
      <c r="S1259" s="13"/>
      <c r="T1259" s="14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</row>
    <row r="1260" spans="19:30">
      <c r="S1260" s="13"/>
      <c r="T1260" s="1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</row>
    <row r="1261" spans="19:30">
      <c r="S1261" s="13"/>
      <c r="T1261" s="1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</row>
    <row r="1262" spans="19:30">
      <c r="S1262" s="13"/>
      <c r="T1262" s="14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</row>
    <row r="1263" spans="19:30">
      <c r="S1263" s="13"/>
      <c r="T1263" s="14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</row>
    <row r="1264" spans="19:30">
      <c r="S1264" s="13"/>
      <c r="T1264" s="14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</row>
    <row r="1265" spans="19:30">
      <c r="S1265" s="13"/>
      <c r="T1265" s="14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</row>
    <row r="1266" spans="19:30">
      <c r="S1266" s="13"/>
      <c r="T1266" s="14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</row>
    <row r="1267" spans="19:30">
      <c r="S1267" s="13"/>
      <c r="T1267" s="14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</row>
    <row r="1268" spans="19:30">
      <c r="S1268" s="13"/>
      <c r="T1268" s="1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</row>
    <row r="1269" spans="19:30">
      <c r="S1269" s="13"/>
      <c r="T1269" s="14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</row>
    <row r="1270" spans="19:30">
      <c r="S1270" s="13"/>
      <c r="T1270" s="14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</row>
    <row r="1271" spans="19:30">
      <c r="S1271" s="13"/>
      <c r="T1271" s="14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</row>
    <row r="1272" spans="19:30">
      <c r="S1272" s="13"/>
      <c r="T1272" s="14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</row>
    <row r="1273" spans="19:30">
      <c r="S1273" s="13"/>
      <c r="T1273" s="14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</row>
    <row r="1274" spans="19:30">
      <c r="S1274" s="13"/>
      <c r="T1274" s="1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</row>
    <row r="1275" spans="19:30">
      <c r="S1275" s="13"/>
      <c r="T1275" s="14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</row>
    <row r="1276" spans="19:30">
      <c r="S1276" s="13"/>
      <c r="T1276" s="14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</row>
    <row r="1277" spans="19:30">
      <c r="S1277" s="13"/>
      <c r="T1277" s="14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</row>
    <row r="1278" spans="19:30">
      <c r="S1278" s="13"/>
      <c r="T1278" s="14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</row>
    <row r="1279" spans="19:30">
      <c r="S1279" s="13"/>
      <c r="T1279" s="14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</row>
    <row r="1280" spans="19:30">
      <c r="S1280" s="13"/>
      <c r="T1280" s="14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</row>
    <row r="1281" spans="19:30">
      <c r="S1281" s="13"/>
      <c r="T1281" s="14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</row>
    <row r="1282" spans="19:30">
      <c r="S1282" s="13"/>
      <c r="T1282" s="14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</row>
    <row r="1283" spans="19:30">
      <c r="S1283" s="13"/>
      <c r="T1283" s="14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</row>
    <row r="1284" spans="19:30">
      <c r="S1284" s="13"/>
      <c r="T1284" s="14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</row>
    <row r="1285" spans="19:30">
      <c r="S1285" s="13"/>
      <c r="T1285" s="14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</row>
    <row r="1286" spans="19:30">
      <c r="S1286" s="13"/>
      <c r="T1286" s="14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</row>
    <row r="1287" spans="19:30">
      <c r="S1287" s="13"/>
      <c r="T1287" s="14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</row>
    <row r="1288" spans="19:30">
      <c r="S1288" s="13"/>
      <c r="T1288" s="14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</row>
    <row r="1289" spans="19:30">
      <c r="S1289" s="13"/>
      <c r="T1289" s="14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</row>
    <row r="1290" spans="19:30">
      <c r="S1290" s="13"/>
      <c r="T1290" s="14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</row>
    <row r="1291" spans="19:30">
      <c r="S1291" s="13"/>
      <c r="T1291" s="14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</row>
    <row r="1292" spans="19:30">
      <c r="S1292" s="13"/>
      <c r="T1292" s="14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</row>
    <row r="1293" spans="19:30">
      <c r="S1293" s="13"/>
      <c r="T1293" s="14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</row>
    <row r="1294" spans="19:30">
      <c r="S1294" s="13"/>
      <c r="T1294" s="14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</row>
    <row r="1295" spans="19:30">
      <c r="S1295" s="13"/>
      <c r="T1295" s="14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</row>
    <row r="1296" spans="19:30">
      <c r="S1296" s="13"/>
      <c r="T1296" s="14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</row>
    <row r="1297" spans="19:30">
      <c r="S1297" s="13"/>
      <c r="T1297" s="1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</row>
    <row r="1298" spans="19:30">
      <c r="S1298" s="13"/>
      <c r="T1298" s="14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</row>
    <row r="1299" spans="19:30">
      <c r="S1299" s="13"/>
      <c r="T1299" s="14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</row>
    <row r="1300" spans="19:30">
      <c r="S1300" s="13"/>
      <c r="T1300" s="14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</row>
    <row r="1301" spans="19:30">
      <c r="S1301" s="13"/>
      <c r="T1301" s="14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</row>
    <row r="1302" spans="19:30">
      <c r="S1302" s="13"/>
      <c r="T1302" s="1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</row>
    <row r="1303" spans="19:30">
      <c r="S1303" s="13"/>
      <c r="T1303" s="14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</row>
    <row r="1304" spans="19:30">
      <c r="S1304" s="13"/>
      <c r="T1304" s="1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</row>
    <row r="1305" spans="19:30">
      <c r="S1305" s="13"/>
      <c r="T1305" s="14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</row>
    <row r="1306" spans="19:30">
      <c r="S1306" s="13"/>
      <c r="T1306" s="1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</row>
    <row r="1307" spans="19:30">
      <c r="S1307" s="13"/>
      <c r="T1307" s="14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</row>
    <row r="1308" spans="19:30">
      <c r="S1308" s="13"/>
      <c r="T1308" s="1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</row>
    <row r="1309" spans="19:30">
      <c r="S1309" s="13"/>
      <c r="T1309" s="14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</row>
    <row r="1310" spans="19:30">
      <c r="S1310" s="13"/>
      <c r="T1310" s="1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</row>
    <row r="1311" spans="19:30">
      <c r="S1311" s="13"/>
      <c r="T1311" s="14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</row>
    <row r="1312" spans="19:30">
      <c r="S1312" s="13"/>
      <c r="T1312" s="1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</row>
    <row r="1313" spans="19:30">
      <c r="S1313" s="13"/>
      <c r="T1313" s="14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</row>
    <row r="1314" spans="19:30">
      <c r="S1314" s="13"/>
      <c r="T1314" s="14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</row>
    <row r="1315" spans="19:30">
      <c r="S1315" s="13"/>
      <c r="T1315" s="14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</row>
    <row r="1316" spans="19:30">
      <c r="S1316" s="13"/>
      <c r="T1316" s="14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</row>
    <row r="1317" spans="19:30">
      <c r="S1317" s="13"/>
      <c r="T1317" s="14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</row>
    <row r="1318" spans="19:30">
      <c r="S1318" s="13"/>
      <c r="T1318" s="14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</row>
    <row r="1319" spans="19:30">
      <c r="S1319" s="13"/>
      <c r="T1319" s="14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</row>
    <row r="1320" spans="19:30">
      <c r="S1320" s="13"/>
      <c r="T1320" s="14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</row>
    <row r="1321" spans="19:30">
      <c r="S1321" s="13"/>
      <c r="T1321" s="14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</row>
    <row r="1322" spans="19:30">
      <c r="S1322" s="13"/>
      <c r="T1322" s="14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</row>
    <row r="1323" spans="19:30">
      <c r="S1323" s="13"/>
      <c r="T1323" s="14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</row>
    <row r="1324" spans="19:30">
      <c r="S1324" s="13"/>
      <c r="T1324" s="14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</row>
    <row r="1325" spans="19:30">
      <c r="S1325" s="13"/>
      <c r="T1325" s="14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</row>
    <row r="1326" spans="19:30">
      <c r="S1326" s="13"/>
      <c r="T1326" s="1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</row>
    <row r="1327" spans="19:30">
      <c r="S1327" s="13"/>
      <c r="T1327" s="14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</row>
    <row r="1328" spans="19:30">
      <c r="S1328" s="13"/>
      <c r="T1328" s="14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</row>
    <row r="1329" spans="19:30">
      <c r="S1329" s="13"/>
      <c r="T1329" s="14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</row>
    <row r="1330" spans="19:30">
      <c r="S1330" s="13"/>
      <c r="T1330" s="14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</row>
    <row r="1331" spans="19:30">
      <c r="S1331" s="13"/>
      <c r="T1331" s="14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</row>
    <row r="1332" spans="19:30">
      <c r="S1332" s="13"/>
      <c r="T1332" s="1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</row>
    <row r="1333" spans="19:30">
      <c r="S1333" s="13"/>
      <c r="T1333" s="14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</row>
    <row r="1334" spans="19:30">
      <c r="S1334" s="13"/>
      <c r="T1334" s="14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</row>
    <row r="1335" spans="19:30">
      <c r="S1335" s="13"/>
      <c r="T1335" s="14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</row>
    <row r="1336" spans="19:30">
      <c r="S1336" s="13"/>
      <c r="T1336" s="14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</row>
    <row r="1337" spans="19:30">
      <c r="S1337" s="13"/>
      <c r="T1337" s="14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</row>
    <row r="1338" spans="19:30">
      <c r="S1338" s="13"/>
      <c r="T1338" s="14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</row>
    <row r="1339" spans="19:30">
      <c r="S1339" s="13"/>
      <c r="T1339" s="14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</row>
    <row r="1340" spans="19:30">
      <c r="S1340" s="13"/>
      <c r="T1340" s="14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</row>
    <row r="1341" spans="19:30">
      <c r="S1341" s="13"/>
      <c r="T1341" s="14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</row>
    <row r="1342" spans="19:30">
      <c r="S1342" s="13"/>
      <c r="T1342" s="14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</row>
    <row r="1343" spans="19:30">
      <c r="S1343" s="13"/>
      <c r="T1343" s="14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</row>
    <row r="1344" spans="19:30">
      <c r="S1344" s="13"/>
      <c r="T1344" s="14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</row>
    <row r="1345" spans="19:30">
      <c r="S1345" s="13"/>
      <c r="T1345" s="14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</row>
    <row r="1346" spans="19:30">
      <c r="S1346" s="13"/>
      <c r="T1346" s="14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</row>
    <row r="1347" spans="19:30">
      <c r="S1347" s="13"/>
      <c r="T1347" s="14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</row>
    <row r="1348" spans="19:30">
      <c r="S1348" s="13"/>
      <c r="T1348" s="14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</row>
    <row r="1349" spans="19:30">
      <c r="S1349" s="13"/>
      <c r="T1349" s="14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</row>
    <row r="1350" spans="19:30">
      <c r="S1350" s="13"/>
      <c r="T1350" s="14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</row>
    <row r="1351" spans="19:30">
      <c r="S1351" s="13"/>
      <c r="T1351" s="14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</row>
    <row r="1352" spans="19:30">
      <c r="S1352" s="13"/>
      <c r="T1352" s="14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</row>
    <row r="1353" spans="19:30">
      <c r="S1353" s="13"/>
      <c r="T1353" s="14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</row>
    <row r="1354" spans="19:30">
      <c r="S1354" s="13"/>
      <c r="T1354" s="14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</row>
    <row r="1355" spans="19:30">
      <c r="S1355" s="13"/>
      <c r="T1355" s="14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</row>
    <row r="1356" spans="19:30">
      <c r="S1356" s="13"/>
      <c r="T1356" s="14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</row>
    <row r="1357" spans="19:30">
      <c r="S1357" s="13"/>
      <c r="T1357" s="14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</row>
    <row r="1358" spans="19:30">
      <c r="S1358" s="13"/>
      <c r="T1358" s="14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</row>
    <row r="1359" spans="19:30">
      <c r="S1359" s="13"/>
      <c r="T1359" s="14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</row>
    <row r="1360" spans="19:30">
      <c r="S1360" s="13"/>
      <c r="T1360" s="14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</row>
    <row r="1361" spans="19:30">
      <c r="S1361" s="13"/>
      <c r="T1361" s="14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</row>
    <row r="1362" spans="19:30">
      <c r="S1362" s="13"/>
      <c r="T1362" s="14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</row>
    <row r="1363" spans="19:30">
      <c r="S1363" s="13"/>
      <c r="T1363" s="14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</row>
    <row r="1364" spans="19:30">
      <c r="S1364" s="13"/>
      <c r="T1364" s="14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</row>
    <row r="1365" spans="19:30">
      <c r="S1365" s="13"/>
      <c r="T1365" s="14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</row>
    <row r="1366" spans="19:30">
      <c r="S1366" s="13"/>
      <c r="T1366" s="14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</row>
    <row r="1367" spans="19:30">
      <c r="S1367" s="13"/>
      <c r="T1367" s="14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</row>
    <row r="1368" spans="19:30">
      <c r="S1368" s="13"/>
      <c r="T1368" s="14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</row>
    <row r="1369" spans="19:30">
      <c r="S1369" s="13"/>
      <c r="T1369" s="14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</row>
    <row r="1370" spans="19:30">
      <c r="S1370" s="13"/>
      <c r="T1370" s="14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</row>
    <row r="1371" spans="19:30">
      <c r="S1371" s="13"/>
      <c r="T1371" s="14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</row>
    <row r="1372" spans="19:30">
      <c r="S1372" s="13"/>
      <c r="T1372" s="14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</row>
    <row r="1373" spans="19:30">
      <c r="S1373" s="13"/>
      <c r="T1373" s="14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</row>
    <row r="1374" spans="19:30">
      <c r="S1374" s="13"/>
      <c r="T1374" s="14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</row>
    <row r="1375" spans="19:30">
      <c r="S1375" s="13"/>
      <c r="T1375" s="14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</row>
    <row r="1376" spans="19:30">
      <c r="S1376" s="13"/>
      <c r="T1376" s="14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</row>
    <row r="1377" spans="19:30">
      <c r="S1377" s="13"/>
      <c r="T1377" s="1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</row>
    <row r="1378" spans="19:30">
      <c r="S1378" s="13"/>
      <c r="T1378" s="14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</row>
    <row r="1379" spans="19:30">
      <c r="S1379" s="13"/>
      <c r="T1379" s="14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</row>
    <row r="1380" spans="19:30">
      <c r="S1380" s="13"/>
      <c r="T1380" s="14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</row>
    <row r="1381" spans="19:30">
      <c r="S1381" s="13"/>
      <c r="T1381" s="14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</row>
    <row r="1382" spans="19:30">
      <c r="S1382" s="13"/>
      <c r="T1382" s="14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</row>
    <row r="1383" spans="19:30">
      <c r="S1383" s="13"/>
      <c r="T1383" s="14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</row>
    <row r="1384" spans="19:30">
      <c r="S1384" s="13"/>
      <c r="T1384" s="14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</row>
    <row r="1385" spans="19:30">
      <c r="S1385" s="13"/>
      <c r="T1385" s="14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</row>
    <row r="1386" spans="19:30">
      <c r="S1386" s="13"/>
      <c r="T1386" s="14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</row>
    <row r="1387" spans="19:30">
      <c r="S1387" s="13"/>
      <c r="T1387" s="14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spans="19:30">
      <c r="S1388" s="13"/>
      <c r="T1388" s="14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</row>
    <row r="1389" spans="19:30">
      <c r="S1389" s="13"/>
      <c r="T1389" s="14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spans="19:30">
      <c r="S1390" s="13"/>
      <c r="T1390" s="14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spans="19:30">
      <c r="S1391" s="13"/>
      <c r="T1391" s="14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</row>
    <row r="1392" spans="19:30">
      <c r="S1392" s="13"/>
      <c r="T1392" s="14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spans="19:30">
      <c r="S1393" s="13"/>
      <c r="T1393" s="1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spans="19:30">
      <c r="S1394" s="13"/>
      <c r="T1394" s="14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spans="19:30">
      <c r="S1395" s="13"/>
      <c r="T1395" s="14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</row>
    <row r="1396" spans="19:30">
      <c r="S1396" s="13"/>
      <c r="T1396" s="14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</row>
    <row r="1397" spans="19:30">
      <c r="S1397" s="13"/>
      <c r="T1397" s="14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</row>
    <row r="1398" spans="19:30">
      <c r="S1398" s="13"/>
      <c r="T1398" s="14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</row>
    <row r="1399" spans="19:30">
      <c r="S1399" s="13"/>
      <c r="T1399" s="14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</row>
    <row r="1400" spans="19:30">
      <c r="S1400" s="13"/>
      <c r="T1400" s="14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</row>
    <row r="1401" spans="19:30">
      <c r="S1401" s="13"/>
      <c r="T1401" s="14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</row>
    <row r="1402" spans="19:30">
      <c r="S1402" s="13"/>
      <c r="T1402" s="14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</row>
    <row r="1403" spans="19:30">
      <c r="S1403" s="13"/>
      <c r="T1403" s="14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</row>
    <row r="1404" spans="19:30">
      <c r="S1404" s="13"/>
      <c r="T1404" s="14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</row>
    <row r="1405" spans="19:30">
      <c r="S1405" s="13"/>
      <c r="T1405" s="14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</row>
    <row r="1406" spans="19:30">
      <c r="S1406" s="13"/>
      <c r="T1406" s="14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</row>
    <row r="1407" spans="19:30">
      <c r="S1407" s="13"/>
      <c r="T1407" s="14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</row>
    <row r="1408" spans="19:30">
      <c r="S1408" s="13"/>
      <c r="T1408" s="14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</row>
    <row r="1409" spans="19:30">
      <c r="S1409" s="13"/>
      <c r="T1409" s="14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</row>
    <row r="1410" spans="19:30">
      <c r="S1410" s="13"/>
      <c r="T1410" s="14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</row>
    <row r="1411" spans="19:30">
      <c r="S1411" s="13"/>
      <c r="T1411" s="14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</row>
    <row r="1412" spans="19:30">
      <c r="S1412" s="13"/>
      <c r="T1412" s="14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</row>
    <row r="1413" spans="19:30">
      <c r="S1413" s="13"/>
      <c r="T1413" s="14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</row>
    <row r="1414" spans="19:30">
      <c r="S1414" s="13"/>
      <c r="T1414" s="14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</row>
    <row r="1415" spans="19:30">
      <c r="S1415" s="13"/>
      <c r="T1415" s="14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</row>
    <row r="1416" spans="19:30">
      <c r="S1416" s="13"/>
      <c r="T1416" s="14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</row>
    <row r="1417" spans="19:30">
      <c r="S1417" s="13"/>
      <c r="T1417" s="14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</row>
    <row r="1418" spans="19:30">
      <c r="S1418" s="13"/>
      <c r="T1418" s="14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</row>
    <row r="1419" spans="19:30">
      <c r="S1419" s="13"/>
      <c r="T1419" s="14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</row>
    <row r="1420" spans="19:30">
      <c r="S1420" s="13"/>
      <c r="T1420" s="14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</row>
    <row r="1421" spans="19:30">
      <c r="S1421" s="13"/>
      <c r="T1421" s="14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</row>
    <row r="1422" spans="19:30">
      <c r="S1422" s="13"/>
      <c r="T1422" s="14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</row>
    <row r="1423" spans="19:30">
      <c r="S1423" s="13"/>
      <c r="T1423" s="14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</row>
    <row r="1424" spans="19:30">
      <c r="S1424" s="13"/>
      <c r="T1424" s="14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</row>
    <row r="1425" spans="19:30">
      <c r="S1425" s="13"/>
      <c r="T1425" s="14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</row>
    <row r="1426" spans="19:30">
      <c r="S1426" s="13"/>
      <c r="T1426" s="14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</row>
    <row r="1427" spans="19:30">
      <c r="S1427" s="13"/>
      <c r="T1427" s="14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</row>
    <row r="1428" spans="19:30">
      <c r="S1428" s="13"/>
      <c r="T1428" s="14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</row>
    <row r="1429" spans="19:30">
      <c r="S1429" s="13"/>
      <c r="T1429" s="14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</row>
    <row r="1430" spans="19:30">
      <c r="S1430" s="13"/>
      <c r="T1430" s="14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</row>
    <row r="1431" spans="19:30">
      <c r="S1431" s="13"/>
      <c r="T1431" s="14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</row>
    <row r="1432" spans="19:30">
      <c r="S1432" s="13"/>
      <c r="T1432" s="14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</row>
    <row r="1433" spans="19:30">
      <c r="S1433" s="13"/>
      <c r="T1433" s="14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</row>
    <row r="1434" spans="19:30">
      <c r="S1434" s="13"/>
      <c r="T1434" s="14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</row>
    <row r="1435" spans="19:30">
      <c r="S1435" s="13"/>
      <c r="T1435" s="14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</row>
    <row r="1436" spans="19:30">
      <c r="S1436" s="13"/>
      <c r="T1436" s="14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</row>
    <row r="1437" spans="19:30">
      <c r="S1437" s="13"/>
      <c r="T1437" s="14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</row>
    <row r="1438" spans="19:30">
      <c r="S1438" s="13"/>
      <c r="T1438" s="14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</row>
    <row r="1439" spans="19:30">
      <c r="S1439" s="13"/>
      <c r="T1439" s="14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</row>
    <row r="1440" spans="19:30">
      <c r="S1440" s="13"/>
      <c r="T1440" s="14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</row>
    <row r="1441" spans="19:30">
      <c r="S1441" s="13"/>
      <c r="T1441" s="14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</row>
    <row r="1442" spans="19:30">
      <c r="S1442" s="13"/>
      <c r="T1442" s="14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</row>
    <row r="1443" spans="19:30">
      <c r="S1443" s="13"/>
      <c r="T1443" s="14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</row>
    <row r="1444" spans="19:30">
      <c r="S1444" s="13"/>
      <c r="T1444" s="14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</row>
    <row r="1445" spans="19:30">
      <c r="S1445" s="13"/>
      <c r="T1445" s="14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</row>
    <row r="1446" spans="19:30">
      <c r="S1446" s="13"/>
      <c r="T1446" s="14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</row>
    <row r="1447" spans="19:30">
      <c r="S1447" s="13"/>
      <c r="T1447" s="14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</row>
    <row r="1448" spans="19:30">
      <c r="S1448" s="13"/>
      <c r="T1448" s="14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</row>
    <row r="1449" spans="19:30">
      <c r="S1449" s="13"/>
      <c r="T1449" s="14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</row>
    <row r="1450" spans="19:30">
      <c r="S1450" s="13"/>
      <c r="T1450" s="14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</row>
    <row r="1451" spans="19:30">
      <c r="S1451" s="13"/>
      <c r="T1451" s="14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</row>
    <row r="1452" spans="19:30">
      <c r="S1452" s="13"/>
      <c r="T1452" s="14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</row>
    <row r="1453" spans="19:30">
      <c r="S1453" s="13"/>
      <c r="T1453" s="14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</row>
    <row r="1454" spans="19:30">
      <c r="S1454" s="13"/>
      <c r="T1454" s="14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</row>
    <row r="1455" spans="19:30">
      <c r="S1455" s="13"/>
      <c r="T1455" s="14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</row>
    <row r="1456" spans="19:30">
      <c r="S1456" s="13"/>
      <c r="T1456" s="14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</row>
    <row r="1457" spans="19:30">
      <c r="S1457" s="13"/>
      <c r="T1457" s="14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</row>
    <row r="1458" spans="19:30">
      <c r="S1458" s="13"/>
      <c r="T1458" s="14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</row>
    <row r="1459" spans="19:30">
      <c r="S1459" s="13"/>
      <c r="T1459" s="14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</row>
    <row r="1460" spans="19:30">
      <c r="S1460" s="13"/>
      <c r="T1460" s="14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</row>
    <row r="1461" spans="19:30">
      <c r="S1461" s="13"/>
      <c r="T1461" s="14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</row>
    <row r="1462" spans="19:30">
      <c r="S1462" s="13"/>
      <c r="T1462" s="14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</row>
    <row r="1463" spans="19:30">
      <c r="S1463" s="13"/>
      <c r="T1463" s="14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</row>
    <row r="1464" spans="19:30">
      <c r="S1464" s="13"/>
      <c r="T1464" s="14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</row>
    <row r="1465" spans="19:30">
      <c r="S1465" s="13"/>
      <c r="T1465" s="14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</row>
    <row r="1466" spans="19:30">
      <c r="S1466" s="13"/>
      <c r="T1466" s="14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</row>
    <row r="1467" spans="19:30">
      <c r="S1467" s="13"/>
      <c r="T1467" s="14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</row>
    <row r="1468" spans="19:30">
      <c r="S1468" s="13"/>
      <c r="T1468" s="14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</row>
    <row r="1469" spans="19:30">
      <c r="S1469" s="13"/>
      <c r="T1469" s="14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</row>
    <row r="1470" spans="19:30">
      <c r="S1470" s="13"/>
      <c r="T1470" s="14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</row>
    <row r="1471" spans="19:30">
      <c r="S1471" s="13"/>
      <c r="T1471" s="14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</row>
    <row r="1472" spans="19:30">
      <c r="S1472" s="13"/>
      <c r="T1472" s="14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</row>
    <row r="1473" spans="19:30">
      <c r="S1473" s="13"/>
      <c r="T1473" s="14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</row>
    <row r="1474" spans="19:30">
      <c r="S1474" s="13"/>
      <c r="T1474" s="14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</row>
    <row r="1475" spans="19:30">
      <c r="S1475" s="13"/>
      <c r="T1475" s="14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</row>
    <row r="1476" spans="19:30">
      <c r="S1476" s="13"/>
      <c r="T1476" s="14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</row>
    <row r="1477" spans="19:30">
      <c r="S1477" s="13"/>
      <c r="T1477" s="14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</row>
    <row r="1478" spans="19:30">
      <c r="S1478" s="13"/>
      <c r="T1478" s="14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</row>
    <row r="1479" spans="19:30">
      <c r="S1479" s="13"/>
      <c r="T1479" s="14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</row>
    <row r="1480" spans="19:30">
      <c r="S1480" s="13"/>
      <c r="T1480" s="14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</row>
    <row r="1481" spans="19:30">
      <c r="S1481" s="13"/>
      <c r="T1481" s="14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</row>
    <row r="1482" spans="19:30">
      <c r="S1482" s="13"/>
      <c r="T1482" s="14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</row>
    <row r="1483" spans="19:30">
      <c r="S1483" s="13"/>
      <c r="T1483" s="14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</row>
    <row r="1484" spans="19:30">
      <c r="S1484" s="13"/>
      <c r="T1484" s="14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</row>
    <row r="1485" spans="19:30">
      <c r="S1485" s="13"/>
      <c r="T1485" s="14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</row>
    <row r="1486" spans="19:30">
      <c r="S1486" s="13"/>
      <c r="T1486" s="14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</row>
    <row r="1487" spans="19:30">
      <c r="S1487" s="13"/>
      <c r="T1487" s="14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</row>
    <row r="1488" spans="19:30">
      <c r="S1488" s="13"/>
      <c r="T1488" s="14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</row>
    <row r="1489" spans="19:30">
      <c r="S1489" s="13"/>
      <c r="T1489" s="14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</row>
    <row r="1490" spans="19:30">
      <c r="S1490" s="13"/>
      <c r="T1490" s="14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</row>
    <row r="1491" spans="19:30">
      <c r="S1491" s="13"/>
      <c r="T1491" s="14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</row>
    <row r="1492" spans="19:30">
      <c r="S1492" s="13"/>
      <c r="T1492" s="14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</row>
    <row r="1493" spans="19:30">
      <c r="S1493" s="13"/>
      <c r="T1493" s="14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</row>
    <row r="1494" spans="19:30">
      <c r="S1494" s="13"/>
      <c r="T1494" s="14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</row>
    <row r="1495" spans="19:30">
      <c r="S1495" s="13"/>
      <c r="T1495" s="14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</row>
    <row r="1496" spans="19:30">
      <c r="S1496" s="13"/>
      <c r="T1496" s="14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</row>
    <row r="1497" spans="19:30">
      <c r="S1497" s="13"/>
      <c r="T1497" s="14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</row>
    <row r="1498" spans="19:30">
      <c r="S1498" s="13"/>
      <c r="T1498" s="14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</row>
    <row r="1499" spans="19:30">
      <c r="S1499" s="13"/>
      <c r="T1499" s="14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</row>
    <row r="1500" spans="19:30">
      <c r="S1500" s="13"/>
      <c r="T1500" s="14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</row>
    <row r="1501" spans="19:30">
      <c r="S1501" s="13"/>
      <c r="T1501" s="14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</row>
    <row r="1502" spans="19:30">
      <c r="S1502" s="13"/>
      <c r="T1502" s="14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</row>
    <row r="1503" spans="19:30">
      <c r="S1503" s="13"/>
      <c r="T1503" s="14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</row>
    <row r="1504" spans="19:30">
      <c r="S1504" s="13"/>
      <c r="T1504" s="14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</row>
    <row r="1505" spans="19:30">
      <c r="S1505" s="13"/>
      <c r="T1505" s="14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</row>
    <row r="1506" spans="19:30">
      <c r="S1506" s="13"/>
      <c r="T1506" s="14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</row>
    <row r="1507" spans="19:30">
      <c r="S1507" s="13"/>
      <c r="T1507" s="14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</row>
    <row r="1508" spans="19:30">
      <c r="S1508" s="13"/>
      <c r="T1508" s="14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</row>
    <row r="1509" spans="19:30">
      <c r="S1509" s="13"/>
      <c r="T1509" s="14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</row>
    <row r="1510" spans="19:30">
      <c r="S1510" s="13"/>
      <c r="T1510" s="14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</row>
    <row r="1511" spans="19:30">
      <c r="S1511" s="13"/>
      <c r="T1511" s="14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</row>
    <row r="1512" spans="19:30">
      <c r="S1512" s="13"/>
      <c r="T1512" s="14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</row>
    <row r="1513" spans="19:30">
      <c r="S1513" s="13"/>
      <c r="T1513" s="14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</row>
    <row r="1514" spans="19:30">
      <c r="S1514" s="13"/>
      <c r="T1514" s="14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</row>
    <row r="1515" spans="19:30">
      <c r="S1515" s="13"/>
      <c r="T1515" s="14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</row>
    <row r="1516" spans="19:30">
      <c r="S1516" s="13"/>
      <c r="T1516" s="14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</row>
    <row r="1517" spans="19:30">
      <c r="S1517" s="13"/>
      <c r="T1517" s="14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</row>
    <row r="1518" spans="19:30">
      <c r="S1518" s="13"/>
      <c r="T1518" s="14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</row>
    <row r="1519" spans="19:30">
      <c r="S1519" s="13"/>
      <c r="T1519" s="14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</row>
    <row r="1520" spans="19:30">
      <c r="S1520" s="13"/>
      <c r="T1520" s="14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</row>
    <row r="1521" spans="19:30">
      <c r="S1521" s="13"/>
      <c r="T1521" s="14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</row>
    <row r="1522" spans="19:30">
      <c r="S1522" s="13"/>
      <c r="T1522" s="14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</row>
    <row r="1523" spans="19:30">
      <c r="S1523" s="13"/>
      <c r="T1523" s="14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</row>
    <row r="1524" spans="19:30">
      <c r="S1524" s="13"/>
      <c r="T1524" s="14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</row>
    <row r="1525" spans="19:30">
      <c r="S1525" s="13"/>
      <c r="T1525" s="14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</row>
    <row r="1526" spans="19:30">
      <c r="S1526" s="13"/>
      <c r="T1526" s="14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</row>
    <row r="1527" spans="19:30">
      <c r="S1527" s="13"/>
      <c r="T1527" s="14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</row>
    <row r="1528" spans="19:30">
      <c r="S1528" s="13"/>
      <c r="T1528" s="14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</row>
    <row r="1529" spans="19:30">
      <c r="S1529" s="13"/>
      <c r="T1529" s="14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</row>
    <row r="1530" spans="19:30">
      <c r="S1530" s="13"/>
      <c r="T1530" s="14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</row>
    <row r="1531" spans="19:30">
      <c r="S1531" s="13"/>
      <c r="T1531" s="14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</row>
    <row r="1532" spans="19:30">
      <c r="S1532" s="13"/>
      <c r="T1532" s="14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</row>
    <row r="1533" spans="19:30">
      <c r="S1533" s="13"/>
      <c r="T1533" s="14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</row>
    <row r="1534" spans="19:30">
      <c r="S1534" s="13"/>
      <c r="T1534" s="14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</row>
    <row r="1535" spans="19:30">
      <c r="S1535" s="13"/>
      <c r="T1535" s="14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</row>
    <row r="1536" spans="19:30">
      <c r="S1536" s="13"/>
      <c r="T1536" s="14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</row>
    <row r="1537" spans="19:30">
      <c r="S1537" s="13"/>
      <c r="T1537" s="14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</row>
    <row r="1538" spans="19:30">
      <c r="S1538" s="13"/>
      <c r="T1538" s="14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</row>
    <row r="1539" spans="19:30">
      <c r="S1539" s="13"/>
      <c r="T1539" s="14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</row>
    <row r="1540" spans="19:30">
      <c r="S1540" s="13"/>
      <c r="T1540" s="14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</row>
    <row r="1541" spans="19:30">
      <c r="S1541" s="13"/>
      <c r="T1541" s="14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</row>
    <row r="1542" spans="19:30">
      <c r="S1542" s="13"/>
      <c r="T1542" s="14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</row>
    <row r="1543" spans="19:30">
      <c r="S1543" s="13"/>
      <c r="T1543" s="14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</row>
    <row r="1544" spans="19:30">
      <c r="S1544" s="13"/>
      <c r="T1544" s="14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</row>
    <row r="1545" spans="19:30">
      <c r="S1545" s="13"/>
      <c r="T1545" s="14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</row>
    <row r="1546" spans="19:30">
      <c r="S1546" s="13"/>
      <c r="T1546" s="14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</row>
    <row r="1547" spans="19:30">
      <c r="S1547" s="13"/>
      <c r="T1547" s="14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</row>
    <row r="1548" spans="19:30">
      <c r="S1548" s="13"/>
      <c r="T1548" s="14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</row>
    <row r="1549" spans="19:30">
      <c r="S1549" s="13"/>
      <c r="T1549" s="14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</row>
    <row r="1550" spans="19:30">
      <c r="S1550" s="13"/>
      <c r="T1550" s="14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</row>
    <row r="1551" spans="19:30">
      <c r="S1551" s="13"/>
      <c r="T1551" s="14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</row>
    <row r="1552" spans="19:30">
      <c r="S1552" s="13"/>
      <c r="T1552" s="14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</row>
    <row r="1553" spans="19:30">
      <c r="S1553" s="13"/>
      <c r="T1553" s="14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</row>
    <row r="1554" spans="19:30">
      <c r="S1554" s="13"/>
      <c r="T1554" s="14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</row>
    <row r="1555" spans="19:30">
      <c r="S1555" s="13"/>
      <c r="T1555" s="14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</row>
    <row r="1556" spans="19:30">
      <c r="S1556" s="13"/>
      <c r="T1556" s="14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</row>
    <row r="1557" spans="19:30">
      <c r="S1557" s="13"/>
      <c r="T1557" s="14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</row>
    <row r="1558" spans="19:30">
      <c r="S1558" s="13"/>
      <c r="T1558" s="14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</row>
    <row r="1559" spans="19:30">
      <c r="S1559" s="13"/>
      <c r="T1559" s="14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</row>
    <row r="1560" spans="19:30">
      <c r="S1560" s="13"/>
      <c r="T1560" s="14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</row>
    <row r="1561" spans="19:30">
      <c r="S1561" s="13"/>
      <c r="T1561" s="14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</row>
    <row r="1562" spans="19:30">
      <c r="S1562" s="13"/>
      <c r="T1562" s="14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</row>
    <row r="1563" spans="19:30">
      <c r="S1563" s="13"/>
      <c r="T1563" s="14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</row>
    <row r="1564" spans="19:30">
      <c r="S1564" s="13"/>
      <c r="T1564" s="14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</row>
    <row r="1565" spans="19:30">
      <c r="S1565" s="13"/>
      <c r="T1565" s="14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</row>
    <row r="1566" spans="19:30">
      <c r="S1566" s="13"/>
      <c r="T1566" s="14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</row>
    <row r="1567" spans="19:30">
      <c r="S1567" s="13"/>
      <c r="T1567" s="14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</row>
    <row r="1568" spans="19:30">
      <c r="S1568" s="13"/>
      <c r="T1568" s="14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</row>
    <row r="1569" spans="19:30">
      <c r="S1569" s="13"/>
      <c r="T1569" s="14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</row>
    <row r="1570" spans="19:30">
      <c r="S1570" s="13"/>
      <c r="T1570" s="14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</row>
    <row r="1571" spans="19:30">
      <c r="S1571" s="13"/>
      <c r="T1571" s="14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</row>
    <row r="1572" spans="19:30">
      <c r="S1572" s="13"/>
      <c r="T1572" s="14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</row>
    <row r="1573" spans="19:30">
      <c r="S1573" s="13"/>
      <c r="T1573" s="14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</row>
    <row r="1574" spans="19:30">
      <c r="S1574" s="13"/>
      <c r="T1574" s="14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</row>
    <row r="1575" spans="19:30">
      <c r="S1575" s="13"/>
      <c r="T1575" s="14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</row>
    <row r="1576" spans="19:30">
      <c r="S1576" s="13"/>
      <c r="T1576" s="14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</row>
    <row r="1577" spans="19:30">
      <c r="S1577" s="13"/>
      <c r="T1577" s="14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</row>
    <row r="1578" spans="19:30">
      <c r="S1578" s="13"/>
      <c r="T1578" s="14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</row>
    <row r="1579" spans="19:30">
      <c r="S1579" s="13"/>
      <c r="T1579" s="14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</row>
    <row r="1580" spans="19:30">
      <c r="S1580" s="13"/>
      <c r="T1580" s="14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</row>
    <row r="1581" spans="19:30">
      <c r="S1581" s="13"/>
      <c r="T1581" s="14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</row>
    <row r="1582" spans="19:30">
      <c r="S1582" s="13"/>
      <c r="T1582" s="14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</row>
    <row r="1583" spans="19:30">
      <c r="S1583" s="13"/>
      <c r="T1583" s="14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</row>
    <row r="1584" spans="19:30">
      <c r="S1584" s="13"/>
      <c r="T1584" s="14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</row>
    <row r="1585" spans="19:30">
      <c r="S1585" s="13"/>
      <c r="T1585" s="14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</row>
    <row r="1586" spans="19:30">
      <c r="S1586" s="13"/>
      <c r="T1586" s="14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</row>
    <row r="1587" spans="19:30">
      <c r="S1587" s="13"/>
      <c r="T1587" s="14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</row>
    <row r="1588" spans="19:30">
      <c r="S1588" s="13"/>
      <c r="T1588" s="14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</row>
    <row r="1589" spans="19:30">
      <c r="S1589" s="13"/>
      <c r="T1589" s="14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</row>
    <row r="1590" spans="19:30">
      <c r="S1590" s="13"/>
      <c r="T1590" s="14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</row>
    <row r="1591" spans="19:30">
      <c r="S1591" s="13"/>
      <c r="T1591" s="14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</row>
    <row r="1592" spans="19:30">
      <c r="S1592" s="13"/>
      <c r="T1592" s="14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</row>
    <row r="1593" spans="19:30">
      <c r="S1593" s="13"/>
      <c r="T1593" s="14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</row>
    <row r="1594" spans="19:30">
      <c r="S1594" s="13"/>
      <c r="T1594" s="14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</row>
    <row r="1595" spans="19:30">
      <c r="S1595" s="13"/>
      <c r="T1595" s="14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</row>
    <row r="1596" spans="19:30">
      <c r="S1596" s="13"/>
      <c r="T1596" s="14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</row>
    <row r="1597" spans="19:30">
      <c r="S1597" s="13"/>
      <c r="T1597" s="14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</row>
    <row r="1598" spans="19:30">
      <c r="S1598" s="13"/>
      <c r="T1598" s="14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</row>
    <row r="1599" spans="19:30">
      <c r="S1599" s="13"/>
      <c r="T1599" s="14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</row>
    <row r="1600" spans="19:30">
      <c r="S1600" s="13"/>
      <c r="T1600" s="14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</row>
    <row r="1601" spans="19:30">
      <c r="S1601" s="13"/>
      <c r="T1601" s="14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</row>
    <row r="1602" spans="19:30">
      <c r="S1602" s="13"/>
      <c r="T1602" s="14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</row>
    <row r="1603" spans="19:30">
      <c r="S1603" s="13"/>
      <c r="T1603" s="14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</row>
    <row r="1604" spans="19:30">
      <c r="S1604" s="13"/>
      <c r="T1604" s="14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</row>
    <row r="1605" spans="19:30">
      <c r="S1605" s="13"/>
      <c r="T1605" s="14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</row>
    <row r="1606" spans="19:30">
      <c r="S1606" s="13"/>
      <c r="T1606" s="14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</row>
    <row r="1607" spans="19:30">
      <c r="S1607" s="13"/>
      <c r="T1607" s="14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</row>
    <row r="1608" spans="19:30">
      <c r="S1608" s="13"/>
      <c r="T1608" s="14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</row>
    <row r="1609" spans="19:30">
      <c r="S1609" s="13"/>
      <c r="T1609" s="14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</row>
    <row r="1610" spans="19:30">
      <c r="S1610" s="13"/>
      <c r="T1610" s="14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</row>
    <row r="1611" spans="19:30">
      <c r="S1611" s="13"/>
      <c r="T1611" s="14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</row>
    <row r="1612" spans="19:30">
      <c r="S1612" s="13"/>
      <c r="T1612" s="14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</row>
    <row r="1613" spans="19:30">
      <c r="S1613" s="13"/>
      <c r="T1613" s="14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</row>
    <row r="1614" spans="19:30">
      <c r="S1614" s="13"/>
      <c r="T1614" s="14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</row>
    <row r="1615" spans="19:30">
      <c r="S1615" s="13"/>
      <c r="T1615" s="14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</row>
    <row r="1616" spans="19:30">
      <c r="S1616" s="13"/>
      <c r="T1616" s="14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</row>
    <row r="1617" spans="19:30">
      <c r="S1617" s="13"/>
      <c r="T1617" s="14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</row>
    <row r="1618" spans="19:30">
      <c r="S1618" s="13"/>
      <c r="T1618" s="14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</row>
    <row r="1619" spans="19:30">
      <c r="S1619" s="13"/>
      <c r="T1619" s="14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</row>
    <row r="1620" spans="19:30">
      <c r="S1620" s="13"/>
      <c r="T1620" s="14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</row>
    <row r="1621" spans="19:30">
      <c r="S1621" s="13"/>
      <c r="T1621" s="14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</row>
    <row r="1622" spans="19:30">
      <c r="S1622" s="13"/>
      <c r="T1622" s="14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</row>
    <row r="1623" spans="19:30">
      <c r="S1623" s="13"/>
      <c r="T1623" s="14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</row>
    <row r="1624" spans="19:30">
      <c r="S1624" s="13"/>
      <c r="T1624" s="14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</row>
    <row r="1625" spans="19:30">
      <c r="S1625" s="13"/>
      <c r="T1625" s="14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</row>
    <row r="1626" spans="19:30">
      <c r="S1626" s="13"/>
      <c r="T1626" s="14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</row>
    <row r="1627" spans="19:30">
      <c r="S1627" s="13"/>
      <c r="T1627" s="14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</row>
    <row r="1628" spans="19:30">
      <c r="S1628" s="13"/>
      <c r="T1628" s="14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</row>
    <row r="1629" spans="19:30">
      <c r="S1629" s="13"/>
      <c r="T1629" s="14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</row>
    <row r="1630" spans="19:30">
      <c r="S1630" s="13"/>
      <c r="T1630" s="14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</row>
    <row r="1631" spans="19:30">
      <c r="S1631" s="13"/>
      <c r="T1631" s="14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</row>
    <row r="1632" spans="19:30">
      <c r="S1632" s="13"/>
      <c r="T1632" s="14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</row>
    <row r="1633" spans="19:30">
      <c r="S1633" s="13"/>
      <c r="T1633" s="14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</row>
    <row r="1634" spans="19:30">
      <c r="S1634" s="13"/>
      <c r="T1634" s="14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</row>
    <row r="1635" spans="19:30">
      <c r="S1635" s="13"/>
      <c r="T1635" s="14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</row>
    <row r="1636" spans="19:30">
      <c r="S1636" s="13"/>
      <c r="T1636" s="14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</row>
    <row r="1637" spans="19:30">
      <c r="S1637" s="13"/>
      <c r="T1637" s="14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</row>
    <row r="1638" spans="19:30">
      <c r="S1638" s="13"/>
      <c r="T1638" s="14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</row>
    <row r="1639" spans="19:30">
      <c r="S1639" s="13"/>
      <c r="T1639" s="14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</row>
    <row r="1640" spans="19:30">
      <c r="S1640" s="13"/>
      <c r="T1640" s="14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</row>
    <row r="1641" spans="19:30">
      <c r="S1641" s="13"/>
      <c r="T1641" s="14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</row>
    <row r="1642" spans="19:30">
      <c r="S1642" s="13"/>
      <c r="T1642" s="14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</row>
    <row r="1643" spans="19:30">
      <c r="S1643" s="13"/>
      <c r="T1643" s="14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</row>
    <row r="1644" spans="19:30">
      <c r="S1644" s="13"/>
      <c r="T1644" s="14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</row>
    <row r="1645" spans="19:30">
      <c r="S1645" s="13"/>
      <c r="T1645" s="14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</row>
    <row r="1646" spans="19:30">
      <c r="S1646" s="13"/>
      <c r="T1646" s="14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</row>
    <row r="1647" spans="19:30">
      <c r="S1647" s="13"/>
      <c r="T1647" s="14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</row>
    <row r="1648" spans="19:30">
      <c r="S1648" s="13"/>
      <c r="T1648" s="14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</row>
    <row r="1649" spans="19:30">
      <c r="S1649" s="13"/>
      <c r="T1649" s="14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</row>
    <row r="1650" spans="19:30">
      <c r="S1650" s="13"/>
      <c r="T1650" s="14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</row>
    <row r="1651" spans="19:30">
      <c r="S1651" s="13"/>
      <c r="T1651" s="14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</row>
    <row r="1652" spans="19:30">
      <c r="S1652" s="13"/>
      <c r="T1652" s="14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</row>
    <row r="1653" spans="19:30">
      <c r="S1653" s="13"/>
      <c r="T1653" s="14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</row>
    <row r="1654" spans="19:30">
      <c r="S1654" s="13"/>
      <c r="T1654" s="14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</row>
    <row r="1655" spans="19:30">
      <c r="S1655" s="13"/>
      <c r="T1655" s="14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</row>
    <row r="1656" spans="19:30">
      <c r="S1656" s="13"/>
      <c r="T1656" s="14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</row>
    <row r="1657" spans="19:30">
      <c r="S1657" s="13"/>
      <c r="T1657" s="14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</row>
    <row r="1658" spans="19:30">
      <c r="S1658" s="13"/>
      <c r="T1658" s="14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</row>
    <row r="1659" spans="19:30">
      <c r="S1659" s="13"/>
      <c r="T1659" s="14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</row>
    <row r="1660" spans="19:30">
      <c r="S1660" s="13"/>
      <c r="T1660" s="14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</row>
    <row r="1661" spans="19:30">
      <c r="S1661" s="13"/>
      <c r="T1661" s="14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</row>
    <row r="1662" spans="19:30">
      <c r="S1662" s="13"/>
      <c r="T1662" s="14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</row>
    <row r="1663" spans="19:30">
      <c r="S1663" s="13"/>
      <c r="T1663" s="14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</row>
    <row r="1664" spans="19:30">
      <c r="S1664" s="13"/>
      <c r="T1664" s="14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</row>
    <row r="1665" spans="19:30">
      <c r="S1665" s="13"/>
      <c r="T1665" s="14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</row>
    <row r="1666" spans="19:30">
      <c r="S1666" s="13"/>
      <c r="T1666" s="14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</row>
    <row r="1667" spans="19:30">
      <c r="S1667" s="13"/>
      <c r="T1667" s="14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</row>
    <row r="1668" spans="19:30">
      <c r="S1668" s="13"/>
      <c r="T1668" s="14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</row>
    <row r="1669" spans="19:30">
      <c r="S1669" s="13"/>
      <c r="T1669" s="14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</row>
    <row r="1670" spans="19:30">
      <c r="S1670" s="13"/>
      <c r="T1670" s="14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</row>
    <row r="1671" spans="19:30">
      <c r="S1671" s="13"/>
      <c r="T1671" s="14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</row>
    <row r="1672" spans="19:30">
      <c r="S1672" s="13"/>
      <c r="T1672" s="14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</row>
    <row r="1673" spans="19:30">
      <c r="S1673" s="13"/>
      <c r="T1673" s="14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</row>
    <row r="1674" spans="19:30">
      <c r="S1674" s="13"/>
      <c r="T1674" s="14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</row>
    <row r="1675" spans="19:30">
      <c r="S1675" s="13"/>
      <c r="T1675" s="14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</row>
    <row r="1676" spans="19:30">
      <c r="S1676" s="13"/>
      <c r="T1676" s="14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</row>
    <row r="1677" spans="19:30">
      <c r="S1677" s="13"/>
      <c r="T1677" s="14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</row>
    <row r="1678" spans="19:30">
      <c r="S1678" s="13"/>
      <c r="T1678" s="14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</row>
    <row r="1679" spans="19:30">
      <c r="S1679" s="13"/>
      <c r="T1679" s="14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</row>
    <row r="1680" spans="19:30">
      <c r="S1680" s="13"/>
      <c r="T1680" s="14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</row>
    <row r="1681" spans="19:30">
      <c r="S1681" s="13"/>
      <c r="T1681" s="14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</row>
    <row r="1682" spans="19:30">
      <c r="S1682" s="13"/>
      <c r="T1682" s="14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</row>
    <row r="1683" spans="19:30">
      <c r="S1683" s="13"/>
      <c r="T1683" s="14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</row>
    <row r="1684" spans="19:30">
      <c r="S1684" s="13"/>
      <c r="T1684" s="14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</row>
    <row r="1685" spans="19:30">
      <c r="S1685" s="13"/>
      <c r="T1685" s="14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</row>
    <row r="1686" spans="19:30">
      <c r="S1686" s="13"/>
      <c r="T1686" s="14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</row>
    <row r="1687" spans="19:30">
      <c r="S1687" s="13"/>
      <c r="T1687" s="14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</row>
    <row r="1688" spans="19:30">
      <c r="S1688" s="13"/>
      <c r="T1688" s="14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</row>
    <row r="1689" spans="19:30">
      <c r="S1689" s="13"/>
      <c r="T1689" s="14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</row>
    <row r="1690" spans="19:30">
      <c r="S1690" s="13"/>
      <c r="T1690" s="14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</row>
    <row r="1691" spans="19:30">
      <c r="S1691" s="13"/>
      <c r="T1691" s="14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</row>
    <row r="1692" spans="19:30">
      <c r="S1692" s="13"/>
      <c r="T1692" s="14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</row>
    <row r="1693" spans="19:30">
      <c r="S1693" s="13"/>
      <c r="T1693" s="14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</row>
    <row r="1694" spans="19:30">
      <c r="S1694" s="13"/>
      <c r="T1694" s="14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</row>
    <row r="1695" spans="19:30">
      <c r="S1695" s="13"/>
      <c r="T1695" s="14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</row>
    <row r="1696" spans="19:30">
      <c r="S1696" s="13"/>
      <c r="T1696" s="14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</row>
    <row r="1697" spans="19:30">
      <c r="S1697" s="13"/>
      <c r="T1697" s="14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</row>
    <row r="1698" spans="19:30">
      <c r="S1698" s="13"/>
      <c r="T1698" s="14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</row>
    <row r="1699" spans="19:30">
      <c r="S1699" s="13"/>
      <c r="T1699" s="14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</row>
    <row r="1700" spans="19:30">
      <c r="S1700" s="13"/>
      <c r="T1700" s="14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</row>
    <row r="1701" spans="19:30">
      <c r="S1701" s="13"/>
      <c r="T1701" s="14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</row>
    <row r="1702" spans="19:30">
      <c r="S1702" s="13"/>
      <c r="T1702" s="14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</row>
    <row r="1703" spans="19:30">
      <c r="S1703" s="13"/>
      <c r="T1703" s="14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</row>
    <row r="1704" spans="19:30">
      <c r="S1704" s="13"/>
      <c r="T1704" s="14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</row>
    <row r="1705" spans="19:30">
      <c r="S1705" s="13"/>
      <c r="T1705" s="14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</row>
    <row r="1706" spans="19:30">
      <c r="S1706" s="13"/>
      <c r="T1706" s="14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</row>
    <row r="1707" spans="19:30">
      <c r="S1707" s="13"/>
      <c r="T1707" s="14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</row>
    <row r="1708" spans="19:30">
      <c r="S1708" s="13"/>
      <c r="T1708" s="14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</row>
    <row r="1709" spans="19:30">
      <c r="S1709" s="13"/>
      <c r="T1709" s="14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</row>
    <row r="1710" spans="19:30">
      <c r="S1710" s="13"/>
      <c r="T1710" s="14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</row>
    <row r="1711" spans="19:30">
      <c r="S1711" s="13"/>
      <c r="T1711" s="14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</row>
    <row r="1712" spans="19:30">
      <c r="S1712" s="13"/>
      <c r="T1712" s="14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</row>
    <row r="1713" spans="19:30">
      <c r="S1713" s="13"/>
      <c r="T1713" s="14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</row>
    <row r="1714" spans="19:30">
      <c r="S1714" s="13"/>
      <c r="T1714" s="14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</row>
    <row r="1715" spans="19:30">
      <c r="S1715" s="13"/>
      <c r="T1715" s="14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</row>
    <row r="1716" spans="19:30">
      <c r="S1716" s="13"/>
      <c r="T1716" s="14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</row>
    <row r="1717" spans="19:30">
      <c r="S1717" s="13"/>
      <c r="T1717" s="14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</row>
    <row r="1718" spans="19:30">
      <c r="S1718" s="13"/>
      <c r="T1718" s="14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</row>
    <row r="1719" spans="19:30">
      <c r="S1719" s="13"/>
      <c r="T1719" s="14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</row>
    <row r="1720" spans="19:30">
      <c r="S1720" s="13"/>
      <c r="T1720" s="14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</row>
    <row r="1721" spans="19:30">
      <c r="S1721" s="13"/>
      <c r="T1721" s="14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</row>
    <row r="1722" spans="19:30">
      <c r="S1722" s="13"/>
      <c r="T1722" s="14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</row>
    <row r="1723" spans="19:30">
      <c r="S1723" s="13"/>
      <c r="T1723" s="14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</row>
    <row r="1724" spans="19:30">
      <c r="S1724" s="13"/>
      <c r="T1724" s="14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</row>
    <row r="1725" spans="19:30">
      <c r="S1725" s="13"/>
      <c r="T1725" s="14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</row>
    <row r="1726" spans="19:30">
      <c r="S1726" s="13"/>
      <c r="T1726" s="14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</row>
    <row r="1727" spans="19:30">
      <c r="S1727" s="13"/>
      <c r="T1727" s="14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</row>
    <row r="1728" spans="19:30">
      <c r="S1728" s="13"/>
      <c r="T1728" s="14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</row>
    <row r="1729" spans="19:30">
      <c r="S1729" s="13"/>
      <c r="T1729" s="14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</row>
    <row r="1730" spans="19:30">
      <c r="S1730" s="13"/>
      <c r="T1730" s="14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</row>
    <row r="1731" spans="19:30">
      <c r="S1731" s="13"/>
      <c r="T1731" s="14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</row>
    <row r="1732" spans="19:30">
      <c r="S1732" s="13"/>
      <c r="T1732" s="14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</row>
    <row r="1733" spans="19:30">
      <c r="S1733" s="13"/>
      <c r="T1733" s="14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</row>
    <row r="1734" spans="19:30">
      <c r="S1734" s="13"/>
      <c r="T1734" s="14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</row>
    <row r="1735" spans="19:30">
      <c r="S1735" s="13"/>
      <c r="T1735" s="14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</row>
    <row r="1736" spans="19:30">
      <c r="S1736" s="13"/>
      <c r="T1736" s="14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</row>
    <row r="1737" spans="19:30">
      <c r="S1737" s="13"/>
      <c r="T1737" s="14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</row>
    <row r="1738" spans="19:30">
      <c r="S1738" s="13"/>
      <c r="T1738" s="14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</row>
    <row r="1739" spans="19:30">
      <c r="S1739" s="13"/>
      <c r="T1739" s="14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</row>
    <row r="1740" spans="19:30">
      <c r="S1740" s="13"/>
      <c r="T1740" s="14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</row>
    <row r="1741" spans="19:30">
      <c r="S1741" s="13"/>
      <c r="T1741" s="14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</row>
    <row r="1742" spans="19:30">
      <c r="S1742" s="13"/>
      <c r="T1742" s="14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</row>
    <row r="1743" spans="19:30">
      <c r="S1743" s="13"/>
      <c r="T1743" s="14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</row>
    <row r="1744" spans="19:30">
      <c r="S1744" s="13"/>
      <c r="T1744" s="14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</row>
    <row r="1745" spans="19:30">
      <c r="S1745" s="13"/>
      <c r="T1745" s="14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</row>
    <row r="1746" spans="19:30">
      <c r="S1746" s="13"/>
      <c r="T1746" s="14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</row>
    <row r="1747" spans="19:30">
      <c r="S1747" s="13"/>
      <c r="T1747" s="14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</row>
    <row r="1748" spans="19:30">
      <c r="S1748" s="13"/>
      <c r="T1748" s="14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</row>
    <row r="1749" spans="19:30">
      <c r="S1749" s="13"/>
      <c r="T1749" s="14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</row>
    <row r="1750" spans="19:30">
      <c r="S1750" s="13"/>
      <c r="T1750" s="14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</row>
    <row r="1751" spans="19:30">
      <c r="S1751" s="13"/>
      <c r="T1751" s="14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</row>
    <row r="1752" spans="19:30">
      <c r="S1752" s="13"/>
      <c r="T1752" s="14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</row>
    <row r="1753" spans="19:30">
      <c r="S1753" s="13"/>
      <c r="T1753" s="14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</row>
    <row r="1754" spans="19:30">
      <c r="S1754" s="13"/>
      <c r="T1754" s="14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</row>
    <row r="1755" spans="19:30">
      <c r="S1755" s="13"/>
      <c r="T1755" s="14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</row>
    <row r="1756" spans="19:30">
      <c r="S1756" s="13"/>
      <c r="T1756" s="14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</row>
    <row r="1757" spans="19:30">
      <c r="S1757" s="13"/>
      <c r="T1757" s="14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</row>
    <row r="1758" spans="19:30">
      <c r="S1758" s="13"/>
      <c r="T1758" s="14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</row>
    <row r="1759" spans="19:30">
      <c r="S1759" s="13"/>
      <c r="T1759" s="14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</row>
    <row r="1760" spans="19:30">
      <c r="S1760" s="13"/>
      <c r="T1760" s="14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</row>
    <row r="1761" spans="19:30">
      <c r="S1761" s="13"/>
      <c r="T1761" s="14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</row>
    <row r="1762" spans="19:30">
      <c r="S1762" s="13"/>
      <c r="T1762" s="14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</row>
    <row r="1763" spans="19:30">
      <c r="S1763" s="13"/>
      <c r="T1763" s="14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</row>
    <row r="1764" spans="19:30">
      <c r="S1764" s="13"/>
      <c r="T1764" s="14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</row>
    <row r="1765" spans="19:30">
      <c r="S1765" s="13"/>
      <c r="T1765" s="14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</row>
    <row r="1766" spans="19:30">
      <c r="S1766" s="13"/>
      <c r="T1766" s="14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</row>
    <row r="1767" spans="19:30">
      <c r="S1767" s="13"/>
      <c r="T1767" s="14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</row>
    <row r="1768" spans="19:30">
      <c r="S1768" s="13"/>
      <c r="T1768" s="14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</row>
    <row r="1769" spans="19:30">
      <c r="S1769" s="13"/>
      <c r="T1769" s="14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</row>
    <row r="1770" spans="19:30">
      <c r="S1770" s="13"/>
      <c r="T1770" s="14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</row>
    <row r="1771" spans="19:30">
      <c r="S1771" s="13"/>
      <c r="T1771" s="14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</row>
    <row r="1772" spans="19:30">
      <c r="S1772" s="13"/>
      <c r="T1772" s="14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</row>
    <row r="1773" spans="19:30">
      <c r="S1773" s="13"/>
      <c r="T1773" s="14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</row>
    <row r="1774" spans="19:30">
      <c r="S1774" s="13"/>
      <c r="T1774" s="14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</row>
    <row r="1775" spans="19:30">
      <c r="S1775" s="13"/>
      <c r="T1775" s="14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</row>
    <row r="1776" spans="19:30">
      <c r="S1776" s="13"/>
      <c r="T1776" s="14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</row>
    <row r="1777" spans="19:30">
      <c r="S1777" s="13"/>
      <c r="T1777" s="14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</row>
    <row r="1778" spans="19:30">
      <c r="S1778" s="13"/>
      <c r="T1778" s="14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</row>
    <row r="1779" spans="19:30">
      <c r="S1779" s="13"/>
      <c r="T1779" s="14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</row>
    <row r="1780" spans="19:30">
      <c r="S1780" s="13"/>
      <c r="T1780" s="14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</row>
    <row r="1781" spans="19:30">
      <c r="S1781" s="13"/>
      <c r="T1781" s="14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</row>
    <row r="1782" spans="19:30">
      <c r="S1782" s="13"/>
      <c r="T1782" s="14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</row>
    <row r="1783" spans="19:30">
      <c r="S1783" s="13"/>
      <c r="T1783" s="14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</row>
    <row r="1784" spans="19:30">
      <c r="S1784" s="13"/>
      <c r="T1784" s="14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</row>
    <row r="1785" spans="19:30">
      <c r="S1785" s="13"/>
      <c r="T1785" s="14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</row>
    <row r="1786" spans="19:30">
      <c r="S1786" s="13"/>
      <c r="T1786" s="14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</row>
    <row r="1787" spans="19:30">
      <c r="S1787" s="13"/>
      <c r="T1787" s="14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</row>
    <row r="1788" spans="19:30">
      <c r="S1788" s="13"/>
      <c r="T1788" s="14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</row>
    <row r="1789" spans="19:30">
      <c r="S1789" s="13"/>
      <c r="T1789" s="14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</row>
    <row r="1790" spans="19:30">
      <c r="S1790" s="13"/>
      <c r="T1790" s="14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</row>
    <row r="1791" spans="19:30">
      <c r="S1791" s="13"/>
      <c r="T1791" s="14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</row>
    <row r="1792" spans="19:30">
      <c r="S1792" s="13"/>
      <c r="T1792" s="14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</row>
    <row r="1793" spans="19:30">
      <c r="S1793" s="13"/>
      <c r="T1793" s="14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</row>
    <row r="1794" spans="19:30">
      <c r="S1794" s="13"/>
      <c r="T1794" s="14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</row>
    <row r="1795" spans="19:30">
      <c r="S1795" s="13"/>
      <c r="T1795" s="14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</row>
    <row r="1796" spans="19:30">
      <c r="S1796" s="13"/>
      <c r="T1796" s="14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</row>
    <row r="1797" spans="19:30">
      <c r="S1797" s="13"/>
      <c r="T1797" s="14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</row>
    <row r="1798" spans="19:30">
      <c r="S1798" s="13"/>
      <c r="T1798" s="14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</row>
    <row r="1799" spans="19:30">
      <c r="S1799" s="13"/>
      <c r="T1799" s="14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</row>
    <row r="1800" spans="19:30">
      <c r="S1800" s="13"/>
      <c r="T1800" s="14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</row>
    <row r="1801" spans="19:30">
      <c r="S1801" s="13"/>
      <c r="T1801" s="14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</row>
    <row r="1802" spans="19:30">
      <c r="S1802" s="13"/>
      <c r="T1802" s="14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</row>
    <row r="1803" spans="19:30">
      <c r="S1803" s="13"/>
      <c r="T1803" s="14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</row>
    <row r="1804" spans="19:30">
      <c r="S1804" s="13"/>
      <c r="T1804" s="14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</row>
    <row r="1805" spans="19:30">
      <c r="S1805" s="13"/>
      <c r="T1805" s="14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</row>
    <row r="1806" spans="19:30">
      <c r="S1806" s="13"/>
      <c r="T1806" s="14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</row>
    <row r="1807" spans="19:30">
      <c r="S1807" s="13"/>
      <c r="T1807" s="14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</row>
    <row r="1808" spans="19:30">
      <c r="S1808" s="13"/>
      <c r="T1808" s="14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</row>
    <row r="1809" spans="19:30">
      <c r="S1809" s="13"/>
      <c r="T1809" s="14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</row>
    <row r="1810" spans="19:30">
      <c r="S1810" s="13"/>
      <c r="T1810" s="14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</row>
    <row r="1811" spans="19:30">
      <c r="S1811" s="13"/>
      <c r="T1811" s="14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</row>
    <row r="1812" spans="19:30">
      <c r="S1812" s="13"/>
      <c r="T1812" s="14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</row>
    <row r="1813" spans="19:30">
      <c r="S1813" s="13"/>
      <c r="T1813" s="14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</row>
    <row r="1814" spans="19:30">
      <c r="S1814" s="13"/>
      <c r="T1814" s="14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</row>
    <row r="1815" spans="19:30">
      <c r="S1815" s="13"/>
      <c r="T1815" s="14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</row>
    <row r="1816" spans="19:30">
      <c r="S1816" s="13"/>
      <c r="T1816" s="14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</row>
    <row r="1817" spans="19:30">
      <c r="S1817" s="13"/>
      <c r="T1817" s="14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</row>
    <row r="1818" spans="19:30">
      <c r="S1818" s="13"/>
      <c r="T1818" s="14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</row>
    <row r="1819" spans="19:30">
      <c r="S1819" s="13"/>
      <c r="T1819" s="14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</row>
    <row r="1820" spans="19:30">
      <c r="S1820" s="13"/>
      <c r="T1820" s="14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</row>
    <row r="1821" spans="19:30">
      <c r="S1821" s="13"/>
      <c r="T1821" s="14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</row>
    <row r="1822" spans="19:30">
      <c r="S1822" s="13"/>
      <c r="T1822" s="14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</row>
    <row r="1823" spans="19:30">
      <c r="S1823" s="13"/>
      <c r="T1823" s="14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</row>
    <row r="1824" spans="19:30">
      <c r="S1824" s="13"/>
      <c r="T1824" s="14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</row>
    <row r="1825" spans="19:30">
      <c r="S1825" s="13"/>
      <c r="T1825" s="14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</row>
    <row r="1826" spans="19:30">
      <c r="S1826" s="13"/>
      <c r="T1826" s="14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</row>
    <row r="1827" spans="19:30">
      <c r="S1827" s="13"/>
      <c r="T1827" s="14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</row>
    <row r="1828" spans="19:30">
      <c r="S1828" s="13"/>
      <c r="T1828" s="14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</row>
    <row r="1829" spans="19:30">
      <c r="S1829" s="13"/>
      <c r="T1829" s="14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</row>
    <row r="1830" spans="19:30">
      <c r="S1830" s="13"/>
      <c r="T1830" s="14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</row>
    <row r="1831" spans="19:30">
      <c r="S1831" s="13"/>
      <c r="T1831" s="14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</row>
    <row r="1832" spans="19:30">
      <c r="S1832" s="13"/>
      <c r="T1832" s="14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</row>
    <row r="1833" spans="19:30">
      <c r="S1833" s="13"/>
      <c r="T1833" s="14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</row>
    <row r="1834" spans="19:30">
      <c r="S1834" s="13"/>
      <c r="T1834" s="14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</row>
    <row r="1835" spans="19:30">
      <c r="S1835" s="13"/>
      <c r="T1835" s="14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</row>
    <row r="1836" spans="19:30">
      <c r="S1836" s="13"/>
      <c r="T1836" s="14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</row>
    <row r="1837" spans="19:30">
      <c r="S1837" s="13"/>
      <c r="T1837" s="14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</row>
    <row r="1838" spans="19:30">
      <c r="S1838" s="13"/>
      <c r="T1838" s="14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</row>
    <row r="1839" spans="19:30">
      <c r="S1839" s="13"/>
      <c r="T1839" s="14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</row>
    <row r="1840" spans="19:30">
      <c r="S1840" s="13"/>
      <c r="T1840" s="14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</row>
    <row r="1841" spans="19:30">
      <c r="S1841" s="13"/>
      <c r="T1841" s="14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</row>
    <row r="1842" spans="19:30">
      <c r="S1842" s="13"/>
      <c r="T1842" s="14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</row>
    <row r="1843" spans="19:30">
      <c r="S1843" s="13"/>
      <c r="T1843" s="14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</row>
    <row r="1844" spans="19:30">
      <c r="S1844" s="13"/>
      <c r="T1844" s="14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</row>
    <row r="1845" spans="19:30">
      <c r="S1845" s="13"/>
      <c r="T1845" s="14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</row>
    <row r="1846" spans="19:30">
      <c r="S1846" s="13"/>
      <c r="T1846" s="14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</row>
    <row r="1847" spans="19:30">
      <c r="S1847" s="13"/>
      <c r="T1847" s="14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</row>
    <row r="1848" spans="19:30">
      <c r="S1848" s="13"/>
      <c r="T1848" s="14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</row>
    <row r="1849" spans="19:30">
      <c r="S1849" s="13"/>
      <c r="T1849" s="14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</row>
    <row r="1850" spans="19:30">
      <c r="S1850" s="13"/>
      <c r="T1850" s="14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</row>
    <row r="1851" spans="19:30">
      <c r="S1851" s="13"/>
      <c r="T1851" s="14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</row>
    <row r="1852" spans="19:30">
      <c r="S1852" s="13"/>
      <c r="T1852" s="14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</row>
    <row r="1853" spans="19:30">
      <c r="S1853" s="13"/>
      <c r="T1853" s="14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</row>
    <row r="1854" spans="19:30">
      <c r="S1854" s="13"/>
      <c r="T1854" s="14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</row>
    <row r="1855" spans="19:30">
      <c r="S1855" s="13"/>
      <c r="T1855" s="14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</row>
    <row r="1856" spans="19:30">
      <c r="S1856" s="13"/>
      <c r="T1856" s="14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</row>
    <row r="1857" spans="19:30">
      <c r="S1857" s="13"/>
      <c r="T1857" s="14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</row>
    <row r="1858" spans="19:30">
      <c r="S1858" s="13"/>
      <c r="T1858" s="14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</row>
    <row r="1859" spans="19:30">
      <c r="S1859" s="13"/>
      <c r="T1859" s="14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</row>
    <row r="1860" spans="19:30">
      <c r="S1860" s="13"/>
      <c r="T1860" s="14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</row>
    <row r="1861" spans="19:30">
      <c r="S1861" s="13"/>
      <c r="T1861" s="14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</row>
    <row r="1862" spans="19:30">
      <c r="S1862" s="13"/>
      <c r="T1862" s="14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</row>
    <row r="1863" spans="19:30">
      <c r="S1863" s="13"/>
      <c r="T1863" s="14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</row>
    <row r="1864" spans="19:30">
      <c r="S1864" s="13"/>
      <c r="T1864" s="14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</row>
    <row r="1865" spans="19:30">
      <c r="S1865" s="13"/>
      <c r="T1865" s="14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</row>
    <row r="1866" spans="19:30">
      <c r="S1866" s="13"/>
      <c r="T1866" s="14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</row>
    <row r="1867" spans="19:30">
      <c r="S1867" s="13"/>
      <c r="T1867" s="14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</row>
    <row r="1868" spans="19:30">
      <c r="S1868" s="13"/>
      <c r="T1868" s="14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</row>
    <row r="1869" spans="19:30">
      <c r="S1869" s="13"/>
      <c r="T1869" s="14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</row>
    <row r="1870" spans="19:30">
      <c r="S1870" s="13"/>
      <c r="T1870" s="14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</row>
    <row r="1871" spans="19:30">
      <c r="S1871" s="13"/>
      <c r="T1871" s="14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</row>
    <row r="1872" spans="19:30">
      <c r="S1872" s="13"/>
      <c r="T1872" s="14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</row>
    <row r="1873" spans="19:30">
      <c r="S1873" s="13"/>
      <c r="T1873" s="14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</row>
    <row r="1874" spans="19:30">
      <c r="S1874" s="13"/>
      <c r="T1874" s="14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</row>
    <row r="1875" spans="19:30">
      <c r="S1875" s="13"/>
      <c r="T1875" s="14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</row>
    <row r="1876" spans="19:30">
      <c r="S1876" s="13"/>
      <c r="T1876" s="14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</row>
    <row r="1877" spans="19:30">
      <c r="S1877" s="13"/>
      <c r="T1877" s="14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</row>
    <row r="1878" spans="19:30">
      <c r="S1878" s="13"/>
      <c r="T1878" s="14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</row>
    <row r="1879" spans="19:30">
      <c r="S1879" s="13"/>
      <c r="T1879" s="14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</row>
    <row r="1880" spans="19:30">
      <c r="S1880" s="13"/>
      <c r="T1880" s="14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</row>
    <row r="1881" spans="19:30">
      <c r="S1881" s="13"/>
      <c r="T1881" s="14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</row>
    <row r="1882" spans="19:30">
      <c r="S1882" s="13"/>
      <c r="T1882" s="14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</row>
    <row r="1883" spans="19:30">
      <c r="S1883" s="13"/>
      <c r="T1883" s="14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</row>
    <row r="1884" spans="19:30">
      <c r="S1884" s="13"/>
      <c r="T1884" s="14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</row>
    <row r="1885" spans="19:30">
      <c r="S1885" s="13"/>
      <c r="T1885" s="14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</row>
    <row r="1886" spans="19:30">
      <c r="S1886" s="13"/>
      <c r="T1886" s="14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</row>
    <row r="1887" spans="19:30">
      <c r="S1887" s="13"/>
      <c r="T1887" s="14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</row>
    <row r="1888" spans="19:30">
      <c r="S1888" s="13"/>
      <c r="T1888" s="14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</row>
    <row r="1889" spans="19:30">
      <c r="S1889" s="13"/>
      <c r="T1889" s="14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</row>
    <row r="1890" spans="19:30">
      <c r="S1890" s="13"/>
      <c r="T1890" s="14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</row>
    <row r="1891" spans="19:30">
      <c r="S1891" s="13"/>
      <c r="T1891" s="14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</row>
    <row r="1892" spans="19:30">
      <c r="S1892" s="13"/>
      <c r="T1892" s="14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</row>
    <row r="1893" spans="19:30">
      <c r="S1893" s="13"/>
      <c r="T1893" s="14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</row>
    <row r="1894" spans="19:30">
      <c r="S1894" s="13"/>
      <c r="T1894" s="14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</row>
    <row r="1895" spans="19:30">
      <c r="S1895" s="13"/>
      <c r="T1895" s="14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</row>
    <row r="1896" spans="19:30">
      <c r="S1896" s="13"/>
      <c r="T1896" s="14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</row>
    <row r="1897" spans="19:30">
      <c r="S1897" s="13"/>
      <c r="T1897" s="14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</row>
    <row r="1898" spans="19:30">
      <c r="S1898" s="13"/>
      <c r="T1898" s="14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</row>
    <row r="1899" spans="19:30">
      <c r="S1899" s="13"/>
      <c r="T1899" s="14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</row>
    <row r="1900" spans="19:30">
      <c r="S1900" s="13"/>
      <c r="T1900" s="14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</row>
    <row r="1901" spans="19:30">
      <c r="S1901" s="13"/>
      <c r="T1901" s="14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</row>
    <row r="1902" spans="19:30">
      <c r="S1902" s="13"/>
      <c r="T1902" s="14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</row>
    <row r="1903" spans="19:30">
      <c r="S1903" s="13"/>
      <c r="T1903" s="14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</row>
    <row r="1904" spans="19:30">
      <c r="S1904" s="13"/>
      <c r="T1904" s="14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</row>
    <row r="1905" spans="19:30">
      <c r="S1905" s="13"/>
      <c r="T1905" s="14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</row>
    <row r="1906" spans="19:30">
      <c r="S1906" s="13"/>
      <c r="T1906" s="14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</row>
    <row r="1907" spans="19:30">
      <c r="S1907" s="13"/>
      <c r="T1907" s="14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</row>
    <row r="1908" spans="19:30">
      <c r="S1908" s="13"/>
      <c r="T1908" s="14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</row>
    <row r="1909" spans="19:30">
      <c r="S1909" s="13"/>
      <c r="T1909" s="14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</row>
    <row r="1910" spans="19:30">
      <c r="S1910" s="13"/>
      <c r="T1910" s="14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</row>
    <row r="1911" spans="19:30">
      <c r="S1911" s="13"/>
      <c r="T1911" s="14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</row>
    <row r="1912" spans="19:30">
      <c r="S1912" s="13"/>
      <c r="T1912" s="14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</row>
    <row r="1913" spans="19:30">
      <c r="S1913" s="13"/>
      <c r="T1913" s="14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</row>
    <row r="1914" spans="19:30">
      <c r="S1914" s="13"/>
      <c r="T1914" s="14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</row>
    <row r="1915" spans="19:30">
      <c r="S1915" s="13"/>
      <c r="T1915" s="14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</row>
    <row r="1916" spans="19:30">
      <c r="S1916" s="13"/>
      <c r="T1916" s="14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</row>
    <row r="1917" spans="19:30">
      <c r="S1917" s="13"/>
      <c r="T1917" s="14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</row>
    <row r="1918" spans="19:30">
      <c r="S1918" s="13"/>
      <c r="T1918" s="14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</row>
    <row r="1919" spans="19:30">
      <c r="S1919" s="13"/>
      <c r="T1919" s="14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</row>
    <row r="1920" spans="19:30">
      <c r="S1920" s="13"/>
      <c r="T1920" s="14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</row>
    <row r="1921" spans="19:30">
      <c r="S1921" s="13"/>
      <c r="T1921" s="14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</row>
    <row r="1922" spans="19:30">
      <c r="S1922" s="13"/>
      <c r="T1922" s="14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</row>
    <row r="1923" spans="19:30">
      <c r="S1923" s="13"/>
      <c r="T1923" s="14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</row>
    <row r="1924" spans="19:30">
      <c r="S1924" s="13"/>
      <c r="T1924" s="14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</row>
    <row r="1925" spans="19:30">
      <c r="S1925" s="13"/>
      <c r="T1925" s="14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</row>
    <row r="1926" spans="19:30">
      <c r="S1926" s="13"/>
      <c r="T1926" s="14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</row>
    <row r="1927" spans="19:30">
      <c r="S1927" s="13"/>
      <c r="T1927" s="14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</row>
    <row r="1928" spans="19:30">
      <c r="S1928" s="13"/>
      <c r="T1928" s="14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</row>
    <row r="1929" spans="19:30">
      <c r="S1929" s="13"/>
      <c r="T1929" s="14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</row>
    <row r="1930" spans="19:30">
      <c r="S1930" s="13"/>
      <c r="T1930" s="14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</row>
    <row r="1931" spans="19:30">
      <c r="S1931" s="13"/>
      <c r="T1931" s="14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</row>
    <row r="1932" spans="19:30">
      <c r="S1932" s="13"/>
      <c r="T1932" s="14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</row>
    <row r="1933" spans="19:30">
      <c r="S1933" s="13"/>
      <c r="T1933" s="14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</row>
    <row r="1934" spans="19:30">
      <c r="S1934" s="13"/>
      <c r="T1934" s="14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</row>
    <row r="1935" spans="19:30">
      <c r="S1935" s="13"/>
      <c r="T1935" s="14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</row>
    <row r="1936" spans="19:30">
      <c r="S1936" s="13"/>
      <c r="T1936" s="14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</row>
    <row r="1937" spans="19:30">
      <c r="S1937" s="13"/>
      <c r="T1937" s="14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</row>
    <row r="1938" spans="19:30">
      <c r="S1938" s="13"/>
      <c r="T1938" s="14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</row>
    <row r="1939" spans="19:30">
      <c r="S1939" s="13"/>
      <c r="T1939" s="14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</row>
    <row r="1940" spans="19:30">
      <c r="S1940" s="13"/>
      <c r="T1940" s="14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</row>
    <row r="1941" spans="19:30">
      <c r="S1941" s="13"/>
      <c r="T1941" s="14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</row>
    <row r="1942" spans="19:30">
      <c r="S1942" s="13"/>
      <c r="T1942" s="14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</row>
    <row r="1943" spans="19:30">
      <c r="S1943" s="13"/>
      <c r="T1943" s="14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</row>
    <row r="1944" spans="19:30">
      <c r="S1944" s="13"/>
      <c r="T1944" s="14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</row>
    <row r="1945" spans="19:30">
      <c r="S1945" s="13"/>
      <c r="T1945" s="14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</row>
    <row r="1946" spans="19:30">
      <c r="S1946" s="13"/>
      <c r="T1946" s="14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</row>
    <row r="1947" spans="19:30">
      <c r="S1947" s="13"/>
      <c r="T1947" s="14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</row>
    <row r="1948" spans="19:30">
      <c r="S1948" s="13"/>
      <c r="T1948" s="14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</row>
    <row r="1949" spans="19:30">
      <c r="S1949" s="13"/>
      <c r="T1949" s="14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</row>
    <row r="1950" spans="19:30">
      <c r="S1950" s="13"/>
      <c r="T1950" s="14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</row>
    <row r="1951" spans="19:30">
      <c r="S1951" s="13"/>
      <c r="T1951" s="14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</row>
    <row r="1952" spans="19:30">
      <c r="S1952" s="13"/>
      <c r="T1952" s="14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</row>
    <row r="1953" spans="19:30">
      <c r="S1953" s="13"/>
      <c r="T1953" s="14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</row>
    <row r="1954" spans="19:30">
      <c r="S1954" s="13"/>
      <c r="T1954" s="14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</row>
    <row r="1955" spans="19:30">
      <c r="S1955" s="13"/>
      <c r="T1955" s="14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</row>
    <row r="1956" spans="19:30">
      <c r="S1956" s="13"/>
      <c r="T1956" s="14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</row>
    <row r="1957" spans="19:30">
      <c r="S1957" s="13"/>
      <c r="T1957" s="14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</row>
    <row r="1958" spans="19:30">
      <c r="S1958" s="13"/>
      <c r="T1958" s="14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</row>
    <row r="1959" spans="19:30">
      <c r="S1959" s="13"/>
      <c r="T1959" s="14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</row>
    <row r="1960" spans="19:30">
      <c r="S1960" s="13"/>
      <c r="T1960" s="14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</row>
    <row r="1961" spans="19:30">
      <c r="S1961" s="13"/>
      <c r="T1961" s="14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</row>
    <row r="1962" spans="19:30">
      <c r="S1962" s="13"/>
      <c r="T1962" s="14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</row>
    <row r="1963" spans="19:30">
      <c r="S1963" s="13"/>
      <c r="T1963" s="14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</row>
    <row r="1964" spans="19:30">
      <c r="S1964" s="13"/>
      <c r="T1964" s="14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</row>
    <row r="1965" spans="19:30">
      <c r="S1965" s="13"/>
      <c r="T1965" s="14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</row>
    <row r="1966" spans="19:30">
      <c r="S1966" s="13"/>
      <c r="T1966" s="14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</row>
    <row r="1967" spans="19:30">
      <c r="S1967" s="13"/>
      <c r="T1967" s="14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</row>
    <row r="1968" spans="19:30">
      <c r="S1968" s="13"/>
      <c r="T1968" s="14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</row>
    <row r="1969" spans="19:30">
      <c r="S1969" s="13"/>
      <c r="T1969" s="14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</row>
    <row r="1970" spans="19:30">
      <c r="S1970" s="13"/>
      <c r="T1970" s="14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</row>
    <row r="1971" spans="19:30">
      <c r="S1971" s="13"/>
      <c r="T1971" s="14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</row>
    <row r="1972" spans="19:30">
      <c r="S1972" s="13"/>
      <c r="T1972" s="14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</row>
    <row r="1973" spans="19:30">
      <c r="S1973" s="13"/>
      <c r="T1973" s="14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</row>
    <row r="1974" spans="19:30">
      <c r="S1974" s="13"/>
      <c r="T1974" s="14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</row>
    <row r="1975" spans="19:30">
      <c r="S1975" s="13"/>
      <c r="T1975" s="14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</row>
    <row r="1976" spans="19:30">
      <c r="S1976" s="13"/>
      <c r="T1976" s="14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</row>
    <row r="1977" spans="19:30">
      <c r="S1977" s="13"/>
      <c r="T1977" s="14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</row>
    <row r="1978" spans="19:30">
      <c r="S1978" s="13"/>
      <c r="T1978" s="14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</row>
    <row r="1979" spans="19:30">
      <c r="S1979" s="13"/>
      <c r="T1979" s="14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</row>
    <row r="1980" spans="19:30">
      <c r="S1980" s="13"/>
      <c r="T1980" s="14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</row>
    <row r="1981" spans="19:30">
      <c r="S1981" s="13"/>
      <c r="T1981" s="14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</row>
    <row r="1982" spans="19:30">
      <c r="S1982" s="13"/>
      <c r="T1982" s="14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</row>
    <row r="1983" spans="19:30">
      <c r="S1983" s="13"/>
      <c r="T1983" s="14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</row>
    <row r="1984" spans="19:30">
      <c r="S1984" s="13"/>
      <c r="T1984" s="14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</row>
    <row r="1985" spans="19:30">
      <c r="S1985" s="13"/>
      <c r="T1985" s="14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</row>
    <row r="1986" spans="19:30">
      <c r="S1986" s="13"/>
      <c r="T1986" s="14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</row>
    <row r="1987" spans="19:30">
      <c r="S1987" s="13"/>
      <c r="T1987" s="14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</row>
    <row r="1988" spans="19:30">
      <c r="S1988" s="13"/>
      <c r="T1988" s="14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</row>
    <row r="1989" spans="19:30">
      <c r="S1989" s="13"/>
      <c r="T1989" s="14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</row>
    <row r="1990" spans="19:30">
      <c r="S1990" s="13"/>
      <c r="T1990" s="14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</row>
    <row r="1991" spans="19:30">
      <c r="S1991" s="13"/>
      <c r="T1991" s="14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</row>
    <row r="1992" spans="19:30">
      <c r="S1992" s="13"/>
      <c r="T1992" s="14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</row>
    <row r="1993" spans="19:30">
      <c r="S1993" s="13"/>
      <c r="T1993" s="14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</row>
    <row r="1994" spans="19:30">
      <c r="S1994" s="13"/>
      <c r="T1994" s="14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</row>
    <row r="1995" spans="19:30">
      <c r="S1995" s="13"/>
      <c r="T1995" s="14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</row>
    <row r="1996" spans="19:30">
      <c r="S1996" s="13"/>
      <c r="T1996" s="14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</row>
    <row r="1997" spans="19:30">
      <c r="S1997" s="13"/>
      <c r="T1997" s="14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</row>
    <row r="1998" spans="19:30">
      <c r="S1998" s="13"/>
      <c r="T1998" s="14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</row>
    <row r="1999" spans="19:30">
      <c r="S1999" s="13"/>
      <c r="T1999" s="14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</row>
    <row r="2000" spans="19:30">
      <c r="S2000" s="13"/>
      <c r="T2000" s="14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</row>
    <row r="2001" spans="19:30">
      <c r="S2001" s="13"/>
      <c r="T2001" s="14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</row>
    <row r="2002" spans="19:30">
      <c r="S2002" s="13"/>
      <c r="T2002" s="14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</row>
    <row r="2003" spans="19:30">
      <c r="S2003" s="13"/>
      <c r="T2003" s="14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</row>
    <row r="2004" spans="19:30">
      <c r="S2004" s="13"/>
      <c r="T2004" s="14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</row>
    <row r="2005" spans="19:30">
      <c r="S2005" s="13"/>
      <c r="T2005" s="14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</row>
    <row r="2006" spans="19:30">
      <c r="S2006" s="13"/>
      <c r="T2006" s="14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</row>
    <row r="2007" spans="19:30">
      <c r="S2007" s="13"/>
      <c r="T2007" s="14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</row>
    <row r="2008" spans="19:30">
      <c r="S2008" s="13"/>
      <c r="T2008" s="14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</row>
    <row r="2009" spans="19:30">
      <c r="S2009" s="13"/>
      <c r="T2009" s="14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</row>
    <row r="2010" spans="19:30">
      <c r="S2010" s="13"/>
      <c r="T2010" s="14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</row>
    <row r="2011" spans="19:30">
      <c r="S2011" s="13"/>
      <c r="T2011" s="14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</row>
    <row r="2012" spans="19:30">
      <c r="S2012" s="13"/>
      <c r="T2012" s="14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</row>
    <row r="2013" spans="19:30">
      <c r="S2013" s="13"/>
      <c r="T2013" s="14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</row>
    <row r="2014" spans="19:30">
      <c r="S2014" s="13"/>
      <c r="T2014" s="14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</row>
    <row r="2015" spans="19:30">
      <c r="S2015" s="13"/>
      <c r="T2015" s="14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</row>
    <row r="2016" spans="19:30">
      <c r="S2016" s="13"/>
      <c r="T2016" s="14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</row>
    <row r="2017" spans="19:30">
      <c r="S2017" s="13"/>
      <c r="T2017" s="14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</row>
    <row r="2018" spans="19:30">
      <c r="S2018" s="13"/>
      <c r="T2018" s="14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</row>
    <row r="2019" spans="19:30">
      <c r="S2019" s="13"/>
      <c r="T2019" s="14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</row>
    <row r="2020" spans="19:30">
      <c r="S2020" s="13"/>
      <c r="T2020" s="14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</row>
    <row r="2021" spans="19:30">
      <c r="S2021" s="13"/>
      <c r="T2021" s="14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</row>
    <row r="2022" spans="19:30">
      <c r="S2022" s="13"/>
      <c r="T2022" s="14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</row>
    <row r="2023" spans="19:30">
      <c r="S2023" s="13"/>
      <c r="T2023" s="14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</row>
    <row r="2024" spans="19:30">
      <c r="S2024" s="13"/>
      <c r="T2024" s="14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</row>
    <row r="2025" spans="19:30">
      <c r="S2025" s="13"/>
      <c r="T2025" s="14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</row>
    <row r="2026" spans="19:30">
      <c r="S2026" s="13"/>
      <c r="T2026" s="14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</row>
    <row r="2027" spans="19:30">
      <c r="S2027" s="13"/>
      <c r="T2027" s="14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</row>
    <row r="2028" spans="19:30">
      <c r="S2028" s="13"/>
      <c r="T2028" s="14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</row>
    <row r="2029" spans="19:30">
      <c r="S2029" s="13"/>
      <c r="T2029" s="14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</row>
    <row r="2030" spans="19:30">
      <c r="S2030" s="13"/>
      <c r="T2030" s="14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</row>
    <row r="2031" spans="19:30">
      <c r="S2031" s="13"/>
      <c r="T2031" s="14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</row>
    <row r="2032" spans="19:30">
      <c r="S2032" s="13"/>
      <c r="T2032" s="14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</row>
    <row r="2033" spans="19:30">
      <c r="S2033" s="13"/>
      <c r="T2033" s="14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</row>
    <row r="2034" spans="19:30">
      <c r="S2034" s="13"/>
      <c r="T2034" s="14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</row>
    <row r="2035" spans="19:30">
      <c r="S2035" s="13"/>
      <c r="T2035" s="14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</row>
    <row r="2036" spans="19:30">
      <c r="S2036" s="13"/>
      <c r="T2036" s="14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</row>
    <row r="2037" spans="19:30">
      <c r="S2037" s="13"/>
      <c r="T2037" s="14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</row>
    <row r="2038" spans="19:30">
      <c r="S2038" s="13"/>
      <c r="T2038" s="14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</row>
    <row r="2039" spans="19:30">
      <c r="S2039" s="13"/>
      <c r="T2039" s="14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</row>
    <row r="2040" spans="19:30">
      <c r="S2040" s="13"/>
      <c r="T2040" s="14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</row>
    <row r="2041" spans="19:30">
      <c r="S2041" s="13"/>
      <c r="T2041" s="14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</row>
    <row r="2042" spans="19:30">
      <c r="S2042" s="13"/>
      <c r="T2042" s="14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</row>
    <row r="2043" spans="19:30">
      <c r="S2043" s="13"/>
      <c r="T2043" s="14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</row>
    <row r="2044" spans="19:30">
      <c r="S2044" s="13"/>
      <c r="T2044" s="14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</row>
    <row r="2045" spans="19:30">
      <c r="S2045" s="13"/>
      <c r="T2045" s="14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</row>
    <row r="2046" spans="19:30">
      <c r="S2046" s="13"/>
      <c r="T2046" s="14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</row>
    <row r="2047" spans="19:30">
      <c r="S2047" s="13"/>
      <c r="T2047" s="14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</row>
    <row r="2048" spans="19:30">
      <c r="S2048" s="13"/>
      <c r="T2048" s="14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</row>
    <row r="2049" spans="19:30">
      <c r="S2049" s="13"/>
      <c r="T2049" s="14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</row>
    <row r="2050" spans="19:30">
      <c r="S2050" s="13"/>
      <c r="T2050" s="14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</row>
    <row r="2051" spans="19:30">
      <c r="S2051" s="13"/>
      <c r="T2051" s="14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</row>
    <row r="2052" spans="19:30">
      <c r="S2052" s="13"/>
      <c r="T2052" s="14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</row>
    <row r="2053" spans="19:30">
      <c r="S2053" s="13"/>
      <c r="T2053" s="14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</row>
    <row r="2054" spans="19:30">
      <c r="S2054" s="13"/>
      <c r="T2054" s="14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</row>
    <row r="2055" spans="19:30">
      <c r="S2055" s="13"/>
      <c r="T2055" s="14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</row>
    <row r="2056" spans="19:30">
      <c r="S2056" s="13"/>
      <c r="T2056" s="14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</row>
    <row r="2057" spans="19:30">
      <c r="S2057" s="13"/>
      <c r="T2057" s="14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</row>
    <row r="2058" spans="19:30">
      <c r="S2058" s="13"/>
      <c r="T2058" s="14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</row>
    <row r="2059" spans="19:30">
      <c r="S2059" s="13"/>
      <c r="T2059" s="14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</row>
    <row r="2060" spans="19:30">
      <c r="S2060" s="13"/>
      <c r="T2060" s="14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</row>
    <row r="2061" spans="19:30">
      <c r="S2061" s="13"/>
      <c r="T2061" s="14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</row>
    <row r="2062" spans="19:30">
      <c r="S2062" s="13"/>
      <c r="T2062" s="14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</row>
    <row r="2063" spans="19:30">
      <c r="S2063" s="13"/>
      <c r="T2063" s="14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</row>
    <row r="2064" spans="19:30">
      <c r="S2064" s="13"/>
      <c r="T2064" s="14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</row>
    <row r="2065" spans="19:30">
      <c r="S2065" s="13"/>
      <c r="T2065" s="14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</row>
    <row r="2066" spans="19:30">
      <c r="S2066" s="13"/>
      <c r="T2066" s="14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</row>
    <row r="2067" spans="19:30">
      <c r="S2067" s="13"/>
      <c r="T2067" s="14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</row>
    <row r="2068" spans="19:30">
      <c r="S2068" s="13"/>
      <c r="T2068" s="14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</row>
    <row r="2069" spans="19:30">
      <c r="S2069" s="13"/>
      <c r="T2069" s="14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</row>
    <row r="2070" spans="19:30">
      <c r="S2070" s="13"/>
      <c r="T2070" s="14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</row>
    <row r="2071" spans="19:30">
      <c r="S2071" s="13"/>
      <c r="T2071" s="14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</row>
    <row r="2072" spans="19:30">
      <c r="S2072" s="13"/>
      <c r="T2072" s="14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</row>
    <row r="2073" spans="19:30">
      <c r="S2073" s="13"/>
      <c r="T2073" s="14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</row>
    <row r="2074" spans="19:30">
      <c r="S2074" s="13"/>
      <c r="T2074" s="14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</row>
    <row r="2075" spans="19:30">
      <c r="S2075" s="13"/>
      <c r="T2075" s="14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</row>
    <row r="2076" spans="19:30">
      <c r="S2076" s="13"/>
      <c r="T2076" s="14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</row>
    <row r="2077" spans="19:30">
      <c r="S2077" s="13"/>
      <c r="T2077" s="14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</row>
    <row r="2078" spans="19:30">
      <c r="S2078" s="13"/>
      <c r="T2078" s="14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</row>
    <row r="2079" spans="19:30">
      <c r="S2079" s="13"/>
      <c r="T2079" s="14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</row>
    <row r="2080" spans="19:30">
      <c r="S2080" s="13"/>
      <c r="T2080" s="14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</row>
    <row r="2081" spans="19:30">
      <c r="S2081" s="13"/>
      <c r="T2081" s="14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</row>
    <row r="2082" spans="19:30">
      <c r="S2082" s="13"/>
      <c r="T2082" s="14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</row>
    <row r="2083" spans="19:30">
      <c r="S2083" s="13"/>
      <c r="T2083" s="14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</row>
    <row r="2084" spans="19:30">
      <c r="S2084" s="13"/>
      <c r="T2084" s="14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</row>
    <row r="2085" spans="19:30">
      <c r="S2085" s="13"/>
      <c r="T2085" s="14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</row>
    <row r="2086" spans="19:30">
      <c r="S2086" s="13"/>
      <c r="T2086" s="14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</row>
    <row r="2087" spans="19:30">
      <c r="S2087" s="13"/>
      <c r="T2087" s="14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</row>
    <row r="2088" spans="19:30">
      <c r="S2088" s="13"/>
      <c r="T2088" s="14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</row>
    <row r="2089" spans="19:30">
      <c r="S2089" s="13"/>
      <c r="T2089" s="14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</row>
    <row r="2090" spans="19:30">
      <c r="S2090" s="13"/>
      <c r="T2090" s="14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</row>
    <row r="2091" spans="19:30">
      <c r="S2091" s="13"/>
      <c r="T2091" s="14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</row>
    <row r="2092" spans="19:30">
      <c r="S2092" s="13"/>
      <c r="T2092" s="14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</row>
    <row r="2093" spans="19:30">
      <c r="S2093" s="13"/>
      <c r="T2093" s="14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</row>
    <row r="2094" spans="19:30">
      <c r="S2094" s="13"/>
      <c r="T2094" s="14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</row>
    <row r="2095" spans="19:30">
      <c r="S2095" s="13"/>
      <c r="T2095" s="14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</row>
    <row r="2096" spans="19:30">
      <c r="S2096" s="13"/>
      <c r="T2096" s="14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</row>
    <row r="2097" spans="19:30">
      <c r="S2097" s="13"/>
      <c r="T2097" s="14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</row>
    <row r="2098" spans="19:30">
      <c r="S2098" s="13"/>
      <c r="T2098" s="14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</row>
    <row r="2099" spans="19:30">
      <c r="S2099" s="13"/>
      <c r="T2099" s="14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</row>
    <row r="2100" spans="19:30">
      <c r="S2100" s="13"/>
      <c r="T2100" s="14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</row>
    <row r="2101" spans="19:30">
      <c r="S2101" s="13"/>
      <c r="T2101" s="14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</row>
    <row r="2102" spans="19:30">
      <c r="S2102" s="13"/>
      <c r="T2102" s="14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</row>
    <row r="2103" spans="19:30">
      <c r="S2103" s="13"/>
      <c r="T2103" s="14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</row>
    <row r="2104" spans="19:30">
      <c r="S2104" s="13"/>
      <c r="T2104" s="14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</row>
    <row r="2105" spans="19:30">
      <c r="S2105" s="13"/>
      <c r="T2105" s="14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</row>
    <row r="2106" spans="19:30">
      <c r="S2106" s="13"/>
      <c r="T2106" s="14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</row>
    <row r="2107" spans="19:30">
      <c r="S2107" s="13"/>
      <c r="T2107" s="14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</row>
    <row r="2108" spans="19:30">
      <c r="S2108" s="13"/>
      <c r="T2108" s="14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</row>
    <row r="2109" spans="19:30">
      <c r="S2109" s="13"/>
      <c r="T2109" s="14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</row>
    <row r="2110" spans="19:30">
      <c r="S2110" s="13"/>
      <c r="T2110" s="14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</row>
    <row r="2111" spans="19:30">
      <c r="S2111" s="13"/>
      <c r="T2111" s="14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</row>
    <row r="2112" spans="19:30">
      <c r="S2112" s="13"/>
      <c r="T2112" s="14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</row>
    <row r="2113" spans="19:30">
      <c r="S2113" s="13"/>
      <c r="T2113" s="14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</row>
    <row r="2114" spans="19:30">
      <c r="S2114" s="13"/>
      <c r="T2114" s="14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</row>
    <row r="2115" spans="19:30">
      <c r="S2115" s="13"/>
      <c r="T2115" s="14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</row>
    <row r="2116" spans="19:30">
      <c r="S2116" s="13"/>
      <c r="T2116" s="14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</row>
    <row r="2117" spans="19:30">
      <c r="S2117" s="13"/>
      <c r="T2117" s="14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</row>
    <row r="2118" spans="19:30">
      <c r="S2118" s="13"/>
      <c r="T2118" s="14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</row>
    <row r="2119" spans="19:30">
      <c r="S2119" s="13"/>
      <c r="T2119" s="14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</row>
    <row r="2120" spans="19:30">
      <c r="S2120" s="13"/>
      <c r="T2120" s="14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</row>
    <row r="2121" spans="19:30">
      <c r="S2121" s="13"/>
      <c r="T2121" s="14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</row>
    <row r="2122" spans="19:30">
      <c r="S2122" s="13"/>
      <c r="T2122" s="14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</row>
    <row r="2123" spans="19:30">
      <c r="S2123" s="13"/>
      <c r="T2123" s="14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</row>
    <row r="2124" spans="19:30">
      <c r="S2124" s="13"/>
      <c r="T2124" s="14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</row>
    <row r="2125" spans="19:30">
      <c r="S2125" s="13"/>
      <c r="T2125" s="14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</row>
    <row r="2126" spans="19:30">
      <c r="S2126" s="13"/>
      <c r="T2126" s="14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</row>
    <row r="2127" spans="19:30">
      <c r="S2127" s="13"/>
      <c r="T2127" s="14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</row>
    <row r="2128" spans="19:30">
      <c r="S2128" s="13"/>
      <c r="T2128" s="14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</row>
    <row r="2129" spans="19:30">
      <c r="S2129" s="13"/>
      <c r="T2129" s="14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</row>
    <row r="2130" spans="19:30">
      <c r="S2130" s="13"/>
      <c r="T2130" s="14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</row>
    <row r="2131" spans="19:30">
      <c r="S2131" s="13"/>
      <c r="T2131" s="14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</row>
    <row r="2132" spans="19:30">
      <c r="S2132" s="13"/>
      <c r="T2132" s="14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</row>
    <row r="2133" spans="19:30">
      <c r="S2133" s="13"/>
      <c r="T2133" s="14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</row>
    <row r="2134" spans="19:30">
      <c r="S2134" s="13"/>
      <c r="T2134" s="14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</row>
    <row r="2135" spans="19:30">
      <c r="S2135" s="13"/>
      <c r="T2135" s="14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</row>
    <row r="2136" spans="19:30">
      <c r="S2136" s="13"/>
      <c r="T2136" s="14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</row>
    <row r="2137" spans="19:30">
      <c r="S2137" s="13"/>
      <c r="T2137" s="14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</row>
    <row r="2138" spans="19:30">
      <c r="S2138" s="13"/>
      <c r="T2138" s="14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</row>
    <row r="2139" spans="19:30">
      <c r="S2139" s="13"/>
      <c r="T2139" s="14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</row>
    <row r="2140" spans="19:30">
      <c r="S2140" s="13"/>
      <c r="T2140" s="14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</row>
    <row r="2141" spans="19:30">
      <c r="S2141" s="13"/>
      <c r="T2141" s="14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</row>
    <row r="2142" spans="19:30">
      <c r="S2142" s="13"/>
      <c r="T2142" s="14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</row>
    <row r="2143" spans="19:30">
      <c r="S2143" s="13"/>
      <c r="T2143" s="14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</row>
    <row r="2144" spans="19:30">
      <c r="S2144" s="13"/>
      <c r="T2144" s="14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</row>
    <row r="2145" spans="19:30">
      <c r="S2145" s="13"/>
      <c r="T2145" s="14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</row>
    <row r="2146" spans="19:30">
      <c r="S2146" s="13"/>
      <c r="T2146" s="14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</row>
    <row r="2147" spans="19:30">
      <c r="S2147" s="13"/>
      <c r="T2147" s="14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</row>
    <row r="2148" spans="19:30">
      <c r="S2148" s="13"/>
      <c r="T2148" s="14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</row>
    <row r="2149" spans="19:30">
      <c r="S2149" s="13"/>
      <c r="T2149" s="14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</row>
    <row r="2150" spans="19:30">
      <c r="S2150" s="13"/>
      <c r="T2150" s="14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</row>
    <row r="2151" spans="19:30">
      <c r="S2151" s="13"/>
      <c r="T2151" s="14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</row>
    <row r="2152" spans="19:30">
      <c r="S2152" s="13"/>
      <c r="T2152" s="14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</row>
    <row r="2153" spans="19:30">
      <c r="S2153" s="13"/>
      <c r="T2153" s="14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</row>
    <row r="2154" spans="19:30">
      <c r="S2154" s="13"/>
      <c r="T2154" s="14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</row>
    <row r="2155" spans="19:30">
      <c r="S2155" s="13"/>
      <c r="T2155" s="14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</row>
    <row r="2156" spans="19:30">
      <c r="S2156" s="13"/>
      <c r="T2156" s="14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</row>
    <row r="2157" spans="19:30">
      <c r="S2157" s="13"/>
      <c r="T2157" s="14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</row>
    <row r="2158" spans="19:30">
      <c r="S2158" s="13"/>
      <c r="T2158" s="14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</row>
    <row r="2159" spans="19:30">
      <c r="S2159" s="13"/>
      <c r="T2159" s="14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</row>
    <row r="2160" spans="19:30">
      <c r="S2160" s="13"/>
      <c r="T2160" s="14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</row>
    <row r="2161" spans="19:30">
      <c r="S2161" s="13"/>
      <c r="T2161" s="14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</row>
    <row r="2162" spans="19:30">
      <c r="S2162" s="13"/>
      <c r="T2162" s="14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</row>
    <row r="2163" spans="19:30">
      <c r="S2163" s="13"/>
      <c r="T2163" s="14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</row>
    <row r="2164" spans="19:30">
      <c r="S2164" s="13"/>
      <c r="T2164" s="14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</row>
    <row r="2165" spans="19:30">
      <c r="S2165" s="13"/>
      <c r="T2165" s="14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</row>
    <row r="2166" spans="19:30">
      <c r="S2166" s="13"/>
      <c r="T2166" s="14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</row>
    <row r="2167" spans="19:30">
      <c r="S2167" s="13"/>
      <c r="T2167" s="14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</row>
    <row r="2168" spans="19:30">
      <c r="S2168" s="13"/>
      <c r="T2168" s="14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</row>
    <row r="2169" spans="19:30">
      <c r="S2169" s="13"/>
      <c r="T2169" s="14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</row>
    <row r="2170" spans="19:30">
      <c r="S2170" s="13"/>
      <c r="T2170" s="14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</row>
    <row r="2171" spans="19:30">
      <c r="S2171" s="13"/>
      <c r="T2171" s="14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</row>
    <row r="2172" spans="19:30">
      <c r="S2172" s="13"/>
      <c r="T2172" s="14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</row>
    <row r="2173" spans="19:30">
      <c r="S2173" s="13"/>
      <c r="T2173" s="14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</row>
    <row r="2174" spans="19:30">
      <c r="S2174" s="13"/>
      <c r="T2174" s="14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</row>
    <row r="2175" spans="19:30">
      <c r="S2175" s="13"/>
      <c r="T2175" s="14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</row>
    <row r="2176" spans="19:30">
      <c r="S2176" s="13"/>
      <c r="T2176" s="14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</row>
    <row r="2177" spans="19:30">
      <c r="S2177" s="13"/>
      <c r="T2177" s="14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</row>
    <row r="2178" spans="19:30">
      <c r="S2178" s="13"/>
      <c r="T2178" s="14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</row>
    <row r="2179" spans="19:30">
      <c r="S2179" s="13"/>
      <c r="T2179" s="14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</row>
    <row r="2180" spans="19:30">
      <c r="S2180" s="13"/>
      <c r="T2180" s="14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</row>
    <row r="2181" spans="19:30">
      <c r="S2181" s="13"/>
      <c r="T2181" s="14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</row>
    <row r="2182" spans="19:30">
      <c r="S2182" s="13"/>
      <c r="T2182" s="14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</row>
    <row r="2183" spans="19:30">
      <c r="S2183" s="13"/>
      <c r="T2183" s="14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</row>
    <row r="2184" spans="19:30">
      <c r="S2184" s="13"/>
      <c r="T2184" s="14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</row>
    <row r="2185" spans="19:30">
      <c r="S2185" s="13"/>
      <c r="T2185" s="14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</row>
    <row r="2186" spans="19:30">
      <c r="S2186" s="13"/>
      <c r="T2186" s="14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</row>
    <row r="2187" spans="19:30">
      <c r="S2187" s="13"/>
      <c r="T2187" s="14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</row>
    <row r="2188" spans="19:30">
      <c r="S2188" s="13"/>
      <c r="T2188" s="14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</row>
    <row r="2189" spans="19:30">
      <c r="S2189" s="13"/>
      <c r="T2189" s="14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</row>
    <row r="2190" spans="19:30">
      <c r="S2190" s="13"/>
      <c r="T2190" s="14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</row>
    <row r="2191" spans="19:30">
      <c r="S2191" s="13"/>
      <c r="T2191" s="14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</row>
    <row r="2192" spans="19:30">
      <c r="S2192" s="13"/>
      <c r="T2192" s="14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</row>
    <row r="2193" spans="19:30">
      <c r="S2193" s="13"/>
      <c r="T2193" s="14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</row>
    <row r="2194" spans="19:30">
      <c r="S2194" s="13"/>
      <c r="T2194" s="14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</row>
    <row r="2195" spans="19:30">
      <c r="S2195" s="13"/>
      <c r="T2195" s="14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</row>
    <row r="2196" spans="19:30">
      <c r="S2196" s="13"/>
      <c r="T2196" s="14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</row>
    <row r="2197" spans="19:30">
      <c r="S2197" s="13"/>
      <c r="T2197" s="14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</row>
    <row r="2198" spans="19:30">
      <c r="S2198" s="13"/>
      <c r="T2198" s="14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</row>
    <row r="2199" spans="19:30">
      <c r="S2199" s="13"/>
      <c r="T2199" s="14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</row>
    <row r="2200" spans="19:30">
      <c r="S2200" s="13"/>
      <c r="T2200" s="14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</row>
    <row r="2201" spans="19:30">
      <c r="S2201" s="13"/>
      <c r="T2201" s="14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</row>
    <row r="2202" spans="19:30">
      <c r="S2202" s="13"/>
      <c r="T2202" s="14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</row>
    <row r="2203" spans="19:30">
      <c r="S2203" s="13"/>
      <c r="T2203" s="14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</row>
    <row r="2204" spans="19:30">
      <c r="S2204" s="13"/>
      <c r="T2204" s="14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</row>
    <row r="2205" spans="19:30">
      <c r="S2205" s="13"/>
      <c r="T2205" s="14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</row>
    <row r="2206" spans="19:30">
      <c r="S2206" s="13"/>
      <c r="T2206" s="14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</row>
    <row r="2207" spans="19:30">
      <c r="S2207" s="13"/>
      <c r="T2207" s="14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</row>
    <row r="2208" spans="19:30">
      <c r="S2208" s="13"/>
      <c r="T2208" s="14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</row>
    <row r="2209" spans="19:30">
      <c r="S2209" s="13"/>
      <c r="T2209" s="14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</row>
    <row r="2210" spans="19:30">
      <c r="S2210" s="13"/>
      <c r="T2210" s="14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</row>
    <row r="2211" spans="19:30">
      <c r="S2211" s="13"/>
      <c r="T2211" s="14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</row>
    <row r="2212" spans="19:30">
      <c r="S2212" s="13"/>
      <c r="T2212" s="14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</row>
    <row r="2213" spans="19:30">
      <c r="S2213" s="13"/>
      <c r="T2213" s="14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</row>
    <row r="2214" spans="19:30">
      <c r="S2214" s="13"/>
      <c r="T2214" s="14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</row>
    <row r="2215" spans="19:30">
      <c r="S2215" s="13"/>
      <c r="T2215" s="14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</row>
    <row r="2216" spans="19:30">
      <c r="S2216" s="13"/>
      <c r="T2216" s="14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</row>
    <row r="2217" spans="19:30">
      <c r="S2217" s="13"/>
      <c r="T2217" s="14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</row>
    <row r="2218" spans="19:30">
      <c r="S2218" s="13"/>
      <c r="T2218" s="14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</row>
    <row r="2219" spans="19:30">
      <c r="S2219" s="13"/>
      <c r="T2219" s="14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</row>
    <row r="2220" spans="19:30">
      <c r="S2220" s="13"/>
      <c r="T2220" s="14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</row>
    <row r="2221" spans="19:30">
      <c r="S2221" s="13"/>
      <c r="T2221" s="14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</row>
    <row r="2222" spans="19:30">
      <c r="S2222" s="13"/>
      <c r="T2222" s="14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</row>
    <row r="2223" spans="19:30">
      <c r="S2223" s="13"/>
      <c r="T2223" s="14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</row>
    <row r="2224" spans="19:30">
      <c r="S2224" s="13"/>
      <c r="T2224" s="14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</row>
    <row r="2225" spans="19:30">
      <c r="S2225" s="13"/>
      <c r="T2225" s="14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</row>
    <row r="2226" spans="19:30">
      <c r="S2226" s="13"/>
      <c r="T2226" s="14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</row>
    <row r="2227" spans="19:30">
      <c r="S2227" s="13"/>
      <c r="T2227" s="14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</row>
    <row r="2228" spans="19:30">
      <c r="S2228" s="13"/>
      <c r="T2228" s="14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</row>
    <row r="2229" spans="19:30">
      <c r="S2229" s="13"/>
      <c r="T2229" s="14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</row>
    <row r="2230" spans="19:30">
      <c r="S2230" s="13"/>
      <c r="T2230" s="14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</row>
    <row r="2231" spans="19:30">
      <c r="S2231" s="13"/>
      <c r="T2231" s="14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</row>
    <row r="2232" spans="19:30">
      <c r="S2232" s="13"/>
      <c r="T2232" s="14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</row>
    <row r="2233" spans="19:30">
      <c r="S2233" s="13"/>
      <c r="T2233" s="14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</row>
    <row r="2234" spans="19:30">
      <c r="S2234" s="13"/>
      <c r="T2234" s="14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</row>
    <row r="2235" spans="19:30">
      <c r="S2235" s="13"/>
      <c r="T2235" s="14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</row>
    <row r="2236" spans="19:30">
      <c r="S2236" s="13"/>
      <c r="T2236" s="14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</row>
    <row r="2237" spans="19:30">
      <c r="S2237" s="13"/>
      <c r="T2237" s="14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</row>
    <row r="2238" spans="19:30">
      <c r="S2238" s="13"/>
      <c r="T2238" s="14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</row>
    <row r="2239" spans="19:30">
      <c r="S2239" s="13"/>
      <c r="T2239" s="14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</row>
    <row r="2240" spans="19:30">
      <c r="S2240" s="13"/>
      <c r="T2240" s="14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</row>
    <row r="2241" spans="19:30">
      <c r="S2241" s="13"/>
      <c r="T2241" s="14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</row>
    <row r="2242" spans="19:30">
      <c r="S2242" s="13"/>
      <c r="T2242" s="14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</row>
    <row r="2243" spans="19:30">
      <c r="S2243" s="13"/>
      <c r="T2243" s="14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</row>
    <row r="2244" spans="19:30">
      <c r="S2244" s="13"/>
      <c r="T2244" s="14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</row>
    <row r="2245" spans="19:30">
      <c r="S2245" s="13"/>
      <c r="T2245" s="14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</row>
    <row r="2246" spans="19:30">
      <c r="S2246" s="13"/>
      <c r="T2246" s="14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</row>
    <row r="2247" spans="19:30">
      <c r="S2247" s="13"/>
      <c r="T2247" s="14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</row>
    <row r="2248" spans="19:30">
      <c r="S2248" s="13"/>
      <c r="T2248" s="14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</row>
    <row r="2249" spans="19:30">
      <c r="S2249" s="13"/>
      <c r="T2249" s="14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</row>
    <row r="2250" spans="19:30">
      <c r="S2250" s="13"/>
      <c r="T2250" s="14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</row>
    <row r="2251" spans="19:30">
      <c r="S2251" s="13"/>
      <c r="T2251" s="14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</row>
    <row r="2252" spans="19:30">
      <c r="S2252" s="13"/>
      <c r="T2252" s="14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</row>
    <row r="2253" spans="19:30">
      <c r="S2253" s="13"/>
      <c r="T2253" s="14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</row>
    <row r="2254" spans="19:30">
      <c r="S2254" s="13"/>
      <c r="T2254" s="14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</row>
    <row r="2255" spans="19:30">
      <c r="S2255" s="13"/>
      <c r="T2255" s="14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</row>
    <row r="2256" spans="19:30">
      <c r="S2256" s="13"/>
      <c r="T2256" s="14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</row>
    <row r="2257" spans="19:30">
      <c r="S2257" s="13"/>
      <c r="T2257" s="14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</row>
    <row r="2258" spans="19:30">
      <c r="S2258" s="13"/>
      <c r="T2258" s="14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</row>
    <row r="2259" spans="19:30">
      <c r="S2259" s="13"/>
      <c r="T2259" s="14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</row>
    <row r="2260" spans="19:30">
      <c r="S2260" s="13"/>
      <c r="T2260" s="14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</row>
    <row r="2261" spans="19:30">
      <c r="S2261" s="13"/>
      <c r="T2261" s="14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</row>
    <row r="2262" spans="19:30">
      <c r="S2262" s="13"/>
      <c r="T2262" s="14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</row>
    <row r="2263" spans="19:30">
      <c r="S2263" s="13"/>
      <c r="T2263" s="14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</row>
    <row r="2264" spans="19:30">
      <c r="S2264" s="13"/>
      <c r="T2264" s="14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</row>
    <row r="2265" spans="19:30">
      <c r="S2265" s="13"/>
      <c r="T2265" s="14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</row>
    <row r="2266" spans="19:30">
      <c r="S2266" s="13"/>
      <c r="T2266" s="14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</row>
    <row r="2267" spans="19:30">
      <c r="S2267" s="13"/>
      <c r="T2267" s="14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</row>
    <row r="2268" spans="19:30">
      <c r="S2268" s="13"/>
      <c r="T2268" s="14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</row>
    <row r="2269" spans="19:30">
      <c r="S2269" s="13"/>
      <c r="T2269" s="14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</row>
    <row r="2270" spans="19:30">
      <c r="S2270" s="13"/>
      <c r="T2270" s="14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</row>
    <row r="2271" spans="19:30">
      <c r="S2271" s="13"/>
      <c r="T2271" s="14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</row>
    <row r="2272" spans="19:30">
      <c r="S2272" s="13"/>
      <c r="T2272" s="14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</row>
    <row r="2273" spans="19:30">
      <c r="S2273" s="13"/>
      <c r="T2273" s="14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</row>
    <row r="2274" spans="19:30">
      <c r="S2274" s="13"/>
      <c r="T2274" s="14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</row>
    <row r="2275" spans="19:30">
      <c r="S2275" s="13"/>
      <c r="T2275" s="14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</row>
    <row r="2276" spans="19:30">
      <c r="S2276" s="13"/>
      <c r="T2276" s="14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</row>
    <row r="2277" spans="19:30">
      <c r="S2277" s="13"/>
      <c r="T2277" s="14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</row>
    <row r="2278" spans="19:30">
      <c r="S2278" s="13"/>
      <c r="T2278" s="14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</row>
    <row r="2279" spans="19:30">
      <c r="S2279" s="13"/>
      <c r="T2279" s="14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</row>
    <row r="2280" spans="19:30">
      <c r="S2280" s="13"/>
      <c r="T2280" s="14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</row>
    <row r="2281" spans="19:30">
      <c r="S2281" s="13"/>
      <c r="T2281" s="14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</row>
    <row r="2282" spans="19:30">
      <c r="S2282" s="13"/>
      <c r="T2282" s="14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</row>
    <row r="2283" spans="19:30">
      <c r="S2283" s="13"/>
      <c r="T2283" s="14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</row>
    <row r="2284" spans="19:30">
      <c r="S2284" s="13"/>
      <c r="T2284" s="14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</row>
    <row r="2285" spans="19:30">
      <c r="S2285" s="13"/>
      <c r="T2285" s="14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</row>
    <row r="2286" spans="19:30">
      <c r="S2286" s="13"/>
      <c r="T2286" s="14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</row>
    <row r="2287" spans="19:30">
      <c r="S2287" s="13"/>
      <c r="T2287" s="14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</row>
    <row r="2288" spans="19:30">
      <c r="S2288" s="13"/>
      <c r="T2288" s="14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</row>
    <row r="2289" spans="19:30">
      <c r="S2289" s="13"/>
      <c r="T2289" s="14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</row>
    <row r="2290" spans="19:30">
      <c r="S2290" s="13"/>
      <c r="T2290" s="14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</row>
    <row r="2291" spans="19:30">
      <c r="S2291" s="13"/>
      <c r="T2291" s="14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</row>
    <row r="2292" spans="19:30">
      <c r="S2292" s="13"/>
      <c r="T2292" s="14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</row>
    <row r="2293" spans="19:30">
      <c r="S2293" s="13"/>
      <c r="T2293" s="14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</row>
    <row r="2294" spans="19:30">
      <c r="S2294" s="13"/>
      <c r="T2294" s="14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</row>
    <row r="2295" spans="19:30">
      <c r="S2295" s="13"/>
      <c r="T2295" s="14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</row>
    <row r="2296" spans="19:30">
      <c r="S2296" s="13"/>
      <c r="T2296" s="14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</row>
    <row r="2297" spans="19:30">
      <c r="S2297" s="13"/>
      <c r="T2297" s="14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</row>
    <row r="2298" spans="19:30">
      <c r="S2298" s="13"/>
      <c r="T2298" s="14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</row>
    <row r="2299" spans="19:30">
      <c r="S2299" s="13"/>
      <c r="T2299" s="14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</row>
    <row r="2300" spans="19:30">
      <c r="S2300" s="13"/>
      <c r="T2300" s="14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</row>
    <row r="2301" spans="19:30">
      <c r="S2301" s="13"/>
      <c r="T2301" s="14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</row>
    <row r="2302" spans="19:30">
      <c r="S2302" s="13"/>
      <c r="T2302" s="14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</row>
    <row r="2303" spans="19:30">
      <c r="S2303" s="13"/>
      <c r="T2303" s="14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</row>
    <row r="2304" spans="19:30">
      <c r="S2304" s="13"/>
      <c r="T2304" s="14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</row>
    <row r="2305" spans="19:30">
      <c r="S2305" s="13"/>
      <c r="T2305" s="14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</row>
    <row r="2306" spans="19:30">
      <c r="S2306" s="13"/>
      <c r="T2306" s="14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</row>
    <row r="2307" spans="19:30">
      <c r="S2307" s="13"/>
      <c r="T2307" s="14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</row>
    <row r="2308" spans="19:30">
      <c r="S2308" s="13"/>
      <c r="T2308" s="14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</row>
    <row r="2309" spans="19:30">
      <c r="S2309" s="13"/>
      <c r="T2309" s="14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</row>
    <row r="2310" spans="19:30">
      <c r="S2310" s="13"/>
      <c r="T2310" s="14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</row>
    <row r="2311" spans="19:30">
      <c r="S2311" s="13"/>
      <c r="T2311" s="14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</row>
    <row r="2312" spans="19:30">
      <c r="S2312" s="13"/>
      <c r="T2312" s="14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</row>
    <row r="2313" spans="19:30">
      <c r="S2313" s="13"/>
      <c r="T2313" s="14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</row>
    <row r="2314" spans="19:30">
      <c r="S2314" s="13"/>
      <c r="T2314" s="14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</row>
    <row r="2315" spans="19:30">
      <c r="S2315" s="13"/>
      <c r="T2315" s="14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</row>
    <row r="2316" spans="19:30">
      <c r="S2316" s="13"/>
      <c r="T2316" s="14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</row>
    <row r="2317" spans="19:30">
      <c r="S2317" s="13"/>
      <c r="T2317" s="14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</row>
    <row r="2318" spans="19:30">
      <c r="S2318" s="13"/>
      <c r="T2318" s="14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</row>
    <row r="2319" spans="19:30">
      <c r="S2319" s="13"/>
      <c r="T2319" s="14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</row>
    <row r="2320" spans="19:30">
      <c r="S2320" s="13"/>
      <c r="T2320" s="14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</row>
    <row r="2321" spans="19:30">
      <c r="S2321" s="13"/>
      <c r="T2321" s="14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</row>
    <row r="2322" spans="19:30">
      <c r="S2322" s="13"/>
      <c r="T2322" s="14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</row>
    <row r="2323" spans="19:30">
      <c r="S2323" s="13"/>
      <c r="T2323" s="14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</row>
    <row r="2324" spans="19:30">
      <c r="S2324" s="13"/>
      <c r="T2324" s="14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</row>
    <row r="2325" spans="19:30">
      <c r="S2325" s="13"/>
      <c r="T2325" s="14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</row>
    <row r="2326" spans="19:30">
      <c r="S2326" s="13"/>
      <c r="T2326" s="14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</row>
    <row r="2327" spans="19:30">
      <c r="S2327" s="13"/>
      <c r="T2327" s="14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</row>
    <row r="2328" spans="19:30">
      <c r="S2328" s="13"/>
      <c r="T2328" s="14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</row>
    <row r="2329" spans="19:30">
      <c r="S2329" s="13"/>
      <c r="T2329" s="14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</row>
    <row r="2330" spans="19:30">
      <c r="S2330" s="13"/>
      <c r="T2330" s="14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</row>
    <row r="2331" spans="19:30">
      <c r="S2331" s="13"/>
      <c r="T2331" s="14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</row>
    <row r="2332" spans="19:30">
      <c r="S2332" s="13"/>
      <c r="T2332" s="14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</row>
    <row r="2333" spans="19:30">
      <c r="S2333" s="13"/>
      <c r="T2333" s="14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</row>
    <row r="2334" spans="19:30">
      <c r="S2334" s="13"/>
      <c r="T2334" s="14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</row>
    <row r="2335" spans="19:30">
      <c r="S2335" s="13"/>
      <c r="T2335" s="14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</row>
    <row r="2336" spans="19:30">
      <c r="S2336" s="13"/>
      <c r="T2336" s="14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</row>
    <row r="2337" spans="19:30">
      <c r="S2337" s="13"/>
      <c r="T2337" s="14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</row>
    <row r="2338" spans="19:30">
      <c r="S2338" s="13"/>
      <c r="T2338" s="14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</row>
    <row r="2339" spans="19:30">
      <c r="S2339" s="13"/>
      <c r="T2339" s="14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</row>
    <row r="2340" spans="19:30">
      <c r="S2340" s="13"/>
      <c r="T2340" s="14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</row>
    <row r="2341" spans="19:30">
      <c r="S2341" s="13"/>
      <c r="T2341" s="14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</row>
    <row r="2342" spans="19:30">
      <c r="S2342" s="13"/>
      <c r="T2342" s="14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</row>
    <row r="2343" spans="19:30">
      <c r="S2343" s="13"/>
      <c r="T2343" s="14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</row>
    <row r="2344" spans="19:30">
      <c r="S2344" s="13"/>
      <c r="T2344" s="14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</row>
    <row r="2345" spans="19:30">
      <c r="S2345" s="13"/>
      <c r="T2345" s="14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</row>
    <row r="2346" spans="19:30">
      <c r="S2346" s="13"/>
      <c r="T2346" s="14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</row>
    <row r="2347" spans="19:30">
      <c r="S2347" s="13"/>
      <c r="T2347" s="14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</row>
    <row r="2348" spans="19:30">
      <c r="S2348" s="13"/>
      <c r="T2348" s="14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</row>
    <row r="2349" spans="19:30">
      <c r="S2349" s="13"/>
      <c r="T2349" s="14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</row>
    <row r="2350" spans="19:30">
      <c r="S2350" s="13"/>
      <c r="T2350" s="14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</row>
    <row r="2351" spans="19:30">
      <c r="S2351" s="13"/>
      <c r="T2351" s="14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</row>
    <row r="2352" spans="19:30">
      <c r="S2352" s="13"/>
      <c r="T2352" s="14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</row>
    <row r="2353" spans="19:30">
      <c r="S2353" s="13"/>
      <c r="T2353" s="14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</row>
    <row r="2354" spans="19:30">
      <c r="S2354" s="13"/>
      <c r="T2354" s="14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</row>
    <row r="2355" spans="19:30">
      <c r="S2355" s="13"/>
      <c r="T2355" s="14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</row>
    <row r="2356" spans="19:30">
      <c r="S2356" s="13"/>
      <c r="T2356" s="14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</row>
    <row r="2357" spans="19:30">
      <c r="S2357" s="13"/>
      <c r="T2357" s="14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</row>
    <row r="2358" spans="19:30">
      <c r="S2358" s="13"/>
      <c r="T2358" s="14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</row>
    <row r="2359" spans="19:30">
      <c r="S2359" s="13"/>
      <c r="T2359" s="14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</row>
    <row r="2360" spans="19:30">
      <c r="S2360" s="13"/>
      <c r="T2360" s="14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</row>
    <row r="2361" spans="19:30">
      <c r="S2361" s="13"/>
      <c r="T2361" s="14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</row>
    <row r="2362" spans="19:30">
      <c r="S2362" s="13"/>
      <c r="T2362" s="14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</row>
    <row r="2363" spans="19:30">
      <c r="S2363" s="13"/>
      <c r="T2363" s="14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</row>
    <row r="2364" spans="19:30">
      <c r="S2364" s="13"/>
      <c r="T2364" s="14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</row>
    <row r="2365" spans="19:30">
      <c r="S2365" s="13"/>
      <c r="T2365" s="14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</row>
    <row r="2366" spans="19:30">
      <c r="S2366" s="13"/>
      <c r="T2366" s="14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</row>
    <row r="2367" spans="19:30">
      <c r="S2367" s="13"/>
      <c r="T2367" s="14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</row>
    <row r="2368" spans="19:30">
      <c r="S2368" s="13"/>
      <c r="T2368" s="14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</row>
    <row r="2369" spans="19:30">
      <c r="S2369" s="13"/>
      <c r="T2369" s="14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</row>
    <row r="2370" spans="19:30">
      <c r="S2370" s="13"/>
      <c r="T2370" s="14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</row>
    <row r="2371" spans="19:30">
      <c r="S2371" s="13"/>
      <c r="T2371" s="14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</row>
    <row r="2372" spans="19:30">
      <c r="S2372" s="13"/>
      <c r="T2372" s="14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</row>
    <row r="2373" spans="19:30">
      <c r="S2373" s="13"/>
      <c r="T2373" s="14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</row>
    <row r="2374" spans="19:30">
      <c r="S2374" s="13"/>
      <c r="T2374" s="14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</row>
    <row r="2375" spans="19:30">
      <c r="S2375" s="13"/>
      <c r="T2375" s="14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</row>
    <row r="2376" spans="19:30">
      <c r="S2376" s="13"/>
      <c r="T2376" s="14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</row>
    <row r="2377" spans="19:30">
      <c r="S2377" s="13"/>
      <c r="T2377" s="14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</row>
    <row r="2378" spans="19:30">
      <c r="S2378" s="13"/>
      <c r="T2378" s="14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</row>
    <row r="2379" spans="19:30">
      <c r="S2379" s="13"/>
      <c r="T2379" s="14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</row>
    <row r="2380" spans="19:30">
      <c r="S2380" s="13"/>
      <c r="T2380" s="14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</row>
    <row r="2381" spans="19:30">
      <c r="S2381" s="13"/>
      <c r="T2381" s="14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</row>
    <row r="2382" spans="19:30">
      <c r="S2382" s="13"/>
      <c r="T2382" s="14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</row>
    <row r="2383" spans="19:30">
      <c r="S2383" s="13"/>
      <c r="T2383" s="14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</row>
    <row r="2384" spans="19:30">
      <c r="S2384" s="13"/>
      <c r="T2384" s="14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</row>
    <row r="2385" spans="19:30">
      <c r="S2385" s="13"/>
      <c r="T2385" s="14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</row>
    <row r="2386" spans="19:30">
      <c r="S2386" s="13"/>
      <c r="T2386" s="14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</row>
    <row r="2387" spans="19:30">
      <c r="S2387" s="13"/>
      <c r="T2387" s="14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</row>
    <row r="2388" spans="19:30">
      <c r="S2388" s="13"/>
      <c r="T2388" s="14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</row>
    <row r="2389" spans="19:30">
      <c r="S2389" s="13"/>
      <c r="T2389" s="14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</row>
    <row r="2390" spans="19:30">
      <c r="S2390" s="13"/>
      <c r="T2390" s="14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</row>
    <row r="2391" spans="19:30">
      <c r="S2391" s="13"/>
      <c r="T2391" s="14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</row>
    <row r="2392" spans="19:30">
      <c r="S2392" s="13"/>
      <c r="T2392" s="14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</row>
    <row r="2393" spans="19:30">
      <c r="S2393" s="13"/>
      <c r="T2393" s="14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</row>
    <row r="2394" spans="19:30">
      <c r="S2394" s="13"/>
      <c r="T2394" s="14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</row>
    <row r="2395" spans="19:30">
      <c r="S2395" s="13"/>
      <c r="T2395" s="14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</row>
    <row r="2396" spans="19:30">
      <c r="S2396" s="13"/>
      <c r="T2396" s="14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</row>
    <row r="2397" spans="19:30">
      <c r="S2397" s="13"/>
      <c r="T2397" s="14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</row>
    <row r="2398" spans="19:30">
      <c r="S2398" s="13"/>
      <c r="T2398" s="14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</row>
    <row r="2399" spans="19:30">
      <c r="S2399" s="13"/>
      <c r="T2399" s="14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</row>
    <row r="2400" spans="19:30">
      <c r="S2400" s="13"/>
      <c r="T2400" s="14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</row>
    <row r="2401" spans="19:30">
      <c r="S2401" s="13"/>
      <c r="T2401" s="14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</row>
    <row r="2402" spans="19:30">
      <c r="S2402" s="13"/>
      <c r="T2402" s="14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</row>
    <row r="2403" spans="19:30">
      <c r="S2403" s="13"/>
      <c r="T2403" s="14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</row>
    <row r="2404" spans="19:30">
      <c r="S2404" s="13"/>
      <c r="T2404" s="14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</row>
    <row r="2405" spans="19:30">
      <c r="S2405" s="13"/>
      <c r="T2405" s="14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</row>
    <row r="2406" spans="19:30">
      <c r="S2406" s="13"/>
      <c r="T2406" s="14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</row>
    <row r="2407" spans="19:30">
      <c r="S2407" s="13"/>
      <c r="T2407" s="14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</row>
    <row r="2408" spans="19:30">
      <c r="S2408" s="13"/>
      <c r="T2408" s="14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</row>
    <row r="2409" spans="19:30">
      <c r="S2409" s="13"/>
      <c r="T2409" s="14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</row>
    <row r="2410" spans="19:30">
      <c r="S2410" s="13"/>
      <c r="T2410" s="14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</row>
    <row r="2411" spans="19:30">
      <c r="S2411" s="13"/>
      <c r="T2411" s="14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</row>
    <row r="2412" spans="19:30">
      <c r="S2412" s="13"/>
      <c r="T2412" s="14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</row>
    <row r="2413" spans="19:30">
      <c r="S2413" s="13"/>
      <c r="T2413" s="14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</row>
    <row r="2414" spans="19:30">
      <c r="S2414" s="13"/>
      <c r="T2414" s="14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</row>
    <row r="2415" spans="19:30">
      <c r="S2415" s="13"/>
      <c r="T2415" s="14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</row>
    <row r="2416" spans="19:30">
      <c r="S2416" s="13"/>
      <c r="T2416" s="14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</row>
    <row r="2417" spans="19:30">
      <c r="S2417" s="13"/>
      <c r="T2417" s="14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</row>
    <row r="2418" spans="19:30">
      <c r="S2418" s="13"/>
      <c r="T2418" s="14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</row>
    <row r="2419" spans="19:30">
      <c r="S2419" s="13"/>
      <c r="T2419" s="14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</row>
    <row r="2420" spans="19:30">
      <c r="S2420" s="13"/>
      <c r="T2420" s="14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</row>
    <row r="2421" spans="19:30">
      <c r="S2421" s="13"/>
      <c r="T2421" s="14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</row>
    <row r="2422" spans="19:30">
      <c r="S2422" s="13"/>
      <c r="T2422" s="14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</row>
    <row r="2423" spans="19:30">
      <c r="S2423" s="13"/>
      <c r="T2423" s="14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</row>
    <row r="2424" spans="19:30">
      <c r="S2424" s="13"/>
      <c r="T2424" s="14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</row>
    <row r="2425" spans="19:30">
      <c r="S2425" s="13"/>
      <c r="T2425" s="14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</row>
    <row r="2426" spans="19:30">
      <c r="S2426" s="13"/>
      <c r="T2426" s="14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</row>
    <row r="2427" spans="19:30">
      <c r="S2427" s="13"/>
      <c r="T2427" s="14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</row>
    <row r="2428" spans="19:30">
      <c r="S2428" s="13"/>
      <c r="T2428" s="14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</row>
    <row r="2429" spans="19:30">
      <c r="S2429" s="13"/>
      <c r="T2429" s="14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</row>
    <row r="2430" spans="19:30">
      <c r="S2430" s="13"/>
      <c r="T2430" s="14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</row>
    <row r="2431" spans="19:30">
      <c r="S2431" s="13"/>
      <c r="T2431" s="14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</row>
    <row r="2432" spans="19:30">
      <c r="S2432" s="13"/>
      <c r="T2432" s="14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</row>
    <row r="2433" spans="19:30">
      <c r="S2433" s="13"/>
      <c r="T2433" s="14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</row>
    <row r="2434" spans="19:30">
      <c r="S2434" s="13"/>
      <c r="T2434" s="14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</row>
    <row r="2435" spans="19:30">
      <c r="S2435" s="13"/>
      <c r="T2435" s="14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</row>
    <row r="2436" spans="19:30">
      <c r="S2436" s="13"/>
      <c r="T2436" s="14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</row>
    <row r="2437" spans="19:30">
      <c r="S2437" s="13"/>
      <c r="T2437" s="14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</row>
    <row r="2438" spans="19:30">
      <c r="S2438" s="13"/>
      <c r="T2438" s="14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</row>
    <row r="2439" spans="19:30">
      <c r="S2439" s="13"/>
      <c r="T2439" s="14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</row>
    <row r="2440" spans="19:30">
      <c r="S2440" s="13"/>
      <c r="T2440" s="14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</row>
    <row r="2441" spans="19:30">
      <c r="S2441" s="13"/>
      <c r="T2441" s="14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</row>
    <row r="2442" spans="19:30">
      <c r="S2442" s="13"/>
      <c r="T2442" s="14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</row>
    <row r="2443" spans="19:30">
      <c r="S2443" s="13"/>
      <c r="T2443" s="14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</row>
    <row r="2444" spans="19:30">
      <c r="S2444" s="13"/>
      <c r="T2444" s="14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</row>
    <row r="2445" spans="19:30">
      <c r="S2445" s="13"/>
      <c r="T2445" s="14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</row>
    <row r="2446" spans="19:30">
      <c r="S2446" s="13"/>
      <c r="T2446" s="14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</row>
    <row r="2447" spans="19:30">
      <c r="S2447" s="13"/>
      <c r="T2447" s="14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</row>
    <row r="2448" spans="19:30">
      <c r="S2448" s="13"/>
      <c r="T2448" s="14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</row>
    <row r="2449" spans="19:30">
      <c r="S2449" s="13"/>
      <c r="T2449" s="14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</row>
    <row r="2450" spans="19:30">
      <c r="S2450" s="13"/>
      <c r="T2450" s="14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</row>
    <row r="2451" spans="19:30">
      <c r="S2451" s="13"/>
      <c r="T2451" s="14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</row>
    <row r="2452" spans="19:30">
      <c r="S2452" s="13"/>
      <c r="T2452" s="14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</row>
    <row r="2453" spans="19:30">
      <c r="S2453" s="13"/>
      <c r="T2453" s="14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</row>
    <row r="2454" spans="19:30">
      <c r="S2454" s="13"/>
      <c r="T2454" s="14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</row>
    <row r="2455" spans="19:30">
      <c r="S2455" s="13"/>
      <c r="T2455" s="14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</row>
    <row r="2456" spans="19:30">
      <c r="S2456" s="13"/>
      <c r="T2456" s="14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</row>
    <row r="2457" spans="19:30">
      <c r="S2457" s="13"/>
      <c r="T2457" s="14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</row>
    <row r="2458" spans="19:30">
      <c r="S2458" s="13"/>
      <c r="T2458" s="14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</row>
    <row r="2459" spans="19:30">
      <c r="S2459" s="13"/>
      <c r="T2459" s="14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</row>
    <row r="2460" spans="19:30">
      <c r="S2460" s="13"/>
      <c r="T2460" s="14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</row>
    <row r="2461" spans="19:30">
      <c r="S2461" s="13"/>
      <c r="T2461" s="14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</row>
    <row r="2462" spans="19:30">
      <c r="S2462" s="13"/>
      <c r="T2462" s="14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</row>
    <row r="2463" spans="19:30">
      <c r="S2463" s="13"/>
      <c r="T2463" s="14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</row>
    <row r="2464" spans="19:30">
      <c r="S2464" s="13"/>
      <c r="T2464" s="14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</row>
    <row r="2465" spans="19:30">
      <c r="S2465" s="13"/>
      <c r="T2465" s="14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</row>
    <row r="2466" spans="19:30">
      <c r="S2466" s="13"/>
      <c r="T2466" s="14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</row>
    <row r="2467" spans="19:30">
      <c r="S2467" s="13"/>
      <c r="T2467" s="14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</row>
    <row r="2468" spans="19:30">
      <c r="S2468" s="13"/>
      <c r="T2468" s="14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</row>
    <row r="2469" spans="19:30">
      <c r="S2469" s="13"/>
      <c r="T2469" s="14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</row>
    <row r="2470" spans="19:30">
      <c r="S2470" s="13"/>
      <c r="T2470" s="14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</row>
    <row r="2471" spans="19:30">
      <c r="S2471" s="13"/>
      <c r="T2471" s="14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</row>
    <row r="2472" spans="19:30">
      <c r="S2472" s="13"/>
      <c r="T2472" s="14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</row>
    <row r="2473" spans="19:30">
      <c r="S2473" s="13"/>
      <c r="T2473" s="14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</row>
    <row r="2474" spans="19:30">
      <c r="S2474" s="13"/>
      <c r="T2474" s="14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</row>
    <row r="2475" spans="19:30">
      <c r="S2475" s="13"/>
      <c r="T2475" s="14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</row>
    <row r="2476" spans="19:30">
      <c r="S2476" s="13"/>
      <c r="T2476" s="14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</row>
    <row r="2477" spans="19:30">
      <c r="S2477" s="13"/>
      <c r="T2477" s="14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</row>
    <row r="2478" spans="19:30">
      <c r="S2478" s="13"/>
      <c r="T2478" s="14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</row>
    <row r="2479" spans="19:30">
      <c r="S2479" s="13"/>
      <c r="T2479" s="14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</row>
    <row r="2480" spans="19:30">
      <c r="S2480" s="13"/>
      <c r="T2480" s="14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</row>
    <row r="2481" spans="19:30">
      <c r="S2481" s="13"/>
      <c r="T2481" s="14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</row>
    <row r="2482" spans="19:30">
      <c r="S2482" s="13"/>
      <c r="T2482" s="14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</row>
    <row r="2483" spans="19:30">
      <c r="S2483" s="13"/>
      <c r="T2483" s="14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</row>
    <row r="2484" spans="19:30">
      <c r="S2484" s="13"/>
      <c r="T2484" s="14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</row>
    <row r="2485" spans="19:30">
      <c r="S2485" s="13"/>
      <c r="T2485" s="14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</row>
    <row r="2486" spans="19:30">
      <c r="S2486" s="13"/>
      <c r="T2486" s="14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</row>
    <row r="2487" spans="19:30">
      <c r="S2487" s="13"/>
      <c r="T2487" s="14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</row>
    <row r="2488" spans="19:30">
      <c r="S2488" s="13"/>
      <c r="T2488" s="14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</row>
    <row r="2489" spans="19:30">
      <c r="S2489" s="13"/>
      <c r="T2489" s="14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</row>
    <row r="2490" spans="19:30">
      <c r="S2490" s="13"/>
      <c r="T2490" s="14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</row>
    <row r="2491" spans="19:30">
      <c r="S2491" s="13"/>
      <c r="T2491" s="14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</row>
    <row r="2492" spans="19:30">
      <c r="S2492" s="13"/>
      <c r="T2492" s="14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</row>
    <row r="2493" spans="19:30">
      <c r="S2493" s="13"/>
      <c r="T2493" s="14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</row>
    <row r="2494" spans="19:30">
      <c r="S2494" s="13"/>
      <c r="T2494" s="14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</row>
    <row r="2495" spans="19:30">
      <c r="S2495" s="13"/>
      <c r="T2495" s="14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</row>
    <row r="2496" spans="19:30">
      <c r="S2496" s="13"/>
      <c r="T2496" s="14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</row>
    <row r="2497" spans="19:30">
      <c r="S2497" s="13"/>
      <c r="T2497" s="14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</row>
    <row r="2498" spans="19:30">
      <c r="S2498" s="13"/>
      <c r="T2498" s="14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</row>
    <row r="2499" spans="19:30">
      <c r="S2499" s="13"/>
      <c r="T2499" s="14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</row>
    <row r="2500" spans="19:30">
      <c r="S2500" s="13"/>
      <c r="T2500" s="14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</row>
    <row r="2501" spans="19:30">
      <c r="S2501" s="13"/>
      <c r="T2501" s="14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</row>
    <row r="2502" spans="19:30">
      <c r="S2502" s="13"/>
      <c r="T2502" s="14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</row>
    <row r="2503" spans="19:30">
      <c r="S2503" s="13"/>
      <c r="T2503" s="14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</row>
    <row r="2504" spans="19:30">
      <c r="S2504" s="13"/>
      <c r="T2504" s="14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</row>
    <row r="2505" spans="19:30">
      <c r="S2505" s="13"/>
      <c r="T2505" s="14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</row>
    <row r="2506" spans="19:30">
      <c r="S2506" s="13"/>
      <c r="T2506" s="14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</row>
    <row r="2507" spans="19:30">
      <c r="S2507" s="13"/>
      <c r="T2507" s="14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</row>
    <row r="2508" spans="19:30">
      <c r="S2508" s="13"/>
      <c r="T2508" s="14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</row>
    <row r="2509" spans="19:30">
      <c r="S2509" s="13"/>
      <c r="T2509" s="14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</row>
    <row r="2510" spans="19:30">
      <c r="S2510" s="13"/>
      <c r="T2510" s="14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</row>
    <row r="2511" spans="19:30">
      <c r="S2511" s="13"/>
      <c r="T2511" s="14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</row>
    <row r="2512" spans="19:30">
      <c r="S2512" s="13"/>
      <c r="T2512" s="14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</row>
    <row r="2513" spans="19:30">
      <c r="S2513" s="13"/>
      <c r="T2513" s="14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</row>
    <row r="2514" spans="19:30">
      <c r="S2514" s="13"/>
      <c r="T2514" s="14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</row>
    <row r="2515" spans="19:30">
      <c r="S2515" s="13"/>
      <c r="T2515" s="14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</row>
    <row r="2516" spans="19:30">
      <c r="S2516" s="13"/>
      <c r="T2516" s="14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</row>
    <row r="2517" spans="19:30">
      <c r="S2517" s="13"/>
      <c r="T2517" s="14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</row>
    <row r="2518" spans="19:30">
      <c r="S2518" s="13"/>
      <c r="T2518" s="14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</row>
    <row r="2519" spans="19:30">
      <c r="S2519" s="13"/>
      <c r="T2519" s="14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</row>
    <row r="2520" spans="19:30">
      <c r="S2520" s="13"/>
      <c r="T2520" s="14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</row>
    <row r="2521" spans="19:30">
      <c r="S2521" s="13"/>
      <c r="T2521" s="14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</row>
    <row r="2522" spans="19:30">
      <c r="S2522" s="13"/>
      <c r="T2522" s="14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</row>
    <row r="2523" spans="19:30">
      <c r="S2523" s="13"/>
      <c r="T2523" s="14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</row>
    <row r="2524" spans="19:30">
      <c r="S2524" s="13"/>
      <c r="T2524" s="14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</row>
    <row r="2525" spans="19:30">
      <c r="S2525" s="13"/>
      <c r="T2525" s="14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</row>
    <row r="2526" spans="19:30">
      <c r="S2526" s="13"/>
      <c r="T2526" s="14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</row>
    <row r="2527" spans="19:30">
      <c r="S2527" s="13"/>
      <c r="T2527" s="14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</row>
    <row r="2528" spans="19:30">
      <c r="S2528" s="13"/>
      <c r="T2528" s="14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</row>
    <row r="2529" spans="19:30">
      <c r="S2529" s="13"/>
      <c r="T2529" s="14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</row>
    <row r="2530" spans="19:30">
      <c r="S2530" s="13"/>
      <c r="T2530" s="14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</row>
    <row r="2531" spans="19:30">
      <c r="S2531" s="13"/>
      <c r="T2531" s="14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</row>
    <row r="2532" spans="19:30">
      <c r="S2532" s="13"/>
      <c r="T2532" s="14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</row>
    <row r="2533" spans="19:30">
      <c r="S2533" s="13"/>
      <c r="T2533" s="14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</row>
    <row r="2534" spans="19:30">
      <c r="S2534" s="13"/>
      <c r="T2534" s="14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</row>
    <row r="2535" spans="19:30">
      <c r="S2535" s="13"/>
      <c r="T2535" s="14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</row>
    <row r="2536" spans="19:30">
      <c r="S2536" s="13"/>
      <c r="T2536" s="14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</row>
    <row r="2537" spans="19:30">
      <c r="S2537" s="13"/>
      <c r="T2537" s="14"/>
      <c r="U2537" s="13"/>
      <c r="V2537" s="13"/>
      <c r="W2537" s="13"/>
      <c r="X2537" s="13"/>
      <c r="Y2537" s="13"/>
      <c r="Z2537" s="13"/>
      <c r="AA2537" s="13"/>
      <c r="AB2537" s="13"/>
      <c r="AC2537" s="13"/>
      <c r="AD2537" s="13"/>
    </row>
    <row r="2538" spans="19:30">
      <c r="S2538" s="13"/>
      <c r="T2538" s="14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</row>
    <row r="2539" spans="19:30">
      <c r="S2539" s="13"/>
      <c r="T2539" s="14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</row>
    <row r="2540" spans="19:30">
      <c r="S2540" s="13"/>
      <c r="T2540" s="14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</row>
    <row r="2541" spans="19:30">
      <c r="S2541" s="13"/>
      <c r="T2541" s="14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</row>
    <row r="2542" spans="19:30">
      <c r="S2542" s="13"/>
      <c r="T2542" s="14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</row>
    <row r="2543" spans="19:30">
      <c r="S2543" s="13"/>
      <c r="T2543" s="14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</row>
    <row r="2544" spans="19:30">
      <c r="S2544" s="13"/>
      <c r="T2544" s="14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</row>
    <row r="2545" spans="19:30">
      <c r="S2545" s="13"/>
      <c r="T2545" s="14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</row>
    <row r="2546" spans="19:30">
      <c r="S2546" s="13"/>
      <c r="T2546" s="14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</row>
    <row r="2547" spans="19:30">
      <c r="S2547" s="13"/>
      <c r="T2547" s="14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</row>
    <row r="2548" spans="19:30">
      <c r="S2548" s="13"/>
      <c r="T2548" s="14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</row>
    <row r="2549" spans="19:30">
      <c r="S2549" s="13"/>
      <c r="T2549" s="14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</row>
    <row r="2550" spans="19:30">
      <c r="S2550" s="13"/>
      <c r="T2550" s="14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</row>
    <row r="2551" spans="19:30">
      <c r="S2551" s="13"/>
      <c r="T2551" s="14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</row>
    <row r="2552" spans="19:30">
      <c r="S2552" s="13"/>
      <c r="T2552" s="14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</row>
    <row r="2553" spans="19:30">
      <c r="S2553" s="13"/>
      <c r="T2553" s="14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</row>
    <row r="2554" spans="19:30">
      <c r="S2554" s="13"/>
      <c r="T2554" s="14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</row>
    <row r="2555" spans="19:30">
      <c r="S2555" s="13"/>
      <c r="T2555" s="14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</row>
    <row r="2556" spans="19:30">
      <c r="S2556" s="13"/>
      <c r="T2556" s="14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</row>
    <row r="2557" spans="19:30">
      <c r="S2557" s="13"/>
      <c r="T2557" s="14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</row>
    <row r="2558" spans="19:30">
      <c r="S2558" s="13"/>
      <c r="T2558" s="14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</row>
    <row r="2559" spans="19:30">
      <c r="S2559" s="13"/>
      <c r="T2559" s="14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</row>
    <row r="2560" spans="19:30">
      <c r="S2560" s="13"/>
      <c r="T2560" s="14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</row>
    <row r="2561" spans="19:30">
      <c r="S2561" s="13"/>
      <c r="T2561" s="14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</row>
    <row r="2562" spans="19:30">
      <c r="S2562" s="13"/>
      <c r="T2562" s="14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</row>
    <row r="2563" spans="19:30">
      <c r="S2563" s="13"/>
      <c r="T2563" s="14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</row>
    <row r="2564" spans="19:30">
      <c r="S2564" s="13"/>
      <c r="T2564" s="14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</row>
    <row r="2565" spans="19:30">
      <c r="S2565" s="13"/>
      <c r="T2565" s="14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</row>
    <row r="2566" spans="19:30">
      <c r="S2566" s="13"/>
      <c r="T2566" s="14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</row>
    <row r="2567" spans="19:30">
      <c r="S2567" s="13"/>
      <c r="T2567" s="14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</row>
    <row r="2568" spans="19:30">
      <c r="S2568" s="13"/>
      <c r="T2568" s="14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</row>
    <row r="2569" spans="19:30">
      <c r="S2569" s="13"/>
      <c r="T2569" s="14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</row>
    <row r="2570" spans="19:30">
      <c r="S2570" s="13"/>
      <c r="T2570" s="14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</row>
    <row r="2571" spans="19:30">
      <c r="S2571" s="13"/>
      <c r="T2571" s="14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</row>
    <row r="2572" spans="19:30">
      <c r="S2572" s="13"/>
      <c r="T2572" s="14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</row>
    <row r="2573" spans="19:30">
      <c r="S2573" s="13"/>
      <c r="T2573" s="14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</row>
    <row r="2574" spans="19:30">
      <c r="S2574" s="13"/>
      <c r="T2574" s="14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</row>
    <row r="2575" spans="19:30">
      <c r="S2575" s="13"/>
      <c r="T2575" s="14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</row>
    <row r="2576" spans="19:30">
      <c r="S2576" s="13"/>
      <c r="T2576" s="14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</row>
    <row r="2577" spans="19:30">
      <c r="S2577" s="13"/>
      <c r="T2577" s="14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</row>
    <row r="2578" spans="19:30">
      <c r="S2578" s="13"/>
      <c r="T2578" s="14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</row>
    <row r="2579" spans="19:30">
      <c r="S2579" s="13"/>
      <c r="T2579" s="14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</row>
    <row r="2580" spans="19:30">
      <c r="S2580" s="13"/>
      <c r="T2580" s="14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</row>
    <row r="2581" spans="19:30">
      <c r="S2581" s="13"/>
      <c r="T2581" s="14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</row>
    <row r="2582" spans="19:30">
      <c r="S2582" s="13"/>
      <c r="T2582" s="14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</row>
    <row r="2583" spans="19:30">
      <c r="S2583" s="13"/>
      <c r="T2583" s="14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</row>
    <row r="2584" spans="19:30">
      <c r="S2584" s="13"/>
      <c r="T2584" s="14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</row>
    <row r="2585" spans="19:30">
      <c r="S2585" s="13"/>
      <c r="T2585" s="14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</row>
    <row r="2586" spans="19:30">
      <c r="S2586" s="13"/>
      <c r="T2586" s="14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</row>
    <row r="2587" spans="19:30">
      <c r="S2587" s="13"/>
      <c r="T2587" s="14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</row>
    <row r="2588" spans="19:30">
      <c r="S2588" s="13"/>
      <c r="T2588" s="14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</row>
    <row r="2589" spans="19:30">
      <c r="S2589" s="13"/>
      <c r="T2589" s="14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</row>
    <row r="2590" spans="19:30">
      <c r="S2590" s="13"/>
      <c r="T2590" s="14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</row>
    <row r="2591" spans="19:30">
      <c r="S2591" s="13"/>
      <c r="T2591" s="14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</row>
    <row r="2592" spans="19:30">
      <c r="S2592" s="13"/>
      <c r="T2592" s="14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</row>
    <row r="2593" spans="19:30">
      <c r="S2593" s="13"/>
      <c r="T2593" s="14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</row>
    <row r="2594" spans="19:30">
      <c r="S2594" s="13"/>
      <c r="T2594" s="14"/>
      <c r="U2594" s="13"/>
      <c r="V2594" s="13"/>
      <c r="W2594" s="13"/>
      <c r="X2594" s="13"/>
      <c r="Y2594" s="13"/>
      <c r="Z2594" s="13"/>
      <c r="AA2594" s="13"/>
      <c r="AB2594" s="13"/>
      <c r="AC2594" s="13"/>
      <c r="AD2594" s="13"/>
    </row>
    <row r="2595" spans="19:30">
      <c r="S2595" s="13"/>
      <c r="T2595" s="14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</row>
    <row r="2596" spans="19:30">
      <c r="S2596" s="13"/>
      <c r="T2596" s="14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</row>
    <row r="2597" spans="19:30">
      <c r="S2597" s="13"/>
      <c r="T2597" s="14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</row>
    <row r="2598" spans="19:30">
      <c r="S2598" s="13"/>
      <c r="T2598" s="14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</row>
    <row r="2599" spans="19:30">
      <c r="S2599" s="13"/>
      <c r="T2599" s="14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</row>
    <row r="2600" spans="19:30">
      <c r="S2600" s="13"/>
      <c r="T2600" s="14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</row>
    <row r="2601" spans="19:30">
      <c r="S2601" s="13"/>
      <c r="T2601" s="14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</row>
    <row r="2602" spans="19:30">
      <c r="S2602" s="13"/>
      <c r="T2602" s="14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</row>
    <row r="2603" spans="19:30">
      <c r="S2603" s="13"/>
      <c r="T2603" s="14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</row>
    <row r="2604" spans="19:30">
      <c r="S2604" s="13"/>
      <c r="T2604" s="14"/>
      <c r="U2604" s="13"/>
      <c r="V2604" s="13"/>
      <c r="W2604" s="13"/>
      <c r="X2604" s="13"/>
      <c r="Y2604" s="13"/>
      <c r="Z2604" s="13"/>
      <c r="AA2604" s="13"/>
      <c r="AB2604" s="13"/>
      <c r="AC2604" s="13"/>
      <c r="AD2604" s="13"/>
    </row>
    <row r="2605" spans="19:30">
      <c r="S2605" s="13"/>
      <c r="T2605" s="14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</row>
    <row r="2606" spans="19:30">
      <c r="S2606" s="13"/>
      <c r="T2606" s="14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</row>
    <row r="2607" spans="19:30">
      <c r="S2607" s="13"/>
      <c r="T2607" s="14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</row>
    <row r="2608" spans="19:30">
      <c r="S2608" s="13"/>
      <c r="T2608" s="14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</row>
    <row r="2609" spans="19:30">
      <c r="S2609" s="13"/>
      <c r="T2609" s="14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</row>
    <row r="2610" spans="19:30">
      <c r="S2610" s="13"/>
      <c r="T2610" s="14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</row>
    <row r="2611" spans="19:30">
      <c r="S2611" s="13"/>
      <c r="T2611" s="14"/>
      <c r="U2611" s="13"/>
      <c r="V2611" s="13"/>
      <c r="W2611" s="13"/>
      <c r="X2611" s="13"/>
      <c r="Y2611" s="13"/>
      <c r="Z2611" s="13"/>
      <c r="AA2611" s="13"/>
      <c r="AB2611" s="13"/>
      <c r="AC2611" s="13"/>
      <c r="AD2611" s="13"/>
    </row>
    <row r="2612" spans="19:30">
      <c r="S2612" s="13"/>
      <c r="T2612" s="14"/>
      <c r="U2612" s="13"/>
      <c r="V2612" s="13"/>
      <c r="W2612" s="13"/>
      <c r="X2612" s="13"/>
      <c r="Y2612" s="13"/>
      <c r="Z2612" s="13"/>
      <c r="AA2612" s="13"/>
      <c r="AB2612" s="13"/>
      <c r="AC2612" s="13"/>
      <c r="AD2612" s="13"/>
    </row>
    <row r="2613" spans="19:30">
      <c r="S2613" s="13"/>
      <c r="T2613" s="14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</row>
    <row r="2614" spans="19:30">
      <c r="S2614" s="13"/>
      <c r="T2614" s="14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</row>
    <row r="2615" spans="19:30">
      <c r="S2615" s="13"/>
      <c r="T2615" s="14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</row>
    <row r="2616" spans="19:30">
      <c r="S2616" s="13"/>
      <c r="T2616" s="14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</row>
    <row r="2617" spans="19:30">
      <c r="S2617" s="13"/>
      <c r="T2617" s="14"/>
      <c r="U2617" s="13"/>
      <c r="V2617" s="13"/>
      <c r="W2617" s="13"/>
      <c r="X2617" s="13"/>
      <c r="Y2617" s="13"/>
      <c r="Z2617" s="13"/>
      <c r="AA2617" s="13"/>
      <c r="AB2617" s="13"/>
      <c r="AC2617" s="13"/>
      <c r="AD2617" s="13"/>
    </row>
    <row r="2618" spans="19:30">
      <c r="S2618" s="13"/>
      <c r="T2618" s="14"/>
      <c r="U2618" s="13"/>
      <c r="V2618" s="13"/>
      <c r="W2618" s="13"/>
      <c r="X2618" s="13"/>
      <c r="Y2618" s="13"/>
      <c r="Z2618" s="13"/>
      <c r="AA2618" s="13"/>
      <c r="AB2618" s="13"/>
      <c r="AC2618" s="13"/>
      <c r="AD2618" s="13"/>
    </row>
    <row r="2619" spans="19:30">
      <c r="S2619" s="13"/>
      <c r="T2619" s="14"/>
      <c r="U2619" s="13"/>
      <c r="V2619" s="13"/>
      <c r="W2619" s="13"/>
      <c r="X2619" s="13"/>
      <c r="Y2619" s="13"/>
      <c r="Z2619" s="13"/>
      <c r="AA2619" s="13"/>
      <c r="AB2619" s="13"/>
      <c r="AC2619" s="13"/>
      <c r="AD2619" s="13"/>
    </row>
    <row r="2620" spans="19:30">
      <c r="S2620" s="13"/>
      <c r="T2620" s="14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</row>
    <row r="2621" spans="19:30">
      <c r="S2621" s="13"/>
      <c r="T2621" s="14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</row>
    <row r="2622" spans="19:30">
      <c r="S2622" s="13"/>
      <c r="T2622" s="14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</row>
    <row r="2623" spans="19:30">
      <c r="S2623" s="13"/>
      <c r="T2623" s="14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</row>
    <row r="2624" spans="19:30">
      <c r="S2624" s="13"/>
      <c r="T2624" s="14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</row>
    <row r="2625" spans="19:30">
      <c r="S2625" s="13"/>
      <c r="T2625" s="14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</row>
    <row r="2626" spans="19:30">
      <c r="S2626" s="13"/>
      <c r="T2626" s="14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</row>
    <row r="2627" spans="19:30">
      <c r="S2627" s="13"/>
      <c r="T2627" s="14"/>
      <c r="U2627" s="13"/>
      <c r="V2627" s="13"/>
      <c r="W2627" s="13"/>
      <c r="X2627" s="13"/>
      <c r="Y2627" s="13"/>
      <c r="Z2627" s="13"/>
      <c r="AA2627" s="13"/>
      <c r="AB2627" s="13"/>
      <c r="AC2627" s="13"/>
      <c r="AD2627" s="13"/>
    </row>
    <row r="2628" spans="19:30">
      <c r="S2628" s="13"/>
      <c r="T2628" s="14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</row>
    <row r="2629" spans="19:30">
      <c r="S2629" s="13"/>
      <c r="T2629" s="14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</row>
    <row r="2630" spans="19:30">
      <c r="S2630" s="13"/>
      <c r="T2630" s="14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</row>
    <row r="2631" spans="19:30">
      <c r="S2631" s="13"/>
      <c r="T2631" s="14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</row>
    <row r="2632" spans="19:30">
      <c r="S2632" s="13"/>
      <c r="T2632" s="14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</row>
    <row r="2633" spans="19:30">
      <c r="S2633" s="13"/>
      <c r="T2633" s="14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</row>
    <row r="2634" spans="19:30">
      <c r="S2634" s="13"/>
      <c r="T2634" s="14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</row>
    <row r="2635" spans="19:30">
      <c r="S2635" s="13"/>
      <c r="T2635" s="14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</row>
    <row r="2636" spans="19:30">
      <c r="S2636" s="13"/>
      <c r="T2636" s="14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</row>
    <row r="2637" spans="19:30">
      <c r="S2637" s="13"/>
      <c r="T2637" s="14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</row>
    <row r="2638" spans="19:30">
      <c r="S2638" s="13"/>
      <c r="T2638" s="14"/>
      <c r="U2638" s="13"/>
      <c r="V2638" s="13"/>
      <c r="W2638" s="13"/>
      <c r="X2638" s="13"/>
      <c r="Y2638" s="13"/>
      <c r="Z2638" s="13"/>
      <c r="AA2638" s="13"/>
      <c r="AB2638" s="13"/>
      <c r="AC2638" s="13"/>
      <c r="AD2638" s="13"/>
    </row>
    <row r="2639" spans="19:30">
      <c r="S2639" s="13"/>
      <c r="T2639" s="14"/>
      <c r="U2639" s="13"/>
      <c r="V2639" s="13"/>
      <c r="W2639" s="13"/>
      <c r="X2639" s="13"/>
      <c r="Y2639" s="13"/>
      <c r="Z2639" s="13"/>
      <c r="AA2639" s="13"/>
      <c r="AB2639" s="13"/>
      <c r="AC2639" s="13"/>
      <c r="AD2639" s="13"/>
    </row>
    <row r="2640" spans="19:30">
      <c r="S2640" s="13"/>
      <c r="T2640" s="14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</row>
    <row r="2641" spans="19:30">
      <c r="S2641" s="13"/>
      <c r="T2641" s="14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</row>
    <row r="2642" spans="19:30">
      <c r="S2642" s="13"/>
      <c r="T2642" s="14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</row>
    <row r="2643" spans="19:30">
      <c r="S2643" s="13"/>
      <c r="T2643" s="14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</row>
    <row r="2644" spans="19:30">
      <c r="S2644" s="13"/>
      <c r="T2644" s="14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</row>
    <row r="2645" spans="19:30">
      <c r="S2645" s="13"/>
      <c r="T2645" s="14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</row>
    <row r="2646" spans="19:30">
      <c r="S2646" s="13"/>
      <c r="T2646" s="14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</row>
    <row r="2647" spans="19:30">
      <c r="S2647" s="13"/>
      <c r="T2647" s="14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</row>
    <row r="2648" spans="19:30">
      <c r="S2648" s="13"/>
      <c r="T2648" s="14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</row>
    <row r="2649" spans="19:30">
      <c r="S2649" s="13"/>
      <c r="T2649" s="14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</row>
    <row r="2650" spans="19:30">
      <c r="S2650" s="13"/>
      <c r="T2650" s="14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</row>
    <row r="2651" spans="19:30">
      <c r="S2651" s="13"/>
      <c r="T2651" s="14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</row>
    <row r="2652" spans="19:30">
      <c r="S2652" s="13"/>
      <c r="T2652" s="14"/>
      <c r="U2652" s="13"/>
      <c r="V2652" s="13"/>
      <c r="W2652" s="13"/>
      <c r="X2652" s="13"/>
      <c r="Y2652" s="13"/>
      <c r="Z2652" s="13"/>
      <c r="AA2652" s="13"/>
      <c r="AB2652" s="13"/>
      <c r="AC2652" s="13"/>
      <c r="AD2652" s="13"/>
    </row>
    <row r="2653" spans="19:30">
      <c r="S2653" s="13"/>
      <c r="T2653" s="14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</row>
    <row r="2654" spans="19:30">
      <c r="S2654" s="13"/>
      <c r="T2654" s="14"/>
      <c r="U2654" s="13"/>
      <c r="V2654" s="13"/>
      <c r="W2654" s="13"/>
      <c r="X2654" s="13"/>
      <c r="Y2654" s="13"/>
      <c r="Z2654" s="13"/>
      <c r="AA2654" s="13"/>
      <c r="AB2654" s="13"/>
      <c r="AC2654" s="13"/>
      <c r="AD2654" s="13"/>
    </row>
    <row r="2655" spans="19:30">
      <c r="S2655" s="13"/>
      <c r="T2655" s="14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</row>
    <row r="2656" spans="19:30">
      <c r="S2656" s="13"/>
      <c r="T2656" s="14"/>
      <c r="U2656" s="13"/>
      <c r="V2656" s="13"/>
      <c r="W2656" s="13"/>
      <c r="X2656" s="13"/>
      <c r="Y2656" s="13"/>
      <c r="Z2656" s="13"/>
      <c r="AA2656" s="13"/>
      <c r="AB2656" s="13"/>
      <c r="AC2656" s="13"/>
      <c r="AD2656" s="13"/>
    </row>
    <row r="2657" spans="19:30">
      <c r="S2657" s="13"/>
      <c r="T2657" s="14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</row>
    <row r="2658" spans="19:30">
      <c r="S2658" s="13"/>
      <c r="T2658" s="14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</row>
    <row r="2659" spans="19:30">
      <c r="S2659" s="13"/>
      <c r="T2659" s="14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</row>
    <row r="2660" spans="19:30">
      <c r="S2660" s="13"/>
      <c r="T2660" s="14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</row>
    <row r="2661" spans="19:30">
      <c r="S2661" s="13"/>
      <c r="T2661" s="14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</row>
    <row r="2662" spans="19:30">
      <c r="S2662" s="13"/>
      <c r="T2662" s="14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</row>
    <row r="2663" spans="19:30">
      <c r="S2663" s="13"/>
      <c r="T2663" s="14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</row>
    <row r="2664" spans="19:30">
      <c r="S2664" s="13"/>
      <c r="T2664" s="14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</row>
    <row r="2665" spans="19:30">
      <c r="S2665" s="13"/>
      <c r="T2665" s="14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</row>
    <row r="2666" spans="19:30">
      <c r="S2666" s="13"/>
      <c r="T2666" s="14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</row>
    <row r="2667" spans="19:30">
      <c r="S2667" s="13"/>
      <c r="T2667" s="14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</row>
    <row r="2668" spans="19:30">
      <c r="S2668" s="13"/>
      <c r="T2668" s="14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</row>
    <row r="2669" spans="19:30">
      <c r="S2669" s="13"/>
      <c r="T2669" s="14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</row>
    <row r="2670" spans="19:30">
      <c r="S2670" s="13"/>
      <c r="T2670" s="14"/>
      <c r="U2670" s="13"/>
      <c r="V2670" s="13"/>
      <c r="W2670" s="13"/>
      <c r="X2670" s="13"/>
      <c r="Y2670" s="13"/>
      <c r="Z2670" s="13"/>
      <c r="AA2670" s="13"/>
      <c r="AB2670" s="13"/>
      <c r="AC2670" s="13"/>
      <c r="AD2670" s="13"/>
    </row>
    <row r="2671" spans="19:30">
      <c r="S2671" s="13"/>
      <c r="T2671" s="14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</row>
    <row r="2672" spans="19:30">
      <c r="S2672" s="13"/>
      <c r="T2672" s="14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</row>
    <row r="2673" spans="19:30">
      <c r="S2673" s="13"/>
      <c r="T2673" s="14"/>
      <c r="U2673" s="13"/>
      <c r="V2673" s="13"/>
      <c r="W2673" s="13"/>
      <c r="X2673" s="13"/>
      <c r="Y2673" s="13"/>
      <c r="Z2673" s="13"/>
      <c r="AA2673" s="13"/>
      <c r="AB2673" s="13"/>
      <c r="AC2673" s="13"/>
      <c r="AD2673" s="13"/>
    </row>
    <row r="2674" spans="19:30">
      <c r="S2674" s="13"/>
      <c r="T2674" s="14"/>
      <c r="U2674" s="13"/>
      <c r="V2674" s="13"/>
      <c r="W2674" s="13"/>
      <c r="X2674" s="13"/>
      <c r="Y2674" s="13"/>
      <c r="Z2674" s="13"/>
      <c r="AA2674" s="13"/>
      <c r="AB2674" s="13"/>
      <c r="AC2674" s="13"/>
      <c r="AD2674" s="13"/>
    </row>
    <row r="2675" spans="19:30">
      <c r="S2675" s="13"/>
      <c r="T2675" s="14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</row>
    <row r="2676" spans="19:30">
      <c r="S2676" s="13"/>
      <c r="T2676" s="14"/>
      <c r="U2676" s="13"/>
      <c r="V2676" s="13"/>
      <c r="W2676" s="13"/>
      <c r="X2676" s="13"/>
      <c r="Y2676" s="13"/>
      <c r="Z2676" s="13"/>
      <c r="AA2676" s="13"/>
      <c r="AB2676" s="13"/>
      <c r="AC2676" s="13"/>
      <c r="AD2676" s="13"/>
    </row>
    <row r="2677" spans="19:30">
      <c r="S2677" s="13"/>
      <c r="T2677" s="14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</row>
    <row r="2678" spans="19:30">
      <c r="S2678" s="13"/>
      <c r="T2678" s="14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</row>
    <row r="2679" spans="19:30">
      <c r="S2679" s="13"/>
      <c r="T2679" s="14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</row>
    <row r="2680" spans="19:30">
      <c r="S2680" s="13"/>
      <c r="T2680" s="14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</row>
    <row r="2681" spans="19:30">
      <c r="S2681" s="13"/>
      <c r="T2681" s="14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</row>
    <row r="2682" spans="19:30">
      <c r="S2682" s="13"/>
      <c r="T2682" s="14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</row>
    <row r="2683" spans="19:30">
      <c r="S2683" s="13"/>
      <c r="T2683" s="14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</row>
    <row r="2684" spans="19:30">
      <c r="S2684" s="13"/>
      <c r="T2684" s="14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</row>
    <row r="2685" spans="19:30">
      <c r="S2685" s="13"/>
      <c r="T2685" s="14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</row>
    <row r="2686" spans="19:30">
      <c r="S2686" s="13"/>
      <c r="T2686" s="14"/>
      <c r="U2686" s="13"/>
      <c r="V2686" s="13"/>
      <c r="W2686" s="13"/>
      <c r="X2686" s="13"/>
      <c r="Y2686" s="13"/>
      <c r="Z2686" s="13"/>
      <c r="AA2686" s="13"/>
      <c r="AB2686" s="13"/>
      <c r="AC2686" s="13"/>
      <c r="AD2686" s="13"/>
    </row>
    <row r="2687" spans="19:30">
      <c r="S2687" s="13"/>
      <c r="T2687" s="14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</row>
    <row r="2688" spans="19:30">
      <c r="S2688" s="13"/>
      <c r="T2688" s="14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</row>
    <row r="2689" spans="19:30">
      <c r="S2689" s="13"/>
      <c r="T2689" s="14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</row>
    <row r="2690" spans="19:30">
      <c r="S2690" s="13"/>
      <c r="T2690" s="14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</row>
    <row r="2691" spans="19:30">
      <c r="S2691" s="13"/>
      <c r="T2691" s="14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</row>
    <row r="2692" spans="19:30">
      <c r="S2692" s="13"/>
      <c r="T2692" s="14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</row>
    <row r="2693" spans="19:30">
      <c r="S2693" s="13"/>
      <c r="T2693" s="14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</row>
    <row r="2694" spans="19:30">
      <c r="S2694" s="13"/>
      <c r="T2694" s="14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</row>
    <row r="2695" spans="19:30">
      <c r="S2695" s="13"/>
      <c r="T2695" s="14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</row>
    <row r="2696" spans="19:30">
      <c r="S2696" s="13"/>
      <c r="T2696" s="14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</row>
    <row r="2697" spans="19:30">
      <c r="S2697" s="13"/>
      <c r="T2697" s="14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</row>
    <row r="2698" spans="19:30">
      <c r="S2698" s="13"/>
      <c r="T2698" s="14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</row>
    <row r="2699" spans="19:30">
      <c r="S2699" s="13"/>
      <c r="T2699" s="14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</row>
    <row r="2700" spans="19:30">
      <c r="S2700" s="13"/>
      <c r="T2700" s="14"/>
      <c r="U2700" s="13"/>
      <c r="V2700" s="13"/>
      <c r="W2700" s="13"/>
      <c r="X2700" s="13"/>
      <c r="Y2700" s="13"/>
      <c r="Z2700" s="13"/>
      <c r="AA2700" s="13"/>
      <c r="AB2700" s="13"/>
      <c r="AC2700" s="13"/>
      <c r="AD2700" s="13"/>
    </row>
    <row r="2701" spans="19:30">
      <c r="S2701" s="13"/>
      <c r="T2701" s="14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</row>
    <row r="2702" spans="19:30">
      <c r="S2702" s="13"/>
      <c r="T2702" s="14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</row>
    <row r="2703" spans="19:30">
      <c r="S2703" s="13"/>
      <c r="T2703" s="14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</row>
    <row r="2704" spans="19:30">
      <c r="S2704" s="13"/>
      <c r="T2704" s="14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</row>
    <row r="2705" spans="19:30">
      <c r="S2705" s="13"/>
      <c r="T2705" s="14"/>
      <c r="U2705" s="13"/>
      <c r="V2705" s="13"/>
      <c r="W2705" s="13"/>
      <c r="X2705" s="13"/>
      <c r="Y2705" s="13"/>
      <c r="Z2705" s="13"/>
      <c r="AA2705" s="13"/>
      <c r="AB2705" s="13"/>
      <c r="AC2705" s="13"/>
      <c r="AD2705" s="13"/>
    </row>
    <row r="2706" spans="19:30">
      <c r="S2706" s="13"/>
      <c r="T2706" s="14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</row>
    <row r="2707" spans="19:30">
      <c r="S2707" s="13"/>
      <c r="T2707" s="14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</row>
    <row r="2708" spans="19:30">
      <c r="S2708" s="13"/>
      <c r="T2708" s="14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</row>
    <row r="2709" spans="19:30">
      <c r="S2709" s="13"/>
      <c r="T2709" s="14"/>
      <c r="U2709" s="13"/>
      <c r="V2709" s="13"/>
      <c r="W2709" s="13"/>
      <c r="X2709" s="13"/>
      <c r="Y2709" s="13"/>
      <c r="Z2709" s="13"/>
      <c r="AA2709" s="13"/>
      <c r="AB2709" s="13"/>
      <c r="AC2709" s="13"/>
      <c r="AD2709" s="13"/>
    </row>
    <row r="2710" spans="19:30">
      <c r="S2710" s="13"/>
      <c r="T2710" s="14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</row>
    <row r="2711" spans="19:30">
      <c r="S2711" s="13"/>
      <c r="T2711" s="14"/>
      <c r="U2711" s="13"/>
      <c r="V2711" s="13"/>
      <c r="W2711" s="13"/>
      <c r="X2711" s="13"/>
      <c r="Y2711" s="13"/>
      <c r="Z2711" s="13"/>
      <c r="AA2711" s="13"/>
      <c r="AB2711" s="13"/>
      <c r="AC2711" s="13"/>
      <c r="AD2711" s="13"/>
    </row>
    <row r="2712" spans="19:30">
      <c r="S2712" s="13"/>
      <c r="T2712" s="14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</row>
    <row r="2713" spans="19:30">
      <c r="S2713" s="13"/>
      <c r="T2713" s="14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</row>
    <row r="2714" spans="19:30">
      <c r="S2714" s="13"/>
      <c r="T2714" s="14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</row>
    <row r="2715" spans="19:30">
      <c r="S2715" s="13"/>
      <c r="T2715" s="14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</row>
    <row r="2716" spans="19:30">
      <c r="S2716" s="13"/>
      <c r="T2716" s="14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</row>
    <row r="2717" spans="19:30">
      <c r="S2717" s="13"/>
      <c r="T2717" s="14"/>
      <c r="U2717" s="13"/>
      <c r="V2717" s="13"/>
      <c r="W2717" s="13"/>
      <c r="X2717" s="13"/>
      <c r="Y2717" s="13"/>
      <c r="Z2717" s="13"/>
      <c r="AA2717" s="13"/>
      <c r="AB2717" s="13"/>
      <c r="AC2717" s="13"/>
      <c r="AD2717" s="13"/>
    </row>
    <row r="2718" spans="19:30">
      <c r="S2718" s="13"/>
      <c r="T2718" s="14"/>
      <c r="U2718" s="13"/>
      <c r="V2718" s="13"/>
      <c r="W2718" s="13"/>
      <c r="X2718" s="13"/>
      <c r="Y2718" s="13"/>
      <c r="Z2718" s="13"/>
      <c r="AA2718" s="13"/>
      <c r="AB2718" s="13"/>
      <c r="AC2718" s="13"/>
      <c r="AD2718" s="13"/>
    </row>
    <row r="2719" spans="19:30">
      <c r="S2719" s="13"/>
      <c r="T2719" s="14"/>
      <c r="U2719" s="13"/>
      <c r="V2719" s="13"/>
      <c r="W2719" s="13"/>
      <c r="X2719" s="13"/>
      <c r="Y2719" s="13"/>
      <c r="Z2719" s="13"/>
      <c r="AA2719" s="13"/>
      <c r="AB2719" s="13"/>
      <c r="AC2719" s="13"/>
      <c r="AD2719" s="13"/>
    </row>
    <row r="2720" spans="19:30">
      <c r="S2720" s="13"/>
      <c r="T2720" s="14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</row>
    <row r="2721" spans="19:30">
      <c r="S2721" s="13"/>
      <c r="T2721" s="14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</row>
    <row r="2722" spans="19:30">
      <c r="S2722" s="13"/>
      <c r="T2722" s="14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</row>
    <row r="2723" spans="19:30">
      <c r="S2723" s="13"/>
      <c r="T2723" s="14"/>
      <c r="U2723" s="13"/>
      <c r="V2723" s="13"/>
      <c r="W2723" s="13"/>
      <c r="X2723" s="13"/>
      <c r="Y2723" s="13"/>
      <c r="Z2723" s="13"/>
      <c r="AA2723" s="13"/>
      <c r="AB2723" s="13"/>
      <c r="AC2723" s="13"/>
      <c r="AD2723" s="13"/>
    </row>
    <row r="2724" spans="19:30">
      <c r="S2724" s="13"/>
      <c r="T2724" s="14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</row>
    <row r="2725" spans="19:30">
      <c r="S2725" s="13"/>
      <c r="T2725" s="14"/>
      <c r="U2725" s="13"/>
      <c r="V2725" s="13"/>
      <c r="W2725" s="13"/>
      <c r="X2725" s="13"/>
      <c r="Y2725" s="13"/>
      <c r="Z2725" s="13"/>
      <c r="AA2725" s="13"/>
      <c r="AB2725" s="13"/>
      <c r="AC2725" s="13"/>
      <c r="AD2725" s="13"/>
    </row>
    <row r="2726" spans="19:30">
      <c r="S2726" s="13"/>
      <c r="T2726" s="14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</row>
    <row r="2727" spans="19:30">
      <c r="S2727" s="13"/>
      <c r="T2727" s="14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</row>
    <row r="2728" spans="19:30">
      <c r="S2728" s="13"/>
      <c r="T2728" s="14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</row>
    <row r="2729" spans="19:30">
      <c r="S2729" s="13"/>
      <c r="T2729" s="14"/>
      <c r="U2729" s="13"/>
      <c r="V2729" s="13"/>
      <c r="W2729" s="13"/>
      <c r="X2729" s="13"/>
      <c r="Y2729" s="13"/>
      <c r="Z2729" s="13"/>
      <c r="AA2729" s="13"/>
      <c r="AB2729" s="13"/>
      <c r="AC2729" s="13"/>
      <c r="AD2729" s="13"/>
    </row>
    <row r="2730" spans="19:30">
      <c r="S2730" s="13"/>
      <c r="T2730" s="14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</row>
    <row r="2731" spans="19:30">
      <c r="S2731" s="13"/>
      <c r="T2731" s="14"/>
      <c r="U2731" s="13"/>
      <c r="V2731" s="13"/>
      <c r="W2731" s="13"/>
      <c r="X2731" s="13"/>
      <c r="Y2731" s="13"/>
      <c r="Z2731" s="13"/>
      <c r="AA2731" s="13"/>
      <c r="AB2731" s="13"/>
      <c r="AC2731" s="13"/>
      <c r="AD2731" s="13"/>
    </row>
    <row r="2732" spans="19:30">
      <c r="S2732" s="13"/>
      <c r="T2732" s="14"/>
      <c r="U2732" s="13"/>
      <c r="V2732" s="13"/>
      <c r="W2732" s="13"/>
      <c r="X2732" s="13"/>
      <c r="Y2732" s="13"/>
      <c r="Z2732" s="13"/>
      <c r="AA2732" s="13"/>
      <c r="AB2732" s="13"/>
      <c r="AC2732" s="13"/>
      <c r="AD2732" s="13"/>
    </row>
    <row r="2733" spans="19:30">
      <c r="S2733" s="13"/>
      <c r="T2733" s="14"/>
      <c r="U2733" s="13"/>
      <c r="V2733" s="13"/>
      <c r="W2733" s="13"/>
      <c r="X2733" s="13"/>
      <c r="Y2733" s="13"/>
      <c r="Z2733" s="13"/>
      <c r="AA2733" s="13"/>
      <c r="AB2733" s="13"/>
      <c r="AC2733" s="13"/>
      <c r="AD2733" s="13"/>
    </row>
    <row r="2734" spans="19:30">
      <c r="S2734" s="13"/>
      <c r="T2734" s="14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</row>
    <row r="2735" spans="19:30">
      <c r="S2735" s="13"/>
      <c r="T2735" s="14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</row>
    <row r="2736" spans="19:30">
      <c r="S2736" s="13"/>
      <c r="T2736" s="14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</row>
    <row r="2737" spans="19:30">
      <c r="S2737" s="13"/>
      <c r="T2737" s="14"/>
      <c r="U2737" s="13"/>
      <c r="V2737" s="13"/>
      <c r="W2737" s="13"/>
      <c r="X2737" s="13"/>
      <c r="Y2737" s="13"/>
      <c r="Z2737" s="13"/>
      <c r="AA2737" s="13"/>
      <c r="AB2737" s="13"/>
      <c r="AC2737" s="13"/>
      <c r="AD2737" s="13"/>
    </row>
    <row r="2738" spans="19:30">
      <c r="S2738" s="13"/>
      <c r="T2738" s="14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</row>
    <row r="2739" spans="19:30">
      <c r="S2739" s="13"/>
      <c r="T2739" s="14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</row>
    <row r="2740" spans="19:30">
      <c r="S2740" s="13"/>
      <c r="T2740" s="14"/>
      <c r="U2740" s="13"/>
      <c r="V2740" s="13"/>
      <c r="W2740" s="13"/>
      <c r="X2740" s="13"/>
      <c r="Y2740" s="13"/>
      <c r="Z2740" s="13"/>
      <c r="AA2740" s="13"/>
      <c r="AB2740" s="13"/>
      <c r="AC2740" s="13"/>
      <c r="AD2740" s="13"/>
    </row>
    <row r="2741" spans="19:30">
      <c r="S2741" s="13"/>
      <c r="T2741" s="14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</row>
    <row r="2742" spans="19:30">
      <c r="S2742" s="13"/>
      <c r="T2742" s="14"/>
      <c r="U2742" s="13"/>
      <c r="V2742" s="13"/>
      <c r="W2742" s="13"/>
      <c r="X2742" s="13"/>
      <c r="Y2742" s="13"/>
      <c r="Z2742" s="13"/>
      <c r="AA2742" s="13"/>
      <c r="AB2742" s="13"/>
      <c r="AC2742" s="13"/>
      <c r="AD2742" s="13"/>
    </row>
    <row r="2743" spans="19:30">
      <c r="S2743" s="13"/>
      <c r="T2743" s="14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</row>
    <row r="2744" spans="19:30">
      <c r="S2744" s="13"/>
      <c r="T2744" s="14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</row>
    <row r="2745" spans="19:30">
      <c r="S2745" s="13"/>
      <c r="T2745" s="14"/>
      <c r="U2745" s="13"/>
      <c r="V2745" s="13"/>
      <c r="W2745" s="13"/>
      <c r="X2745" s="13"/>
      <c r="Y2745" s="13"/>
      <c r="Z2745" s="13"/>
      <c r="AA2745" s="13"/>
      <c r="AB2745" s="13"/>
      <c r="AC2745" s="13"/>
      <c r="AD2745" s="13"/>
    </row>
    <row r="2746" spans="19:30">
      <c r="S2746" s="13"/>
      <c r="T2746" s="14"/>
      <c r="U2746" s="13"/>
      <c r="V2746" s="13"/>
      <c r="W2746" s="13"/>
      <c r="X2746" s="13"/>
      <c r="Y2746" s="13"/>
      <c r="Z2746" s="13"/>
      <c r="AA2746" s="13"/>
      <c r="AB2746" s="13"/>
      <c r="AC2746" s="13"/>
      <c r="AD2746" s="13"/>
    </row>
    <row r="2747" spans="19:30">
      <c r="S2747" s="13"/>
      <c r="T2747" s="14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</row>
    <row r="2748" spans="19:30">
      <c r="S2748" s="13"/>
      <c r="T2748" s="14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</row>
    <row r="2749" spans="19:30">
      <c r="S2749" s="13"/>
      <c r="T2749" s="14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</row>
    <row r="2750" spans="19:30">
      <c r="S2750" s="13"/>
      <c r="T2750" s="14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</row>
    <row r="2751" spans="19:30">
      <c r="S2751" s="13"/>
      <c r="T2751" s="14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</row>
    <row r="2752" spans="19:30">
      <c r="S2752" s="13"/>
      <c r="T2752" s="14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</row>
    <row r="2753" spans="19:30">
      <c r="S2753" s="13"/>
      <c r="T2753" s="14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</row>
    <row r="2754" spans="19:30">
      <c r="S2754" s="13"/>
      <c r="T2754" s="14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</row>
    <row r="2755" spans="19:30">
      <c r="S2755" s="13"/>
      <c r="T2755" s="14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</row>
    <row r="2756" spans="19:30">
      <c r="S2756" s="13"/>
      <c r="T2756" s="14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</row>
    <row r="2757" spans="19:30">
      <c r="S2757" s="13"/>
      <c r="T2757" s="14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</row>
    <row r="2758" spans="19:30">
      <c r="S2758" s="13"/>
      <c r="T2758" s="14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</row>
    <row r="2759" spans="19:30">
      <c r="S2759" s="13"/>
      <c r="T2759" s="14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</row>
    <row r="2760" spans="19:30">
      <c r="S2760" s="13"/>
      <c r="T2760" s="14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</row>
    <row r="2761" spans="19:30">
      <c r="S2761" s="13"/>
      <c r="T2761" s="14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</row>
    <row r="2762" spans="19:30">
      <c r="S2762" s="13"/>
      <c r="T2762" s="14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</row>
    <row r="2763" spans="19:30">
      <c r="S2763" s="13"/>
      <c r="T2763" s="14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</row>
    <row r="2764" spans="19:30">
      <c r="S2764" s="13"/>
      <c r="T2764" s="14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</row>
    <row r="2765" spans="19:30">
      <c r="S2765" s="13"/>
      <c r="T2765" s="14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</row>
    <row r="2766" spans="19:30">
      <c r="S2766" s="13"/>
      <c r="T2766" s="14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</row>
    <row r="2767" spans="19:30">
      <c r="S2767" s="13"/>
      <c r="T2767" s="14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</row>
    <row r="2768" spans="19:30">
      <c r="S2768" s="13"/>
      <c r="T2768" s="14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</row>
    <row r="2769" spans="19:30">
      <c r="S2769" s="13"/>
      <c r="T2769" s="14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</row>
    <row r="2770" spans="19:30">
      <c r="S2770" s="13"/>
      <c r="T2770" s="14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</row>
    <row r="2771" spans="19:30">
      <c r="S2771" s="13"/>
      <c r="T2771" s="14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</row>
    <row r="2772" spans="19:30">
      <c r="S2772" s="13"/>
      <c r="T2772" s="14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</row>
    <row r="2773" spans="19:30">
      <c r="S2773" s="13"/>
      <c r="T2773" s="14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</row>
    <row r="2774" spans="19:30">
      <c r="S2774" s="13"/>
      <c r="T2774" s="14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</row>
    <row r="2775" spans="19:30">
      <c r="S2775" s="13"/>
      <c r="T2775" s="14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</row>
    <row r="2776" spans="19:30">
      <c r="S2776" s="13"/>
      <c r="T2776" s="14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</row>
    <row r="2777" spans="19:30">
      <c r="S2777" s="13"/>
      <c r="T2777" s="14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</row>
    <row r="2778" spans="19:30">
      <c r="S2778" s="13"/>
      <c r="T2778" s="14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</row>
    <row r="2779" spans="19:30">
      <c r="S2779" s="13"/>
      <c r="T2779" s="14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</row>
    <row r="2780" spans="19:30">
      <c r="S2780" s="13"/>
      <c r="T2780" s="14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</row>
    <row r="2781" spans="19:30">
      <c r="S2781" s="13"/>
      <c r="T2781" s="14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</row>
    <row r="2782" spans="19:30">
      <c r="S2782" s="13"/>
      <c r="T2782" s="14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</row>
    <row r="2783" spans="19:30">
      <c r="S2783" s="13"/>
      <c r="T2783" s="14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</row>
    <row r="2784" spans="19:30">
      <c r="S2784" s="13"/>
      <c r="T2784" s="14"/>
      <c r="U2784" s="13"/>
      <c r="V2784" s="13"/>
      <c r="W2784" s="13"/>
      <c r="X2784" s="13"/>
      <c r="Y2784" s="13"/>
      <c r="Z2784" s="13"/>
      <c r="AA2784" s="13"/>
      <c r="AB2784" s="13"/>
      <c r="AC2784" s="13"/>
      <c r="AD2784" s="13"/>
    </row>
    <row r="2785" spans="19:30">
      <c r="S2785" s="13"/>
      <c r="T2785" s="14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</row>
    <row r="2786" spans="19:30">
      <c r="S2786" s="13"/>
      <c r="T2786" s="14"/>
      <c r="U2786" s="13"/>
      <c r="V2786" s="13"/>
      <c r="W2786" s="13"/>
      <c r="X2786" s="13"/>
      <c r="Y2786" s="13"/>
      <c r="Z2786" s="13"/>
      <c r="AA2786" s="13"/>
      <c r="AB2786" s="13"/>
      <c r="AC2786" s="13"/>
      <c r="AD2786" s="13"/>
    </row>
    <row r="2787" spans="19:30">
      <c r="S2787" s="13"/>
      <c r="T2787" s="14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</row>
    <row r="2788" spans="19:30">
      <c r="S2788" s="13"/>
      <c r="T2788" s="14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</row>
    <row r="2789" spans="19:30">
      <c r="S2789" s="13"/>
      <c r="T2789" s="14"/>
      <c r="U2789" s="13"/>
      <c r="V2789" s="13"/>
      <c r="W2789" s="13"/>
      <c r="X2789" s="13"/>
      <c r="Y2789" s="13"/>
      <c r="Z2789" s="13"/>
      <c r="AA2789" s="13"/>
      <c r="AB2789" s="13"/>
      <c r="AC2789" s="13"/>
      <c r="AD2789" s="13"/>
    </row>
    <row r="2790" spans="19:30">
      <c r="S2790" s="13"/>
      <c r="T2790" s="14"/>
      <c r="U2790" s="13"/>
      <c r="V2790" s="13"/>
      <c r="W2790" s="13"/>
      <c r="X2790" s="13"/>
      <c r="Y2790" s="13"/>
      <c r="Z2790" s="13"/>
      <c r="AA2790" s="13"/>
      <c r="AB2790" s="13"/>
      <c r="AC2790" s="13"/>
      <c r="AD2790" s="13"/>
    </row>
    <row r="2791" spans="19:30">
      <c r="S2791" s="13"/>
      <c r="T2791" s="14"/>
      <c r="U2791" s="13"/>
      <c r="V2791" s="13"/>
      <c r="W2791" s="13"/>
      <c r="X2791" s="13"/>
      <c r="Y2791" s="13"/>
      <c r="Z2791" s="13"/>
      <c r="AA2791" s="13"/>
      <c r="AB2791" s="13"/>
      <c r="AC2791" s="13"/>
      <c r="AD2791" s="13"/>
    </row>
    <row r="2792" spans="19:30">
      <c r="S2792" s="13"/>
      <c r="T2792" s="14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</row>
    <row r="2793" spans="19:30">
      <c r="S2793" s="13"/>
      <c r="T2793" s="14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</row>
    <row r="2794" spans="19:30">
      <c r="S2794" s="13"/>
      <c r="T2794" s="14"/>
      <c r="U2794" s="13"/>
      <c r="V2794" s="13"/>
      <c r="W2794" s="13"/>
      <c r="X2794" s="13"/>
      <c r="Y2794" s="13"/>
      <c r="Z2794" s="13"/>
      <c r="AA2794" s="13"/>
      <c r="AB2794" s="13"/>
      <c r="AC2794" s="13"/>
      <c r="AD2794" s="13"/>
    </row>
    <row r="2795" spans="19:30">
      <c r="S2795" s="13"/>
      <c r="T2795" s="14"/>
      <c r="U2795" s="13"/>
      <c r="V2795" s="13"/>
      <c r="W2795" s="13"/>
      <c r="X2795" s="13"/>
      <c r="Y2795" s="13"/>
      <c r="Z2795" s="13"/>
      <c r="AA2795" s="13"/>
      <c r="AB2795" s="13"/>
      <c r="AC2795" s="13"/>
      <c r="AD2795" s="13"/>
    </row>
    <row r="2796" spans="19:30">
      <c r="S2796" s="13"/>
      <c r="T2796" s="14"/>
      <c r="U2796" s="13"/>
      <c r="V2796" s="13"/>
      <c r="W2796" s="13"/>
      <c r="X2796" s="13"/>
      <c r="Y2796" s="13"/>
      <c r="Z2796" s="13"/>
      <c r="AA2796" s="13"/>
      <c r="AB2796" s="13"/>
      <c r="AC2796" s="13"/>
      <c r="AD2796" s="13"/>
    </row>
    <row r="2797" spans="19:30">
      <c r="S2797" s="13"/>
      <c r="T2797" s="14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</row>
    <row r="2798" spans="19:30">
      <c r="S2798" s="13"/>
      <c r="T2798" s="14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</row>
    <row r="2799" spans="19:30">
      <c r="S2799" s="13"/>
      <c r="T2799" s="14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</row>
    <row r="2800" spans="19:30">
      <c r="S2800" s="13"/>
      <c r="T2800" s="14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</row>
    <row r="2801" spans="19:30">
      <c r="S2801" s="13"/>
      <c r="T2801" s="14"/>
      <c r="U2801" s="13"/>
      <c r="V2801" s="13"/>
      <c r="W2801" s="13"/>
      <c r="X2801" s="13"/>
      <c r="Y2801" s="13"/>
      <c r="Z2801" s="13"/>
      <c r="AA2801" s="13"/>
      <c r="AB2801" s="13"/>
      <c r="AC2801" s="13"/>
      <c r="AD2801" s="13"/>
    </row>
    <row r="2802" spans="19:30">
      <c r="S2802" s="13"/>
      <c r="T2802" s="14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</row>
    <row r="2803" spans="19:30">
      <c r="S2803" s="13"/>
      <c r="T2803" s="14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</row>
    <row r="2804" spans="19:30">
      <c r="S2804" s="13"/>
      <c r="T2804" s="14"/>
      <c r="U2804" s="13"/>
      <c r="V2804" s="13"/>
      <c r="W2804" s="13"/>
      <c r="X2804" s="13"/>
      <c r="Y2804" s="13"/>
      <c r="Z2804" s="13"/>
      <c r="AA2804" s="13"/>
      <c r="AB2804" s="13"/>
      <c r="AC2804" s="13"/>
      <c r="AD2804" s="13"/>
    </row>
    <row r="2805" spans="19:30">
      <c r="S2805" s="13"/>
      <c r="T2805" s="14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</row>
    <row r="2806" spans="19:30">
      <c r="S2806" s="13"/>
      <c r="T2806" s="14"/>
      <c r="U2806" s="13"/>
      <c r="V2806" s="13"/>
      <c r="W2806" s="13"/>
      <c r="X2806" s="13"/>
      <c r="Y2806" s="13"/>
      <c r="Z2806" s="13"/>
      <c r="AA2806" s="13"/>
      <c r="AB2806" s="13"/>
      <c r="AC2806" s="13"/>
      <c r="AD2806" s="13"/>
    </row>
    <row r="2807" spans="19:30">
      <c r="S2807" s="13"/>
      <c r="T2807" s="14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</row>
    <row r="2808" spans="19:30">
      <c r="S2808" s="13"/>
      <c r="T2808" s="14"/>
      <c r="U2808" s="13"/>
      <c r="V2808" s="13"/>
      <c r="W2808" s="13"/>
      <c r="X2808" s="13"/>
      <c r="Y2808" s="13"/>
      <c r="Z2808" s="13"/>
      <c r="AA2808" s="13"/>
      <c r="AB2808" s="13"/>
      <c r="AC2808" s="13"/>
      <c r="AD2808" s="13"/>
    </row>
    <row r="2809" spans="19:30">
      <c r="S2809" s="13"/>
      <c r="T2809" s="14"/>
      <c r="U2809" s="13"/>
      <c r="V2809" s="13"/>
      <c r="W2809" s="13"/>
      <c r="X2809" s="13"/>
      <c r="Y2809" s="13"/>
      <c r="Z2809" s="13"/>
      <c r="AA2809" s="13"/>
      <c r="AB2809" s="13"/>
      <c r="AC2809" s="13"/>
      <c r="AD2809" s="13"/>
    </row>
    <row r="2810" spans="19:30">
      <c r="S2810" s="13"/>
      <c r="T2810" s="14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</row>
    <row r="2811" spans="19:30">
      <c r="S2811" s="13"/>
      <c r="T2811" s="14"/>
      <c r="U2811" s="13"/>
      <c r="V2811" s="13"/>
      <c r="W2811" s="13"/>
      <c r="X2811" s="13"/>
      <c r="Y2811" s="13"/>
      <c r="Z2811" s="13"/>
      <c r="AA2811" s="13"/>
      <c r="AB2811" s="13"/>
      <c r="AC2811" s="13"/>
      <c r="AD2811" s="13"/>
    </row>
    <row r="2812" spans="19:30">
      <c r="S2812" s="13"/>
      <c r="T2812" s="14"/>
      <c r="U2812" s="13"/>
      <c r="V2812" s="13"/>
      <c r="W2812" s="13"/>
      <c r="X2812" s="13"/>
      <c r="Y2812" s="13"/>
      <c r="Z2812" s="13"/>
      <c r="AA2812" s="13"/>
      <c r="AB2812" s="13"/>
      <c r="AC2812" s="13"/>
      <c r="AD2812" s="13"/>
    </row>
    <row r="2813" spans="19:30">
      <c r="S2813" s="13"/>
      <c r="T2813" s="14"/>
      <c r="U2813" s="13"/>
      <c r="V2813" s="13"/>
      <c r="W2813" s="13"/>
      <c r="X2813" s="13"/>
      <c r="Y2813" s="13"/>
      <c r="Z2813" s="13"/>
      <c r="AA2813" s="13"/>
      <c r="AB2813" s="13"/>
      <c r="AC2813" s="13"/>
      <c r="AD2813" s="13"/>
    </row>
    <row r="2814" spans="19:30">
      <c r="S2814" s="13"/>
      <c r="T2814" s="14"/>
      <c r="U2814" s="13"/>
      <c r="V2814" s="13"/>
      <c r="W2814" s="13"/>
      <c r="X2814" s="13"/>
      <c r="Y2814" s="13"/>
      <c r="Z2814" s="13"/>
      <c r="AA2814" s="13"/>
      <c r="AB2814" s="13"/>
      <c r="AC2814" s="13"/>
      <c r="AD2814" s="13"/>
    </row>
    <row r="2815" spans="19:30">
      <c r="S2815" s="13"/>
      <c r="T2815" s="14"/>
      <c r="U2815" s="13"/>
      <c r="V2815" s="13"/>
      <c r="W2815" s="13"/>
      <c r="X2815" s="13"/>
      <c r="Y2815" s="13"/>
      <c r="Z2815" s="13"/>
      <c r="AA2815" s="13"/>
      <c r="AB2815" s="13"/>
      <c r="AC2815" s="13"/>
      <c r="AD2815" s="13"/>
    </row>
    <row r="2816" spans="19:30">
      <c r="S2816" s="13"/>
      <c r="T2816" s="14"/>
      <c r="U2816" s="13"/>
      <c r="V2816" s="13"/>
      <c r="W2816" s="13"/>
      <c r="X2816" s="13"/>
      <c r="Y2816" s="13"/>
      <c r="Z2816" s="13"/>
      <c r="AA2816" s="13"/>
      <c r="AB2816" s="13"/>
      <c r="AC2816" s="13"/>
      <c r="AD2816" s="13"/>
    </row>
    <row r="2817" spans="19:30">
      <c r="S2817" s="13"/>
      <c r="T2817" s="14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</row>
    <row r="2818" spans="19:30">
      <c r="S2818" s="13"/>
      <c r="T2818" s="14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</row>
    <row r="2819" spans="19:30">
      <c r="S2819" s="13"/>
      <c r="T2819" s="14"/>
      <c r="U2819" s="13"/>
      <c r="V2819" s="13"/>
      <c r="W2819" s="13"/>
      <c r="X2819" s="13"/>
      <c r="Y2819" s="13"/>
      <c r="Z2819" s="13"/>
      <c r="AA2819" s="13"/>
      <c r="AB2819" s="13"/>
      <c r="AC2819" s="13"/>
      <c r="AD2819" s="13"/>
    </row>
    <row r="2820" spans="19:30">
      <c r="S2820" s="13"/>
      <c r="T2820" s="14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</row>
    <row r="2821" spans="19:30">
      <c r="S2821" s="13"/>
      <c r="T2821" s="14"/>
      <c r="U2821" s="13"/>
      <c r="V2821" s="13"/>
      <c r="W2821" s="13"/>
      <c r="X2821" s="13"/>
      <c r="Y2821" s="13"/>
      <c r="Z2821" s="13"/>
      <c r="AA2821" s="13"/>
      <c r="AB2821" s="13"/>
      <c r="AC2821" s="13"/>
      <c r="AD2821" s="13"/>
    </row>
    <row r="2822" spans="19:30">
      <c r="S2822" s="13"/>
      <c r="T2822" s="14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</row>
    <row r="2823" spans="19:30">
      <c r="S2823" s="13"/>
      <c r="T2823" s="14"/>
      <c r="U2823" s="13"/>
      <c r="V2823" s="13"/>
      <c r="W2823" s="13"/>
      <c r="X2823" s="13"/>
      <c r="Y2823" s="13"/>
      <c r="Z2823" s="13"/>
      <c r="AA2823" s="13"/>
      <c r="AB2823" s="13"/>
      <c r="AC2823" s="13"/>
      <c r="AD2823" s="13"/>
    </row>
    <row r="2824" spans="19:30">
      <c r="S2824" s="13"/>
      <c r="T2824" s="14"/>
      <c r="U2824" s="13"/>
      <c r="V2824" s="13"/>
      <c r="W2824" s="13"/>
      <c r="X2824" s="13"/>
      <c r="Y2824" s="13"/>
      <c r="Z2824" s="13"/>
      <c r="AA2824" s="13"/>
      <c r="AB2824" s="13"/>
      <c r="AC2824" s="13"/>
      <c r="AD2824" s="13"/>
    </row>
    <row r="2825" spans="19:30">
      <c r="S2825" s="13"/>
      <c r="T2825" s="14"/>
      <c r="U2825" s="13"/>
      <c r="V2825" s="13"/>
      <c r="W2825" s="13"/>
      <c r="X2825" s="13"/>
      <c r="Y2825" s="13"/>
      <c r="Z2825" s="13"/>
      <c r="AA2825" s="13"/>
      <c r="AB2825" s="13"/>
      <c r="AC2825" s="13"/>
      <c r="AD2825" s="13"/>
    </row>
    <row r="2826" spans="19:30">
      <c r="S2826" s="13"/>
      <c r="T2826" s="14"/>
      <c r="U2826" s="13"/>
      <c r="V2826" s="13"/>
      <c r="W2826" s="13"/>
      <c r="X2826" s="13"/>
      <c r="Y2826" s="13"/>
      <c r="Z2826" s="13"/>
      <c r="AA2826" s="13"/>
      <c r="AB2826" s="13"/>
      <c r="AC2826" s="13"/>
      <c r="AD2826" s="13"/>
    </row>
    <row r="2827" spans="19:30">
      <c r="S2827" s="13"/>
      <c r="T2827" s="14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</row>
    <row r="2828" spans="19:30">
      <c r="S2828" s="13"/>
      <c r="T2828" s="14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</row>
    <row r="2829" spans="19:30">
      <c r="S2829" s="13"/>
      <c r="T2829" s="14"/>
      <c r="U2829" s="13"/>
      <c r="V2829" s="13"/>
      <c r="W2829" s="13"/>
      <c r="X2829" s="13"/>
      <c r="Y2829" s="13"/>
      <c r="Z2829" s="13"/>
      <c r="AA2829" s="13"/>
      <c r="AB2829" s="13"/>
      <c r="AC2829" s="13"/>
      <c r="AD2829" s="13"/>
    </row>
    <row r="2830" spans="19:30">
      <c r="S2830" s="13"/>
      <c r="T2830" s="14"/>
      <c r="U2830" s="13"/>
      <c r="V2830" s="13"/>
      <c r="W2830" s="13"/>
      <c r="X2830" s="13"/>
      <c r="Y2830" s="13"/>
      <c r="Z2830" s="13"/>
      <c r="AA2830" s="13"/>
      <c r="AB2830" s="13"/>
      <c r="AC2830" s="13"/>
      <c r="AD2830" s="13"/>
    </row>
    <row r="2831" spans="19:30">
      <c r="S2831" s="13"/>
      <c r="T2831" s="14"/>
      <c r="U2831" s="13"/>
      <c r="V2831" s="13"/>
      <c r="W2831" s="13"/>
      <c r="X2831" s="13"/>
      <c r="Y2831" s="13"/>
      <c r="Z2831" s="13"/>
      <c r="AA2831" s="13"/>
      <c r="AB2831" s="13"/>
      <c r="AC2831" s="13"/>
      <c r="AD2831" s="13"/>
    </row>
    <row r="2832" spans="19:30">
      <c r="S2832" s="13"/>
      <c r="T2832" s="14"/>
      <c r="U2832" s="13"/>
      <c r="V2832" s="13"/>
      <c r="W2832" s="13"/>
      <c r="X2832" s="13"/>
      <c r="Y2832" s="13"/>
      <c r="Z2832" s="13"/>
      <c r="AA2832" s="13"/>
      <c r="AB2832" s="13"/>
      <c r="AC2832" s="13"/>
      <c r="AD2832" s="13"/>
    </row>
    <row r="2833" spans="19:30">
      <c r="S2833" s="13"/>
      <c r="T2833" s="14"/>
      <c r="U2833" s="13"/>
      <c r="V2833" s="13"/>
      <c r="W2833" s="13"/>
      <c r="X2833" s="13"/>
      <c r="Y2833" s="13"/>
      <c r="Z2833" s="13"/>
      <c r="AA2833" s="13"/>
      <c r="AB2833" s="13"/>
      <c r="AC2833" s="13"/>
      <c r="AD2833" s="13"/>
    </row>
    <row r="2834" spans="19:30">
      <c r="S2834" s="13"/>
      <c r="T2834" s="14"/>
      <c r="U2834" s="13"/>
      <c r="V2834" s="13"/>
      <c r="W2834" s="13"/>
      <c r="X2834" s="13"/>
      <c r="Y2834" s="13"/>
      <c r="Z2834" s="13"/>
      <c r="AA2834" s="13"/>
      <c r="AB2834" s="13"/>
      <c r="AC2834" s="13"/>
      <c r="AD2834" s="13"/>
    </row>
    <row r="2835" spans="19:30">
      <c r="S2835" s="13"/>
      <c r="T2835" s="14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</row>
    <row r="2836" spans="19:30">
      <c r="S2836" s="13"/>
      <c r="T2836" s="14"/>
      <c r="U2836" s="13"/>
      <c r="V2836" s="13"/>
      <c r="W2836" s="13"/>
      <c r="X2836" s="13"/>
      <c r="Y2836" s="13"/>
      <c r="Z2836" s="13"/>
      <c r="AA2836" s="13"/>
      <c r="AB2836" s="13"/>
      <c r="AC2836" s="13"/>
      <c r="AD2836" s="13"/>
    </row>
    <row r="2837" spans="19:30">
      <c r="S2837" s="13"/>
      <c r="T2837" s="14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</row>
    <row r="2838" spans="19:30">
      <c r="S2838" s="13"/>
      <c r="T2838" s="14"/>
      <c r="U2838" s="13"/>
      <c r="V2838" s="13"/>
      <c r="W2838" s="13"/>
      <c r="X2838" s="13"/>
      <c r="Y2838" s="13"/>
      <c r="Z2838" s="13"/>
      <c r="AA2838" s="13"/>
      <c r="AB2838" s="13"/>
      <c r="AC2838" s="13"/>
      <c r="AD2838" s="13"/>
    </row>
    <row r="2839" spans="19:30">
      <c r="S2839" s="13"/>
      <c r="T2839" s="14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</row>
    <row r="2840" spans="19:30">
      <c r="S2840" s="13"/>
      <c r="T2840" s="14"/>
      <c r="U2840" s="13"/>
      <c r="V2840" s="13"/>
      <c r="W2840" s="13"/>
      <c r="X2840" s="13"/>
      <c r="Y2840" s="13"/>
      <c r="Z2840" s="13"/>
      <c r="AA2840" s="13"/>
      <c r="AB2840" s="13"/>
      <c r="AC2840" s="13"/>
      <c r="AD2840" s="13"/>
    </row>
    <row r="2841" spans="19:30">
      <c r="S2841" s="13"/>
      <c r="T2841" s="14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</row>
    <row r="2842" spans="19:30">
      <c r="S2842" s="13"/>
      <c r="T2842" s="14"/>
      <c r="U2842" s="13"/>
      <c r="V2842" s="13"/>
      <c r="W2842" s="13"/>
      <c r="X2842" s="13"/>
      <c r="Y2842" s="13"/>
      <c r="Z2842" s="13"/>
      <c r="AA2842" s="13"/>
      <c r="AB2842" s="13"/>
      <c r="AC2842" s="13"/>
      <c r="AD2842" s="13"/>
    </row>
    <row r="2843" spans="19:30">
      <c r="S2843" s="13"/>
      <c r="T2843" s="14"/>
      <c r="U2843" s="13"/>
      <c r="V2843" s="13"/>
      <c r="W2843" s="13"/>
      <c r="X2843" s="13"/>
      <c r="Y2843" s="13"/>
      <c r="Z2843" s="13"/>
      <c r="AA2843" s="13"/>
      <c r="AB2843" s="13"/>
      <c r="AC2843" s="13"/>
      <c r="AD2843" s="13"/>
    </row>
    <row r="2844" spans="19:30">
      <c r="S2844" s="13"/>
      <c r="T2844" s="14"/>
      <c r="U2844" s="13"/>
      <c r="V2844" s="13"/>
      <c r="W2844" s="13"/>
      <c r="X2844" s="13"/>
      <c r="Y2844" s="13"/>
      <c r="Z2844" s="13"/>
      <c r="AA2844" s="13"/>
      <c r="AB2844" s="13"/>
      <c r="AC2844" s="13"/>
      <c r="AD2844" s="13"/>
    </row>
    <row r="2845" spans="19:30">
      <c r="S2845" s="13"/>
      <c r="T2845" s="14"/>
      <c r="U2845" s="13"/>
      <c r="V2845" s="13"/>
      <c r="W2845" s="13"/>
      <c r="X2845" s="13"/>
      <c r="Y2845" s="13"/>
      <c r="Z2845" s="13"/>
      <c r="AA2845" s="13"/>
      <c r="AB2845" s="13"/>
      <c r="AC2845" s="13"/>
      <c r="AD2845" s="13"/>
    </row>
    <row r="2846" spans="19:30">
      <c r="S2846" s="13"/>
      <c r="T2846" s="14"/>
      <c r="U2846" s="13"/>
      <c r="V2846" s="13"/>
      <c r="W2846" s="13"/>
      <c r="X2846" s="13"/>
      <c r="Y2846" s="13"/>
      <c r="Z2846" s="13"/>
      <c r="AA2846" s="13"/>
      <c r="AB2846" s="13"/>
      <c r="AC2846" s="13"/>
      <c r="AD2846" s="13"/>
    </row>
    <row r="2847" spans="19:30">
      <c r="S2847" s="13"/>
      <c r="T2847" s="14"/>
      <c r="U2847" s="13"/>
      <c r="V2847" s="13"/>
      <c r="W2847" s="13"/>
      <c r="X2847" s="13"/>
      <c r="Y2847" s="13"/>
      <c r="Z2847" s="13"/>
      <c r="AA2847" s="13"/>
      <c r="AB2847" s="13"/>
      <c r="AC2847" s="13"/>
      <c r="AD2847" s="13"/>
    </row>
    <row r="2848" spans="19:30">
      <c r="S2848" s="13"/>
      <c r="T2848" s="14"/>
      <c r="U2848" s="13"/>
      <c r="V2848" s="13"/>
      <c r="W2848" s="13"/>
      <c r="X2848" s="13"/>
      <c r="Y2848" s="13"/>
      <c r="Z2848" s="13"/>
      <c r="AA2848" s="13"/>
      <c r="AB2848" s="13"/>
      <c r="AC2848" s="13"/>
      <c r="AD2848" s="13"/>
    </row>
    <row r="2849" spans="19:30">
      <c r="S2849" s="13"/>
      <c r="T2849" s="14"/>
      <c r="U2849" s="13"/>
      <c r="V2849" s="13"/>
      <c r="W2849" s="13"/>
      <c r="X2849" s="13"/>
      <c r="Y2849" s="13"/>
      <c r="Z2849" s="13"/>
      <c r="AA2849" s="13"/>
      <c r="AB2849" s="13"/>
      <c r="AC2849" s="13"/>
      <c r="AD2849" s="13"/>
    </row>
    <row r="2850" spans="19:30">
      <c r="S2850" s="13"/>
      <c r="T2850" s="14"/>
      <c r="U2850" s="13"/>
      <c r="V2850" s="13"/>
      <c r="W2850" s="13"/>
      <c r="X2850" s="13"/>
      <c r="Y2850" s="13"/>
      <c r="Z2850" s="13"/>
      <c r="AA2850" s="13"/>
      <c r="AB2850" s="13"/>
      <c r="AC2850" s="13"/>
      <c r="AD2850" s="13"/>
    </row>
    <row r="2851" spans="19:30">
      <c r="S2851" s="13"/>
      <c r="T2851" s="14"/>
      <c r="U2851" s="13"/>
      <c r="V2851" s="13"/>
      <c r="W2851" s="13"/>
      <c r="X2851" s="13"/>
      <c r="Y2851" s="13"/>
      <c r="Z2851" s="13"/>
      <c r="AA2851" s="13"/>
      <c r="AB2851" s="13"/>
      <c r="AC2851" s="13"/>
      <c r="AD2851" s="13"/>
    </row>
    <row r="2852" spans="19:30">
      <c r="S2852" s="13"/>
      <c r="T2852" s="14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</row>
    <row r="2853" spans="19:30">
      <c r="S2853" s="13"/>
      <c r="T2853" s="14"/>
      <c r="U2853" s="13"/>
      <c r="V2853" s="13"/>
      <c r="W2853" s="13"/>
      <c r="X2853" s="13"/>
      <c r="Y2853" s="13"/>
      <c r="Z2853" s="13"/>
      <c r="AA2853" s="13"/>
      <c r="AB2853" s="13"/>
      <c r="AC2853" s="13"/>
      <c r="AD2853" s="13"/>
    </row>
    <row r="2854" spans="19:30">
      <c r="S2854" s="13"/>
      <c r="T2854" s="14"/>
      <c r="U2854" s="13"/>
      <c r="V2854" s="13"/>
      <c r="W2854" s="13"/>
      <c r="X2854" s="13"/>
      <c r="Y2854" s="13"/>
      <c r="Z2854" s="13"/>
      <c r="AA2854" s="13"/>
      <c r="AB2854" s="13"/>
      <c r="AC2854" s="13"/>
      <c r="AD2854" s="13"/>
    </row>
    <row r="2855" spans="19:30">
      <c r="S2855" s="13"/>
      <c r="T2855" s="14"/>
      <c r="U2855" s="13"/>
      <c r="V2855" s="13"/>
      <c r="W2855" s="13"/>
      <c r="X2855" s="13"/>
      <c r="Y2855" s="13"/>
      <c r="Z2855" s="13"/>
      <c r="AA2855" s="13"/>
      <c r="AB2855" s="13"/>
      <c r="AC2855" s="13"/>
      <c r="AD2855" s="13"/>
    </row>
    <row r="2856" spans="19:30">
      <c r="S2856" s="13"/>
      <c r="T2856" s="14"/>
      <c r="U2856" s="13"/>
      <c r="V2856" s="13"/>
      <c r="W2856" s="13"/>
      <c r="X2856" s="13"/>
      <c r="Y2856" s="13"/>
      <c r="Z2856" s="13"/>
      <c r="AA2856" s="13"/>
      <c r="AB2856" s="13"/>
      <c r="AC2856" s="13"/>
      <c r="AD2856" s="13"/>
    </row>
    <row r="2857" spans="19:30">
      <c r="S2857" s="13"/>
      <c r="T2857" s="14"/>
      <c r="U2857" s="13"/>
      <c r="V2857" s="13"/>
      <c r="W2857" s="13"/>
      <c r="X2857" s="13"/>
      <c r="Y2857" s="13"/>
      <c r="Z2857" s="13"/>
      <c r="AA2857" s="13"/>
      <c r="AB2857" s="13"/>
      <c r="AC2857" s="13"/>
      <c r="AD2857" s="13"/>
    </row>
    <row r="2858" spans="19:30">
      <c r="S2858" s="13"/>
      <c r="T2858" s="14"/>
      <c r="U2858" s="13"/>
      <c r="V2858" s="13"/>
      <c r="W2858" s="13"/>
      <c r="X2858" s="13"/>
      <c r="Y2858" s="13"/>
      <c r="Z2858" s="13"/>
      <c r="AA2858" s="13"/>
      <c r="AB2858" s="13"/>
      <c r="AC2858" s="13"/>
      <c r="AD2858" s="13"/>
    </row>
    <row r="2859" spans="19:30">
      <c r="S2859" s="13"/>
      <c r="T2859" s="14"/>
      <c r="U2859" s="13"/>
      <c r="V2859" s="13"/>
      <c r="W2859" s="13"/>
      <c r="X2859" s="13"/>
      <c r="Y2859" s="13"/>
      <c r="Z2859" s="13"/>
      <c r="AA2859" s="13"/>
      <c r="AB2859" s="13"/>
      <c r="AC2859" s="13"/>
      <c r="AD2859" s="13"/>
    </row>
    <row r="2860" spans="19:30">
      <c r="S2860" s="13"/>
      <c r="T2860" s="14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</row>
    <row r="2861" spans="19:30">
      <c r="S2861" s="13"/>
      <c r="T2861" s="14"/>
      <c r="U2861" s="13"/>
      <c r="V2861" s="13"/>
      <c r="W2861" s="13"/>
      <c r="X2861" s="13"/>
      <c r="Y2861" s="13"/>
      <c r="Z2861" s="13"/>
      <c r="AA2861" s="13"/>
      <c r="AB2861" s="13"/>
      <c r="AC2861" s="13"/>
      <c r="AD2861" s="13"/>
    </row>
    <row r="2862" spans="19:30">
      <c r="S2862" s="13"/>
      <c r="T2862" s="14"/>
      <c r="U2862" s="13"/>
      <c r="V2862" s="13"/>
      <c r="W2862" s="13"/>
      <c r="X2862" s="13"/>
      <c r="Y2862" s="13"/>
      <c r="Z2862" s="13"/>
      <c r="AA2862" s="13"/>
      <c r="AB2862" s="13"/>
      <c r="AC2862" s="13"/>
      <c r="AD2862" s="13"/>
    </row>
    <row r="2863" spans="19:30">
      <c r="S2863" s="13"/>
      <c r="T2863" s="14"/>
      <c r="U2863" s="13"/>
      <c r="V2863" s="13"/>
      <c r="W2863" s="13"/>
      <c r="X2863" s="13"/>
      <c r="Y2863" s="13"/>
      <c r="Z2863" s="13"/>
      <c r="AA2863" s="13"/>
      <c r="AB2863" s="13"/>
      <c r="AC2863" s="13"/>
      <c r="AD2863" s="13"/>
    </row>
    <row r="2864" spans="19:30">
      <c r="S2864" s="13"/>
      <c r="T2864" s="14"/>
      <c r="U2864" s="13"/>
      <c r="V2864" s="13"/>
      <c r="W2864" s="13"/>
      <c r="X2864" s="13"/>
      <c r="Y2864" s="13"/>
      <c r="Z2864" s="13"/>
      <c r="AA2864" s="13"/>
      <c r="AB2864" s="13"/>
      <c r="AC2864" s="13"/>
      <c r="AD2864" s="13"/>
    </row>
    <row r="2865" spans="19:30">
      <c r="S2865" s="13"/>
      <c r="T2865" s="14"/>
      <c r="U2865" s="13"/>
      <c r="V2865" s="13"/>
      <c r="W2865" s="13"/>
      <c r="X2865" s="13"/>
      <c r="Y2865" s="13"/>
      <c r="Z2865" s="13"/>
      <c r="AA2865" s="13"/>
      <c r="AB2865" s="13"/>
      <c r="AC2865" s="13"/>
      <c r="AD2865" s="13"/>
    </row>
    <row r="2866" spans="19:30">
      <c r="S2866" s="13"/>
      <c r="T2866" s="14"/>
      <c r="U2866" s="13"/>
      <c r="V2866" s="13"/>
      <c r="W2866" s="13"/>
      <c r="X2866" s="13"/>
      <c r="Y2866" s="13"/>
      <c r="Z2866" s="13"/>
      <c r="AA2866" s="13"/>
      <c r="AB2866" s="13"/>
      <c r="AC2866" s="13"/>
      <c r="AD2866" s="13"/>
    </row>
    <row r="2867" spans="19:30">
      <c r="S2867" s="13"/>
      <c r="T2867" s="14"/>
      <c r="U2867" s="13"/>
      <c r="V2867" s="13"/>
      <c r="W2867" s="13"/>
      <c r="X2867" s="13"/>
      <c r="Y2867" s="13"/>
      <c r="Z2867" s="13"/>
      <c r="AA2867" s="13"/>
      <c r="AB2867" s="13"/>
      <c r="AC2867" s="13"/>
      <c r="AD2867" s="13"/>
    </row>
    <row r="2868" spans="19:30">
      <c r="S2868" s="13"/>
      <c r="T2868" s="14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</row>
    <row r="2869" spans="19:30">
      <c r="S2869" s="13"/>
      <c r="T2869" s="14"/>
      <c r="U2869" s="13"/>
      <c r="V2869" s="13"/>
      <c r="W2869" s="13"/>
      <c r="X2869" s="13"/>
      <c r="Y2869" s="13"/>
      <c r="Z2869" s="13"/>
      <c r="AA2869" s="13"/>
      <c r="AB2869" s="13"/>
      <c r="AC2869" s="13"/>
      <c r="AD2869" s="13"/>
    </row>
    <row r="2870" spans="19:30">
      <c r="S2870" s="13"/>
      <c r="T2870" s="14"/>
      <c r="U2870" s="13"/>
      <c r="V2870" s="13"/>
      <c r="W2870" s="13"/>
      <c r="X2870" s="13"/>
      <c r="Y2870" s="13"/>
      <c r="Z2870" s="13"/>
      <c r="AA2870" s="13"/>
      <c r="AB2870" s="13"/>
      <c r="AC2870" s="13"/>
      <c r="AD2870" s="13"/>
    </row>
    <row r="2871" spans="19:30">
      <c r="S2871" s="13"/>
      <c r="T2871" s="14"/>
      <c r="U2871" s="13"/>
      <c r="V2871" s="13"/>
      <c r="W2871" s="13"/>
      <c r="X2871" s="13"/>
      <c r="Y2871" s="13"/>
      <c r="Z2871" s="13"/>
      <c r="AA2871" s="13"/>
      <c r="AB2871" s="13"/>
      <c r="AC2871" s="13"/>
      <c r="AD2871" s="13"/>
    </row>
    <row r="2872" spans="19:30">
      <c r="S2872" s="13"/>
      <c r="T2872" s="14"/>
      <c r="U2872" s="13"/>
      <c r="V2872" s="13"/>
      <c r="W2872" s="13"/>
      <c r="X2872" s="13"/>
      <c r="Y2872" s="13"/>
      <c r="Z2872" s="13"/>
      <c r="AA2872" s="13"/>
      <c r="AB2872" s="13"/>
      <c r="AC2872" s="13"/>
      <c r="AD2872" s="13"/>
    </row>
    <row r="2873" spans="19:30">
      <c r="S2873" s="13"/>
      <c r="T2873" s="14"/>
      <c r="U2873" s="13"/>
      <c r="V2873" s="13"/>
      <c r="W2873" s="13"/>
      <c r="X2873" s="13"/>
      <c r="Y2873" s="13"/>
      <c r="Z2873" s="13"/>
      <c r="AA2873" s="13"/>
      <c r="AB2873" s="13"/>
      <c r="AC2873" s="13"/>
      <c r="AD2873" s="13"/>
    </row>
    <row r="2874" spans="19:30">
      <c r="S2874" s="13"/>
      <c r="T2874" s="14"/>
      <c r="U2874" s="13"/>
      <c r="V2874" s="13"/>
      <c r="W2874" s="13"/>
      <c r="X2874" s="13"/>
      <c r="Y2874" s="13"/>
      <c r="Z2874" s="13"/>
      <c r="AA2874" s="13"/>
      <c r="AB2874" s="13"/>
      <c r="AC2874" s="13"/>
      <c r="AD2874" s="13"/>
    </row>
    <row r="2875" spans="19:30">
      <c r="S2875" s="13"/>
      <c r="T2875" s="14"/>
      <c r="U2875" s="13"/>
      <c r="V2875" s="13"/>
      <c r="W2875" s="13"/>
      <c r="X2875" s="13"/>
      <c r="Y2875" s="13"/>
      <c r="Z2875" s="13"/>
      <c r="AA2875" s="13"/>
      <c r="AB2875" s="13"/>
      <c r="AC2875" s="13"/>
      <c r="AD2875" s="13"/>
    </row>
    <row r="2876" spans="19:30">
      <c r="S2876" s="13"/>
      <c r="T2876" s="14"/>
      <c r="U2876" s="13"/>
      <c r="V2876" s="13"/>
      <c r="W2876" s="13"/>
      <c r="X2876" s="13"/>
      <c r="Y2876" s="13"/>
      <c r="Z2876" s="13"/>
      <c r="AA2876" s="13"/>
      <c r="AB2876" s="13"/>
      <c r="AC2876" s="13"/>
      <c r="AD2876" s="13"/>
    </row>
    <row r="2877" spans="19:30">
      <c r="S2877" s="13"/>
      <c r="T2877" s="14"/>
      <c r="U2877" s="13"/>
      <c r="V2877" s="13"/>
      <c r="W2877" s="13"/>
      <c r="X2877" s="13"/>
      <c r="Y2877" s="13"/>
      <c r="Z2877" s="13"/>
      <c r="AA2877" s="13"/>
      <c r="AB2877" s="13"/>
      <c r="AC2877" s="13"/>
      <c r="AD2877" s="13"/>
    </row>
    <row r="2878" spans="19:30">
      <c r="S2878" s="13"/>
      <c r="T2878" s="14"/>
      <c r="U2878" s="13"/>
      <c r="V2878" s="13"/>
      <c r="W2878" s="13"/>
      <c r="X2878" s="13"/>
      <c r="Y2878" s="13"/>
      <c r="Z2878" s="13"/>
      <c r="AA2878" s="13"/>
      <c r="AB2878" s="13"/>
      <c r="AC2878" s="13"/>
      <c r="AD2878" s="13"/>
    </row>
    <row r="2879" spans="19:30">
      <c r="S2879" s="13"/>
      <c r="T2879" s="14"/>
      <c r="U2879" s="13"/>
      <c r="V2879" s="13"/>
      <c r="W2879" s="13"/>
      <c r="X2879" s="13"/>
      <c r="Y2879" s="13"/>
      <c r="Z2879" s="13"/>
      <c r="AA2879" s="13"/>
      <c r="AB2879" s="13"/>
      <c r="AC2879" s="13"/>
      <c r="AD2879" s="13"/>
    </row>
    <row r="2880" spans="19:30">
      <c r="S2880" s="13"/>
      <c r="T2880" s="14"/>
      <c r="U2880" s="13"/>
      <c r="V2880" s="13"/>
      <c r="W2880" s="13"/>
      <c r="X2880" s="13"/>
      <c r="Y2880" s="13"/>
      <c r="Z2880" s="13"/>
      <c r="AA2880" s="13"/>
      <c r="AB2880" s="13"/>
      <c r="AC2880" s="13"/>
      <c r="AD2880" s="13"/>
    </row>
    <row r="2881" spans="19:30">
      <c r="S2881" s="13"/>
      <c r="T2881" s="14"/>
      <c r="U2881" s="13"/>
      <c r="V2881" s="13"/>
      <c r="W2881" s="13"/>
      <c r="X2881" s="13"/>
      <c r="Y2881" s="13"/>
      <c r="Z2881" s="13"/>
      <c r="AA2881" s="13"/>
      <c r="AB2881" s="13"/>
      <c r="AC2881" s="13"/>
      <c r="AD2881" s="13"/>
    </row>
    <row r="2882" spans="19:30">
      <c r="S2882" s="13"/>
      <c r="T2882" s="14"/>
      <c r="U2882" s="13"/>
      <c r="V2882" s="13"/>
      <c r="W2882" s="13"/>
      <c r="X2882" s="13"/>
      <c r="Y2882" s="13"/>
      <c r="Z2882" s="13"/>
      <c r="AA2882" s="13"/>
      <c r="AB2882" s="13"/>
      <c r="AC2882" s="13"/>
      <c r="AD2882" s="13"/>
    </row>
    <row r="2883" spans="19:30">
      <c r="S2883" s="13"/>
      <c r="T2883" s="14"/>
      <c r="U2883" s="13"/>
      <c r="V2883" s="13"/>
      <c r="W2883" s="13"/>
      <c r="X2883" s="13"/>
      <c r="Y2883" s="13"/>
      <c r="Z2883" s="13"/>
      <c r="AA2883" s="13"/>
      <c r="AB2883" s="13"/>
      <c r="AC2883" s="13"/>
      <c r="AD2883" s="13"/>
    </row>
    <row r="2884" spans="19:30">
      <c r="S2884" s="13"/>
      <c r="T2884" s="14"/>
      <c r="U2884" s="13"/>
      <c r="V2884" s="13"/>
      <c r="W2884" s="13"/>
      <c r="X2884" s="13"/>
      <c r="Y2884" s="13"/>
      <c r="Z2884" s="13"/>
      <c r="AA2884" s="13"/>
      <c r="AB2884" s="13"/>
      <c r="AC2884" s="13"/>
      <c r="AD2884" s="13"/>
    </row>
    <row r="2885" spans="19:30">
      <c r="S2885" s="13"/>
      <c r="T2885" s="14"/>
      <c r="U2885" s="13"/>
      <c r="V2885" s="13"/>
      <c r="W2885" s="13"/>
      <c r="X2885" s="13"/>
      <c r="Y2885" s="13"/>
      <c r="Z2885" s="13"/>
      <c r="AA2885" s="13"/>
      <c r="AB2885" s="13"/>
      <c r="AC2885" s="13"/>
      <c r="AD2885" s="13"/>
    </row>
    <row r="2886" spans="19:30">
      <c r="S2886" s="13"/>
      <c r="T2886" s="14"/>
      <c r="U2886" s="13"/>
      <c r="V2886" s="13"/>
      <c r="W2886" s="13"/>
      <c r="X2886" s="13"/>
      <c r="Y2886" s="13"/>
      <c r="Z2886" s="13"/>
      <c r="AA2886" s="13"/>
      <c r="AB2886" s="13"/>
      <c r="AC2886" s="13"/>
      <c r="AD2886" s="13"/>
    </row>
    <row r="2887" spans="19:30">
      <c r="S2887" s="13"/>
      <c r="T2887" s="14"/>
      <c r="U2887" s="13"/>
      <c r="V2887" s="13"/>
      <c r="W2887" s="13"/>
      <c r="X2887" s="13"/>
      <c r="Y2887" s="13"/>
      <c r="Z2887" s="13"/>
      <c r="AA2887" s="13"/>
      <c r="AB2887" s="13"/>
      <c r="AC2887" s="13"/>
      <c r="AD2887" s="13"/>
    </row>
    <row r="2888" spans="19:30">
      <c r="S2888" s="13"/>
      <c r="T2888" s="14"/>
      <c r="U2888" s="13"/>
      <c r="V2888" s="13"/>
      <c r="W2888" s="13"/>
      <c r="X2888" s="13"/>
      <c r="Y2888" s="13"/>
      <c r="Z2888" s="13"/>
      <c r="AA2888" s="13"/>
      <c r="AB2888" s="13"/>
      <c r="AC2888" s="13"/>
      <c r="AD2888" s="13"/>
    </row>
    <row r="2889" spans="19:30">
      <c r="S2889" s="13"/>
      <c r="T2889" s="14"/>
      <c r="U2889" s="13"/>
      <c r="V2889" s="13"/>
      <c r="W2889" s="13"/>
      <c r="X2889" s="13"/>
      <c r="Y2889" s="13"/>
      <c r="Z2889" s="13"/>
      <c r="AA2889" s="13"/>
      <c r="AB2889" s="13"/>
      <c r="AC2889" s="13"/>
      <c r="AD2889" s="13"/>
    </row>
    <row r="2890" spans="19:30">
      <c r="S2890" s="13"/>
      <c r="T2890" s="14"/>
      <c r="U2890" s="13"/>
      <c r="V2890" s="13"/>
      <c r="W2890" s="13"/>
      <c r="X2890" s="13"/>
      <c r="Y2890" s="13"/>
      <c r="Z2890" s="13"/>
      <c r="AA2890" s="13"/>
      <c r="AB2890" s="13"/>
      <c r="AC2890" s="13"/>
      <c r="AD2890" s="13"/>
    </row>
    <row r="2891" spans="19:30">
      <c r="S2891" s="13"/>
      <c r="T2891" s="14"/>
      <c r="U2891" s="13"/>
      <c r="V2891" s="13"/>
      <c r="W2891" s="13"/>
      <c r="X2891" s="13"/>
      <c r="Y2891" s="13"/>
      <c r="Z2891" s="13"/>
      <c r="AA2891" s="13"/>
      <c r="AB2891" s="13"/>
      <c r="AC2891" s="13"/>
      <c r="AD2891" s="13"/>
    </row>
    <row r="2892" spans="19:30">
      <c r="S2892" s="13"/>
      <c r="T2892" s="14"/>
      <c r="U2892" s="13"/>
      <c r="V2892" s="13"/>
      <c r="W2892" s="13"/>
      <c r="X2892" s="13"/>
      <c r="Y2892" s="13"/>
      <c r="Z2892" s="13"/>
      <c r="AA2892" s="13"/>
      <c r="AB2892" s="13"/>
      <c r="AC2892" s="13"/>
      <c r="AD2892" s="13"/>
    </row>
    <row r="2893" spans="19:30">
      <c r="S2893" s="13"/>
      <c r="T2893" s="14"/>
      <c r="U2893" s="13"/>
      <c r="V2893" s="13"/>
      <c r="W2893" s="13"/>
      <c r="X2893" s="13"/>
      <c r="Y2893" s="13"/>
      <c r="Z2893" s="13"/>
      <c r="AA2893" s="13"/>
      <c r="AB2893" s="13"/>
      <c r="AC2893" s="13"/>
      <c r="AD2893" s="13"/>
    </row>
    <row r="2894" spans="19:30">
      <c r="S2894" s="13"/>
      <c r="T2894" s="14"/>
      <c r="U2894" s="13"/>
      <c r="V2894" s="13"/>
      <c r="W2894" s="13"/>
      <c r="X2894" s="13"/>
      <c r="Y2894" s="13"/>
      <c r="Z2894" s="13"/>
      <c r="AA2894" s="13"/>
      <c r="AB2894" s="13"/>
      <c r="AC2894" s="13"/>
      <c r="AD2894" s="13"/>
    </row>
    <row r="2895" spans="19:30">
      <c r="S2895" s="13"/>
      <c r="T2895" s="14"/>
      <c r="U2895" s="13"/>
      <c r="V2895" s="13"/>
      <c r="W2895" s="13"/>
      <c r="X2895" s="13"/>
      <c r="Y2895" s="13"/>
      <c r="Z2895" s="13"/>
      <c r="AA2895" s="13"/>
      <c r="AB2895" s="13"/>
      <c r="AC2895" s="13"/>
      <c r="AD2895" s="13"/>
    </row>
    <row r="2896" spans="19:30">
      <c r="S2896" s="13"/>
      <c r="T2896" s="14"/>
      <c r="U2896" s="13"/>
      <c r="V2896" s="13"/>
      <c r="W2896" s="13"/>
      <c r="X2896" s="13"/>
      <c r="Y2896" s="13"/>
      <c r="Z2896" s="13"/>
      <c r="AA2896" s="13"/>
      <c r="AB2896" s="13"/>
      <c r="AC2896" s="13"/>
      <c r="AD2896" s="13"/>
    </row>
    <row r="2897" spans="19:30">
      <c r="S2897" s="13"/>
      <c r="T2897" s="14"/>
      <c r="U2897" s="13"/>
      <c r="V2897" s="13"/>
      <c r="W2897" s="13"/>
      <c r="X2897" s="13"/>
      <c r="Y2897" s="13"/>
      <c r="Z2897" s="13"/>
      <c r="AA2897" s="13"/>
      <c r="AB2897" s="13"/>
      <c r="AC2897" s="13"/>
      <c r="AD2897" s="13"/>
    </row>
    <row r="2898" spans="19:30">
      <c r="S2898" s="13"/>
      <c r="T2898" s="14"/>
      <c r="U2898" s="13"/>
      <c r="V2898" s="13"/>
      <c r="W2898" s="13"/>
      <c r="X2898" s="13"/>
      <c r="Y2898" s="13"/>
      <c r="Z2898" s="13"/>
      <c r="AA2898" s="13"/>
      <c r="AB2898" s="13"/>
      <c r="AC2898" s="13"/>
      <c r="AD2898" s="13"/>
    </row>
    <row r="2899" spans="19:30">
      <c r="S2899" s="13"/>
      <c r="T2899" s="14"/>
      <c r="U2899" s="13"/>
      <c r="V2899" s="13"/>
      <c r="W2899" s="13"/>
      <c r="X2899" s="13"/>
      <c r="Y2899" s="13"/>
      <c r="Z2899" s="13"/>
      <c r="AA2899" s="13"/>
      <c r="AB2899" s="13"/>
      <c r="AC2899" s="13"/>
      <c r="AD2899" s="13"/>
    </row>
    <row r="2900" spans="19:30">
      <c r="S2900" s="13"/>
      <c r="T2900" s="14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</row>
    <row r="2901" spans="19:30">
      <c r="S2901" s="13"/>
      <c r="T2901" s="14"/>
      <c r="U2901" s="13"/>
      <c r="V2901" s="13"/>
      <c r="W2901" s="13"/>
      <c r="X2901" s="13"/>
      <c r="Y2901" s="13"/>
      <c r="Z2901" s="13"/>
      <c r="AA2901" s="13"/>
      <c r="AB2901" s="13"/>
      <c r="AC2901" s="13"/>
      <c r="AD2901" s="13"/>
    </row>
    <row r="2902" spans="19:30">
      <c r="S2902" s="13"/>
      <c r="T2902" s="14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</row>
    <row r="2903" spans="19:30">
      <c r="S2903" s="13"/>
      <c r="T2903" s="14"/>
      <c r="U2903" s="13"/>
      <c r="V2903" s="13"/>
      <c r="W2903" s="13"/>
      <c r="X2903" s="13"/>
      <c r="Y2903" s="13"/>
      <c r="Z2903" s="13"/>
      <c r="AA2903" s="13"/>
      <c r="AB2903" s="13"/>
      <c r="AC2903" s="13"/>
      <c r="AD2903" s="13"/>
    </row>
    <row r="2904" spans="19:30">
      <c r="S2904" s="13"/>
      <c r="T2904" s="14"/>
      <c r="U2904" s="13"/>
      <c r="V2904" s="13"/>
      <c r="W2904" s="13"/>
      <c r="X2904" s="13"/>
      <c r="Y2904" s="13"/>
      <c r="Z2904" s="13"/>
      <c r="AA2904" s="13"/>
      <c r="AB2904" s="13"/>
      <c r="AC2904" s="13"/>
      <c r="AD2904" s="13"/>
    </row>
    <row r="2905" spans="19:30">
      <c r="S2905" s="13"/>
      <c r="T2905" s="14"/>
      <c r="U2905" s="13"/>
      <c r="V2905" s="13"/>
      <c r="W2905" s="13"/>
      <c r="X2905" s="13"/>
      <c r="Y2905" s="13"/>
      <c r="Z2905" s="13"/>
      <c r="AA2905" s="13"/>
      <c r="AB2905" s="13"/>
      <c r="AC2905" s="13"/>
      <c r="AD2905" s="13"/>
    </row>
    <row r="2906" spans="19:30">
      <c r="S2906" s="13"/>
      <c r="T2906" s="14"/>
      <c r="U2906" s="13"/>
      <c r="V2906" s="13"/>
      <c r="W2906" s="13"/>
      <c r="X2906" s="13"/>
      <c r="Y2906" s="13"/>
      <c r="Z2906" s="13"/>
      <c r="AA2906" s="13"/>
      <c r="AB2906" s="13"/>
      <c r="AC2906" s="13"/>
      <c r="AD2906" s="13"/>
    </row>
    <row r="2907" spans="19:30">
      <c r="S2907" s="13"/>
      <c r="T2907" s="14"/>
      <c r="U2907" s="13"/>
      <c r="V2907" s="13"/>
      <c r="W2907" s="13"/>
      <c r="X2907" s="13"/>
      <c r="Y2907" s="13"/>
      <c r="Z2907" s="13"/>
      <c r="AA2907" s="13"/>
      <c r="AB2907" s="13"/>
      <c r="AC2907" s="13"/>
      <c r="AD2907" s="13"/>
    </row>
    <row r="2908" spans="19:30">
      <c r="S2908" s="13"/>
      <c r="T2908" s="14"/>
      <c r="U2908" s="13"/>
      <c r="V2908" s="13"/>
      <c r="W2908" s="13"/>
      <c r="X2908" s="13"/>
      <c r="Y2908" s="13"/>
      <c r="Z2908" s="13"/>
      <c r="AA2908" s="13"/>
      <c r="AB2908" s="13"/>
      <c r="AC2908" s="13"/>
      <c r="AD2908" s="13"/>
    </row>
    <row r="2909" spans="19:30">
      <c r="S2909" s="13"/>
      <c r="T2909" s="14"/>
      <c r="U2909" s="13"/>
      <c r="V2909" s="13"/>
      <c r="W2909" s="13"/>
      <c r="X2909" s="13"/>
      <c r="Y2909" s="13"/>
      <c r="Z2909" s="13"/>
      <c r="AA2909" s="13"/>
      <c r="AB2909" s="13"/>
      <c r="AC2909" s="13"/>
      <c r="AD2909" s="13"/>
    </row>
    <row r="2910" spans="19:30">
      <c r="S2910" s="13"/>
      <c r="T2910" s="14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</row>
    <row r="2911" spans="19:30">
      <c r="S2911" s="13"/>
      <c r="T2911" s="14"/>
      <c r="U2911" s="13"/>
      <c r="V2911" s="13"/>
      <c r="W2911" s="13"/>
      <c r="X2911" s="13"/>
      <c r="Y2911" s="13"/>
      <c r="Z2911" s="13"/>
      <c r="AA2911" s="13"/>
      <c r="AB2911" s="13"/>
      <c r="AC2911" s="13"/>
      <c r="AD2911" s="13"/>
    </row>
    <row r="2912" spans="19:30">
      <c r="S2912" s="13"/>
      <c r="T2912" s="14"/>
      <c r="U2912" s="13"/>
      <c r="V2912" s="13"/>
      <c r="W2912" s="13"/>
      <c r="X2912" s="13"/>
      <c r="Y2912" s="13"/>
      <c r="Z2912" s="13"/>
      <c r="AA2912" s="13"/>
      <c r="AB2912" s="13"/>
      <c r="AC2912" s="13"/>
      <c r="AD2912" s="13"/>
    </row>
    <row r="2913" spans="19:30">
      <c r="S2913" s="13"/>
      <c r="T2913" s="14"/>
      <c r="U2913" s="13"/>
      <c r="V2913" s="13"/>
      <c r="W2913" s="13"/>
      <c r="X2913" s="13"/>
      <c r="Y2913" s="13"/>
      <c r="Z2913" s="13"/>
      <c r="AA2913" s="13"/>
      <c r="AB2913" s="13"/>
      <c r="AC2913" s="13"/>
      <c r="AD2913" s="13"/>
    </row>
    <row r="2914" spans="19:30">
      <c r="S2914" s="13"/>
      <c r="T2914" s="14"/>
      <c r="U2914" s="13"/>
      <c r="V2914" s="13"/>
      <c r="W2914" s="13"/>
      <c r="X2914" s="13"/>
      <c r="Y2914" s="13"/>
      <c r="Z2914" s="13"/>
      <c r="AA2914" s="13"/>
      <c r="AB2914" s="13"/>
      <c r="AC2914" s="13"/>
      <c r="AD2914" s="13"/>
    </row>
    <row r="2915" spans="19:30">
      <c r="S2915" s="13"/>
      <c r="T2915" s="14"/>
      <c r="U2915" s="13"/>
      <c r="V2915" s="13"/>
      <c r="W2915" s="13"/>
      <c r="X2915" s="13"/>
      <c r="Y2915" s="13"/>
      <c r="Z2915" s="13"/>
      <c r="AA2915" s="13"/>
      <c r="AB2915" s="13"/>
      <c r="AC2915" s="13"/>
      <c r="AD2915" s="13"/>
    </row>
    <row r="2916" spans="19:30">
      <c r="S2916" s="13"/>
      <c r="T2916" s="14"/>
      <c r="U2916" s="13"/>
      <c r="V2916" s="13"/>
      <c r="W2916" s="13"/>
      <c r="X2916" s="13"/>
      <c r="Y2916" s="13"/>
      <c r="Z2916" s="13"/>
      <c r="AA2916" s="13"/>
      <c r="AB2916" s="13"/>
      <c r="AC2916" s="13"/>
      <c r="AD2916" s="13"/>
    </row>
    <row r="2917" spans="19:30">
      <c r="S2917" s="13"/>
      <c r="T2917" s="14"/>
      <c r="U2917" s="13"/>
      <c r="V2917" s="13"/>
      <c r="W2917" s="13"/>
      <c r="X2917" s="13"/>
      <c r="Y2917" s="13"/>
      <c r="Z2917" s="13"/>
      <c r="AA2917" s="13"/>
      <c r="AB2917" s="13"/>
      <c r="AC2917" s="13"/>
      <c r="AD2917" s="13"/>
    </row>
    <row r="2918" spans="19:30">
      <c r="S2918" s="13"/>
      <c r="T2918" s="14"/>
      <c r="U2918" s="13"/>
      <c r="V2918" s="13"/>
      <c r="W2918" s="13"/>
      <c r="X2918" s="13"/>
      <c r="Y2918" s="13"/>
      <c r="Z2918" s="13"/>
      <c r="AA2918" s="13"/>
      <c r="AB2918" s="13"/>
      <c r="AC2918" s="13"/>
      <c r="AD2918" s="13"/>
    </row>
    <row r="2919" spans="19:30">
      <c r="S2919" s="13"/>
      <c r="T2919" s="14"/>
      <c r="U2919" s="13"/>
      <c r="V2919" s="13"/>
      <c r="W2919" s="13"/>
      <c r="X2919" s="13"/>
      <c r="Y2919" s="13"/>
      <c r="Z2919" s="13"/>
      <c r="AA2919" s="13"/>
      <c r="AB2919" s="13"/>
      <c r="AC2919" s="13"/>
      <c r="AD2919" s="13"/>
    </row>
    <row r="2920" spans="19:30">
      <c r="S2920" s="13"/>
      <c r="T2920" s="14"/>
      <c r="U2920" s="13"/>
      <c r="V2920" s="13"/>
      <c r="W2920" s="13"/>
      <c r="X2920" s="13"/>
      <c r="Y2920" s="13"/>
      <c r="Z2920" s="13"/>
      <c r="AA2920" s="13"/>
      <c r="AB2920" s="13"/>
      <c r="AC2920" s="13"/>
      <c r="AD2920" s="13"/>
    </row>
    <row r="2921" spans="19:30">
      <c r="S2921" s="13"/>
      <c r="T2921" s="14"/>
      <c r="U2921" s="13"/>
      <c r="V2921" s="13"/>
      <c r="W2921" s="13"/>
      <c r="X2921" s="13"/>
      <c r="Y2921" s="13"/>
      <c r="Z2921" s="13"/>
      <c r="AA2921" s="13"/>
      <c r="AB2921" s="13"/>
      <c r="AC2921" s="13"/>
      <c r="AD2921" s="13"/>
    </row>
    <row r="2922" spans="19:30">
      <c r="S2922" s="13"/>
      <c r="T2922" s="14"/>
      <c r="U2922" s="13"/>
      <c r="V2922" s="13"/>
      <c r="W2922" s="13"/>
      <c r="X2922" s="13"/>
      <c r="Y2922" s="13"/>
      <c r="Z2922" s="13"/>
      <c r="AA2922" s="13"/>
      <c r="AB2922" s="13"/>
      <c r="AC2922" s="13"/>
      <c r="AD2922" s="13"/>
    </row>
    <row r="2923" spans="19:30">
      <c r="S2923" s="13"/>
      <c r="T2923" s="14"/>
      <c r="U2923" s="13"/>
      <c r="V2923" s="13"/>
      <c r="W2923" s="13"/>
      <c r="X2923" s="13"/>
      <c r="Y2923" s="13"/>
      <c r="Z2923" s="13"/>
      <c r="AA2923" s="13"/>
      <c r="AB2923" s="13"/>
      <c r="AC2923" s="13"/>
      <c r="AD2923" s="13"/>
    </row>
    <row r="2924" spans="19:30">
      <c r="S2924" s="13"/>
      <c r="T2924" s="14"/>
      <c r="U2924" s="13"/>
      <c r="V2924" s="13"/>
      <c r="W2924" s="13"/>
      <c r="X2924" s="13"/>
      <c r="Y2924" s="13"/>
      <c r="Z2924" s="13"/>
      <c r="AA2924" s="13"/>
      <c r="AB2924" s="13"/>
      <c r="AC2924" s="13"/>
      <c r="AD2924" s="13"/>
    </row>
    <row r="2925" spans="19:30">
      <c r="S2925" s="13"/>
      <c r="T2925" s="14"/>
      <c r="U2925" s="13"/>
      <c r="V2925" s="13"/>
      <c r="W2925" s="13"/>
      <c r="X2925" s="13"/>
      <c r="Y2925" s="13"/>
      <c r="Z2925" s="13"/>
      <c r="AA2925" s="13"/>
      <c r="AB2925" s="13"/>
      <c r="AC2925" s="13"/>
      <c r="AD2925" s="13"/>
    </row>
    <row r="2926" spans="19:30">
      <c r="S2926" s="13"/>
      <c r="T2926" s="14"/>
      <c r="U2926" s="13"/>
      <c r="V2926" s="13"/>
      <c r="W2926" s="13"/>
      <c r="X2926" s="13"/>
      <c r="Y2926" s="13"/>
      <c r="Z2926" s="13"/>
      <c r="AA2926" s="13"/>
      <c r="AB2926" s="13"/>
      <c r="AC2926" s="13"/>
      <c r="AD2926" s="13"/>
    </row>
    <row r="2927" spans="19:30">
      <c r="S2927" s="13"/>
      <c r="T2927" s="14"/>
      <c r="U2927" s="13"/>
      <c r="V2927" s="13"/>
      <c r="W2927" s="13"/>
      <c r="X2927" s="13"/>
      <c r="Y2927" s="13"/>
      <c r="Z2927" s="13"/>
      <c r="AA2927" s="13"/>
      <c r="AB2927" s="13"/>
      <c r="AC2927" s="13"/>
      <c r="AD2927" s="13"/>
    </row>
    <row r="2928" spans="19:30">
      <c r="S2928" s="13"/>
      <c r="T2928" s="14"/>
      <c r="U2928" s="13"/>
      <c r="V2928" s="13"/>
      <c r="W2928" s="13"/>
      <c r="X2928" s="13"/>
      <c r="Y2928" s="13"/>
      <c r="Z2928" s="13"/>
      <c r="AA2928" s="13"/>
      <c r="AB2928" s="13"/>
      <c r="AC2928" s="13"/>
      <c r="AD2928" s="13"/>
    </row>
    <row r="2929" spans="19:30">
      <c r="S2929" s="13"/>
      <c r="T2929" s="14"/>
      <c r="U2929" s="13"/>
      <c r="V2929" s="13"/>
      <c r="W2929" s="13"/>
      <c r="X2929" s="13"/>
      <c r="Y2929" s="13"/>
      <c r="Z2929" s="13"/>
      <c r="AA2929" s="13"/>
      <c r="AB2929" s="13"/>
      <c r="AC2929" s="13"/>
      <c r="AD2929" s="13"/>
    </row>
    <row r="2930" spans="19:30">
      <c r="S2930" s="13"/>
      <c r="T2930" s="14"/>
      <c r="U2930" s="13"/>
      <c r="V2930" s="13"/>
      <c r="W2930" s="13"/>
      <c r="X2930" s="13"/>
      <c r="Y2930" s="13"/>
      <c r="Z2930" s="13"/>
      <c r="AA2930" s="13"/>
      <c r="AB2930" s="13"/>
      <c r="AC2930" s="13"/>
      <c r="AD2930" s="13"/>
    </row>
    <row r="2931" spans="19:30">
      <c r="S2931" s="13"/>
      <c r="T2931" s="14"/>
      <c r="U2931" s="13"/>
      <c r="V2931" s="13"/>
      <c r="W2931" s="13"/>
      <c r="X2931" s="13"/>
      <c r="Y2931" s="13"/>
      <c r="Z2931" s="13"/>
      <c r="AA2931" s="13"/>
      <c r="AB2931" s="13"/>
      <c r="AC2931" s="13"/>
      <c r="AD2931" s="13"/>
    </row>
    <row r="2932" spans="19:30">
      <c r="S2932" s="13"/>
      <c r="T2932" s="14"/>
      <c r="U2932" s="13"/>
      <c r="V2932" s="13"/>
      <c r="W2932" s="13"/>
      <c r="X2932" s="13"/>
      <c r="Y2932" s="13"/>
      <c r="Z2932" s="13"/>
      <c r="AA2932" s="13"/>
      <c r="AB2932" s="13"/>
      <c r="AC2932" s="13"/>
      <c r="AD2932" s="13"/>
    </row>
    <row r="2933" spans="19:30">
      <c r="S2933" s="13"/>
      <c r="T2933" s="14"/>
      <c r="U2933" s="13"/>
      <c r="V2933" s="13"/>
      <c r="W2933" s="13"/>
      <c r="X2933" s="13"/>
      <c r="Y2933" s="13"/>
      <c r="Z2933" s="13"/>
      <c r="AA2933" s="13"/>
      <c r="AB2933" s="13"/>
      <c r="AC2933" s="13"/>
      <c r="AD2933" s="13"/>
    </row>
    <row r="2934" spans="19:30">
      <c r="S2934" s="13"/>
      <c r="T2934" s="14"/>
      <c r="U2934" s="13"/>
      <c r="V2934" s="13"/>
      <c r="W2934" s="13"/>
      <c r="X2934" s="13"/>
      <c r="Y2934" s="13"/>
      <c r="Z2934" s="13"/>
      <c r="AA2934" s="13"/>
      <c r="AB2934" s="13"/>
      <c r="AC2934" s="13"/>
      <c r="AD2934" s="13"/>
    </row>
    <row r="2935" spans="19:30">
      <c r="S2935" s="13"/>
      <c r="T2935" s="14"/>
      <c r="U2935" s="13"/>
      <c r="V2935" s="13"/>
      <c r="W2935" s="13"/>
      <c r="X2935" s="13"/>
      <c r="Y2935" s="13"/>
      <c r="Z2935" s="13"/>
      <c r="AA2935" s="13"/>
      <c r="AB2935" s="13"/>
      <c r="AC2935" s="13"/>
      <c r="AD2935" s="13"/>
    </row>
    <row r="2936" spans="19:30">
      <c r="S2936" s="13"/>
      <c r="T2936" s="14"/>
      <c r="U2936" s="13"/>
      <c r="V2936" s="13"/>
      <c r="W2936" s="13"/>
      <c r="X2936" s="13"/>
      <c r="Y2936" s="13"/>
      <c r="Z2936" s="13"/>
      <c r="AA2936" s="13"/>
      <c r="AB2936" s="13"/>
      <c r="AC2936" s="13"/>
      <c r="AD2936" s="13"/>
    </row>
    <row r="2937" spans="19:30">
      <c r="S2937" s="13"/>
      <c r="T2937" s="14"/>
      <c r="U2937" s="13"/>
      <c r="V2937" s="13"/>
      <c r="W2937" s="13"/>
      <c r="X2937" s="13"/>
      <c r="Y2937" s="13"/>
      <c r="Z2937" s="13"/>
      <c r="AA2937" s="13"/>
      <c r="AB2937" s="13"/>
      <c r="AC2937" s="13"/>
      <c r="AD2937" s="13"/>
    </row>
    <row r="2938" spans="19:30">
      <c r="S2938" s="13"/>
      <c r="T2938" s="14"/>
      <c r="U2938" s="13"/>
      <c r="V2938" s="13"/>
      <c r="W2938" s="13"/>
      <c r="X2938" s="13"/>
      <c r="Y2938" s="13"/>
      <c r="Z2938" s="13"/>
      <c r="AA2938" s="13"/>
      <c r="AB2938" s="13"/>
      <c r="AC2938" s="13"/>
      <c r="AD2938" s="13"/>
    </row>
    <row r="2939" spans="19:30">
      <c r="S2939" s="13"/>
      <c r="T2939" s="14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</row>
    <row r="2940" spans="19:30">
      <c r="S2940" s="13"/>
      <c r="T2940" s="14"/>
      <c r="U2940" s="13"/>
      <c r="V2940" s="13"/>
      <c r="W2940" s="13"/>
      <c r="X2940" s="13"/>
      <c r="Y2940" s="13"/>
      <c r="Z2940" s="13"/>
      <c r="AA2940" s="13"/>
      <c r="AB2940" s="13"/>
      <c r="AC2940" s="13"/>
      <c r="AD2940" s="13"/>
    </row>
    <row r="2941" spans="19:30">
      <c r="S2941" s="13"/>
      <c r="T2941" s="14"/>
      <c r="U2941" s="13"/>
      <c r="V2941" s="13"/>
      <c r="W2941" s="13"/>
      <c r="X2941" s="13"/>
      <c r="Y2941" s="13"/>
      <c r="Z2941" s="13"/>
      <c r="AA2941" s="13"/>
      <c r="AB2941" s="13"/>
      <c r="AC2941" s="13"/>
      <c r="AD2941" s="13"/>
    </row>
    <row r="2942" spans="19:30">
      <c r="S2942" s="13"/>
      <c r="T2942" s="14"/>
      <c r="U2942" s="13"/>
      <c r="V2942" s="13"/>
      <c r="W2942" s="13"/>
      <c r="X2942" s="13"/>
      <c r="Y2942" s="13"/>
      <c r="Z2942" s="13"/>
      <c r="AA2942" s="13"/>
      <c r="AB2942" s="13"/>
      <c r="AC2942" s="13"/>
      <c r="AD2942" s="13"/>
    </row>
    <row r="2943" spans="19:30">
      <c r="S2943" s="13"/>
      <c r="T2943" s="14"/>
      <c r="U2943" s="13"/>
      <c r="V2943" s="13"/>
      <c r="W2943" s="13"/>
      <c r="X2943" s="13"/>
      <c r="Y2943" s="13"/>
      <c r="Z2943" s="13"/>
      <c r="AA2943" s="13"/>
      <c r="AB2943" s="13"/>
      <c r="AC2943" s="13"/>
      <c r="AD2943" s="13"/>
    </row>
    <row r="2944" spans="19:30">
      <c r="S2944" s="13"/>
      <c r="T2944" s="14"/>
      <c r="U2944" s="13"/>
      <c r="V2944" s="13"/>
      <c r="W2944" s="13"/>
      <c r="X2944" s="13"/>
      <c r="Y2944" s="13"/>
      <c r="Z2944" s="13"/>
      <c r="AA2944" s="13"/>
      <c r="AB2944" s="13"/>
      <c r="AC2944" s="13"/>
      <c r="AD2944" s="13"/>
    </row>
    <row r="2945" spans="19:30">
      <c r="S2945" s="13"/>
      <c r="T2945" s="14"/>
      <c r="U2945" s="13"/>
      <c r="V2945" s="13"/>
      <c r="W2945" s="13"/>
      <c r="X2945" s="13"/>
      <c r="Y2945" s="13"/>
      <c r="Z2945" s="13"/>
      <c r="AA2945" s="13"/>
      <c r="AB2945" s="13"/>
      <c r="AC2945" s="13"/>
      <c r="AD2945" s="13"/>
    </row>
    <row r="2946" spans="19:30">
      <c r="S2946" s="13"/>
      <c r="T2946" s="14"/>
      <c r="U2946" s="13"/>
      <c r="V2946" s="13"/>
      <c r="W2946" s="13"/>
      <c r="X2946" s="13"/>
      <c r="Y2946" s="13"/>
      <c r="Z2946" s="13"/>
      <c r="AA2946" s="13"/>
      <c r="AB2946" s="13"/>
      <c r="AC2946" s="13"/>
      <c r="AD2946" s="13"/>
    </row>
    <row r="2947" spans="19:30">
      <c r="S2947" s="13"/>
      <c r="T2947" s="14"/>
      <c r="U2947" s="13"/>
      <c r="V2947" s="13"/>
      <c r="W2947" s="13"/>
      <c r="X2947" s="13"/>
      <c r="Y2947" s="13"/>
      <c r="Z2947" s="13"/>
      <c r="AA2947" s="13"/>
      <c r="AB2947" s="13"/>
      <c r="AC2947" s="13"/>
      <c r="AD2947" s="13"/>
    </row>
    <row r="2948" spans="19:30">
      <c r="S2948" s="13"/>
      <c r="T2948" s="14"/>
      <c r="U2948" s="13"/>
      <c r="V2948" s="13"/>
      <c r="W2948" s="13"/>
      <c r="X2948" s="13"/>
      <c r="Y2948" s="13"/>
      <c r="Z2948" s="13"/>
      <c r="AA2948" s="13"/>
      <c r="AB2948" s="13"/>
      <c r="AC2948" s="13"/>
      <c r="AD2948" s="13"/>
    </row>
    <row r="2949" spans="19:30">
      <c r="S2949" s="13"/>
      <c r="T2949" s="14"/>
      <c r="U2949" s="13"/>
      <c r="V2949" s="13"/>
      <c r="W2949" s="13"/>
      <c r="X2949" s="13"/>
      <c r="Y2949" s="13"/>
      <c r="Z2949" s="13"/>
      <c r="AA2949" s="13"/>
      <c r="AB2949" s="13"/>
      <c r="AC2949" s="13"/>
      <c r="AD2949" s="13"/>
    </row>
    <row r="2950" spans="19:30">
      <c r="S2950" s="13"/>
      <c r="T2950" s="14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</row>
    <row r="2951" spans="19:30">
      <c r="S2951" s="13"/>
      <c r="T2951" s="14"/>
      <c r="U2951" s="13"/>
      <c r="V2951" s="13"/>
      <c r="W2951" s="13"/>
      <c r="X2951" s="13"/>
      <c r="Y2951" s="13"/>
      <c r="Z2951" s="13"/>
      <c r="AA2951" s="13"/>
      <c r="AB2951" s="13"/>
      <c r="AC2951" s="13"/>
      <c r="AD2951" s="13"/>
    </row>
    <row r="2952" spans="19:30">
      <c r="S2952" s="13"/>
      <c r="T2952" s="14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</row>
    <row r="2953" spans="19:30">
      <c r="S2953" s="13"/>
      <c r="T2953" s="14"/>
      <c r="U2953" s="13"/>
      <c r="V2953" s="13"/>
      <c r="W2953" s="13"/>
      <c r="X2953" s="13"/>
      <c r="Y2953" s="13"/>
      <c r="Z2953" s="13"/>
      <c r="AA2953" s="13"/>
      <c r="AB2953" s="13"/>
      <c r="AC2953" s="13"/>
      <c r="AD2953" s="13"/>
    </row>
    <row r="2954" spans="19:30">
      <c r="S2954" s="13"/>
      <c r="T2954" s="14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</row>
    <row r="2955" spans="19:30">
      <c r="S2955" s="13"/>
      <c r="T2955" s="14"/>
      <c r="U2955" s="13"/>
      <c r="V2955" s="13"/>
      <c r="W2955" s="13"/>
      <c r="X2955" s="13"/>
      <c r="Y2955" s="13"/>
      <c r="Z2955" s="13"/>
      <c r="AA2955" s="13"/>
      <c r="AB2955" s="13"/>
      <c r="AC2955" s="13"/>
      <c r="AD2955" s="13"/>
    </row>
    <row r="2956" spans="19:30">
      <c r="S2956" s="13"/>
      <c r="T2956" s="14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</row>
    <row r="2957" spans="19:30">
      <c r="S2957" s="13"/>
      <c r="T2957" s="14"/>
      <c r="U2957" s="13"/>
      <c r="V2957" s="13"/>
      <c r="W2957" s="13"/>
      <c r="X2957" s="13"/>
      <c r="Y2957" s="13"/>
      <c r="Z2957" s="13"/>
      <c r="AA2957" s="13"/>
      <c r="AB2957" s="13"/>
      <c r="AC2957" s="13"/>
      <c r="AD2957" s="13"/>
    </row>
    <row r="2958" spans="19:30">
      <c r="S2958" s="13"/>
      <c r="T2958" s="14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</row>
    <row r="2959" spans="19:30">
      <c r="S2959" s="13"/>
      <c r="T2959" s="14"/>
      <c r="U2959" s="13"/>
      <c r="V2959" s="13"/>
      <c r="W2959" s="13"/>
      <c r="X2959" s="13"/>
      <c r="Y2959" s="13"/>
      <c r="Z2959" s="13"/>
      <c r="AA2959" s="13"/>
      <c r="AB2959" s="13"/>
      <c r="AC2959" s="13"/>
      <c r="AD2959" s="13"/>
    </row>
    <row r="2960" spans="19:30">
      <c r="S2960" s="13"/>
      <c r="T2960" s="14"/>
      <c r="U2960" s="13"/>
      <c r="V2960" s="13"/>
      <c r="W2960" s="13"/>
      <c r="X2960" s="13"/>
      <c r="Y2960" s="13"/>
      <c r="Z2960" s="13"/>
      <c r="AA2960" s="13"/>
      <c r="AB2960" s="13"/>
      <c r="AC2960" s="13"/>
      <c r="AD2960" s="13"/>
    </row>
    <row r="2961" spans="19:30">
      <c r="S2961" s="13"/>
      <c r="T2961" s="14"/>
      <c r="U2961" s="13"/>
      <c r="V2961" s="13"/>
      <c r="W2961" s="13"/>
      <c r="X2961" s="13"/>
      <c r="Y2961" s="13"/>
      <c r="Z2961" s="13"/>
      <c r="AA2961" s="13"/>
      <c r="AB2961" s="13"/>
      <c r="AC2961" s="13"/>
      <c r="AD2961" s="13"/>
    </row>
    <row r="2962" spans="19:30">
      <c r="S2962" s="13"/>
      <c r="T2962" s="14"/>
      <c r="U2962" s="13"/>
      <c r="V2962" s="13"/>
      <c r="W2962" s="13"/>
      <c r="X2962" s="13"/>
      <c r="Y2962" s="13"/>
      <c r="Z2962" s="13"/>
      <c r="AA2962" s="13"/>
      <c r="AB2962" s="13"/>
      <c r="AC2962" s="13"/>
      <c r="AD2962" s="13"/>
    </row>
    <row r="2963" spans="19:30">
      <c r="S2963" s="13"/>
      <c r="T2963" s="14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</row>
    <row r="2964" spans="19:30">
      <c r="S2964" s="13"/>
      <c r="T2964" s="14"/>
      <c r="U2964" s="13"/>
      <c r="V2964" s="13"/>
      <c r="W2964" s="13"/>
      <c r="X2964" s="13"/>
      <c r="Y2964" s="13"/>
      <c r="Z2964" s="13"/>
      <c r="AA2964" s="13"/>
      <c r="AB2964" s="13"/>
      <c r="AC2964" s="13"/>
      <c r="AD2964" s="13"/>
    </row>
    <row r="2965" spans="19:30">
      <c r="S2965" s="13"/>
      <c r="T2965" s="14"/>
      <c r="U2965" s="13"/>
      <c r="V2965" s="13"/>
      <c r="W2965" s="13"/>
      <c r="X2965" s="13"/>
      <c r="Y2965" s="13"/>
      <c r="Z2965" s="13"/>
      <c r="AA2965" s="13"/>
      <c r="AB2965" s="13"/>
      <c r="AC2965" s="13"/>
      <c r="AD2965" s="13"/>
    </row>
    <row r="2966" spans="19:30">
      <c r="S2966" s="13"/>
      <c r="T2966" s="14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</row>
    <row r="2967" spans="19:30">
      <c r="S2967" s="13"/>
      <c r="T2967" s="14"/>
      <c r="U2967" s="13"/>
      <c r="V2967" s="13"/>
      <c r="W2967" s="13"/>
      <c r="X2967" s="13"/>
      <c r="Y2967" s="13"/>
      <c r="Z2967" s="13"/>
      <c r="AA2967" s="13"/>
      <c r="AB2967" s="13"/>
      <c r="AC2967" s="13"/>
      <c r="AD2967" s="13"/>
    </row>
    <row r="2968" spans="19:30">
      <c r="S2968" s="13"/>
      <c r="T2968" s="14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</row>
    <row r="2969" spans="19:30">
      <c r="S2969" s="13"/>
      <c r="T2969" s="14"/>
      <c r="U2969" s="13"/>
      <c r="V2969" s="13"/>
      <c r="W2969" s="13"/>
      <c r="X2969" s="13"/>
      <c r="Y2969" s="13"/>
      <c r="Z2969" s="13"/>
      <c r="AA2969" s="13"/>
      <c r="AB2969" s="13"/>
      <c r="AC2969" s="13"/>
      <c r="AD2969" s="13"/>
    </row>
    <row r="2970" spans="19:30">
      <c r="S2970" s="13"/>
      <c r="T2970" s="14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</row>
    <row r="2971" spans="19:30">
      <c r="S2971" s="13"/>
      <c r="T2971" s="14"/>
      <c r="U2971" s="13"/>
      <c r="V2971" s="13"/>
      <c r="W2971" s="13"/>
      <c r="X2971" s="13"/>
      <c r="Y2971" s="13"/>
      <c r="Z2971" s="13"/>
      <c r="AA2971" s="13"/>
      <c r="AB2971" s="13"/>
      <c r="AC2971" s="13"/>
      <c r="AD2971" s="13"/>
    </row>
    <row r="2972" spans="19:30">
      <c r="S2972" s="13"/>
      <c r="T2972" s="14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</row>
    <row r="2973" spans="19:30">
      <c r="S2973" s="13"/>
      <c r="T2973" s="14"/>
      <c r="U2973" s="13"/>
      <c r="V2973" s="13"/>
      <c r="W2973" s="13"/>
      <c r="X2973" s="13"/>
      <c r="Y2973" s="13"/>
      <c r="Z2973" s="13"/>
      <c r="AA2973" s="13"/>
      <c r="AB2973" s="13"/>
      <c r="AC2973" s="13"/>
      <c r="AD2973" s="13"/>
    </row>
    <row r="2974" spans="19:30">
      <c r="S2974" s="13"/>
      <c r="T2974" s="14"/>
      <c r="U2974" s="13"/>
      <c r="V2974" s="13"/>
      <c r="W2974" s="13"/>
      <c r="X2974" s="13"/>
      <c r="Y2974" s="13"/>
      <c r="Z2974" s="13"/>
      <c r="AA2974" s="13"/>
      <c r="AB2974" s="13"/>
      <c r="AC2974" s="13"/>
      <c r="AD2974" s="13"/>
    </row>
    <row r="2975" spans="19:30">
      <c r="S2975" s="13"/>
      <c r="T2975" s="14"/>
      <c r="U2975" s="13"/>
      <c r="V2975" s="13"/>
      <c r="W2975" s="13"/>
      <c r="X2975" s="13"/>
      <c r="Y2975" s="13"/>
      <c r="Z2975" s="13"/>
      <c r="AA2975" s="13"/>
      <c r="AB2975" s="13"/>
      <c r="AC2975" s="13"/>
      <c r="AD2975" s="13"/>
    </row>
    <row r="2976" spans="19:30">
      <c r="S2976" s="13"/>
      <c r="T2976" s="14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</row>
    <row r="2977" spans="19:30">
      <c r="S2977" s="13"/>
      <c r="T2977" s="14"/>
      <c r="U2977" s="13"/>
      <c r="V2977" s="13"/>
      <c r="W2977" s="13"/>
      <c r="X2977" s="13"/>
      <c r="Y2977" s="13"/>
      <c r="Z2977" s="13"/>
      <c r="AA2977" s="13"/>
      <c r="AB2977" s="13"/>
      <c r="AC2977" s="13"/>
      <c r="AD2977" s="13"/>
    </row>
    <row r="2978" spans="19:30">
      <c r="S2978" s="13"/>
      <c r="T2978" s="14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</row>
    <row r="2979" spans="19:30">
      <c r="S2979" s="13"/>
      <c r="T2979" s="14"/>
      <c r="U2979" s="13"/>
      <c r="V2979" s="13"/>
      <c r="W2979" s="13"/>
      <c r="X2979" s="13"/>
      <c r="Y2979" s="13"/>
      <c r="Z2979" s="13"/>
      <c r="AA2979" s="13"/>
      <c r="AB2979" s="13"/>
      <c r="AC2979" s="13"/>
      <c r="AD2979" s="13"/>
    </row>
    <row r="2980" spans="19:30">
      <c r="S2980" s="13"/>
      <c r="T2980" s="14"/>
      <c r="U2980" s="13"/>
      <c r="V2980" s="13"/>
      <c r="W2980" s="13"/>
      <c r="X2980" s="13"/>
      <c r="Y2980" s="13"/>
      <c r="Z2980" s="13"/>
      <c r="AA2980" s="13"/>
      <c r="AB2980" s="13"/>
      <c r="AC2980" s="13"/>
      <c r="AD2980" s="13"/>
    </row>
    <row r="2981" spans="19:30">
      <c r="S2981" s="13"/>
      <c r="T2981" s="14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</row>
    <row r="2982" spans="19:30">
      <c r="S2982" s="13"/>
      <c r="T2982" s="14"/>
      <c r="U2982" s="13"/>
      <c r="V2982" s="13"/>
      <c r="W2982" s="13"/>
      <c r="X2982" s="13"/>
      <c r="Y2982" s="13"/>
      <c r="Z2982" s="13"/>
      <c r="AA2982" s="13"/>
      <c r="AB2982" s="13"/>
      <c r="AC2982" s="13"/>
      <c r="AD2982" s="13"/>
    </row>
    <row r="2983" spans="19:30">
      <c r="S2983" s="13"/>
      <c r="T2983" s="14"/>
      <c r="U2983" s="13"/>
      <c r="V2983" s="13"/>
      <c r="W2983" s="13"/>
      <c r="X2983" s="13"/>
      <c r="Y2983" s="13"/>
      <c r="Z2983" s="13"/>
      <c r="AA2983" s="13"/>
      <c r="AB2983" s="13"/>
      <c r="AC2983" s="13"/>
      <c r="AD2983" s="13"/>
    </row>
    <row r="2984" spans="19:30">
      <c r="S2984" s="13"/>
      <c r="T2984" s="14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</row>
    <row r="2985" spans="19:30">
      <c r="S2985" s="13"/>
      <c r="T2985" s="14"/>
      <c r="U2985" s="13"/>
      <c r="V2985" s="13"/>
      <c r="W2985" s="13"/>
      <c r="X2985" s="13"/>
      <c r="Y2985" s="13"/>
      <c r="Z2985" s="13"/>
      <c r="AA2985" s="13"/>
      <c r="AB2985" s="13"/>
      <c r="AC2985" s="13"/>
      <c r="AD2985" s="13"/>
    </row>
    <row r="2986" spans="19:30">
      <c r="S2986" s="13"/>
      <c r="T2986" s="14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</row>
    <row r="2987" spans="19:30">
      <c r="S2987" s="13"/>
      <c r="T2987" s="14"/>
      <c r="U2987" s="13"/>
      <c r="V2987" s="13"/>
      <c r="W2987" s="13"/>
      <c r="X2987" s="13"/>
      <c r="Y2987" s="13"/>
      <c r="Z2987" s="13"/>
      <c r="AA2987" s="13"/>
      <c r="AB2987" s="13"/>
      <c r="AC2987" s="13"/>
      <c r="AD2987" s="13"/>
    </row>
    <row r="2988" spans="19:30">
      <c r="S2988" s="13"/>
      <c r="T2988" s="14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</row>
    <row r="2989" spans="19:30">
      <c r="S2989" s="13"/>
      <c r="T2989" s="14"/>
      <c r="U2989" s="13"/>
      <c r="V2989" s="13"/>
      <c r="W2989" s="13"/>
      <c r="X2989" s="13"/>
      <c r="Y2989" s="13"/>
      <c r="Z2989" s="13"/>
      <c r="AA2989" s="13"/>
      <c r="AB2989" s="13"/>
      <c r="AC2989" s="13"/>
      <c r="AD2989" s="13"/>
    </row>
    <row r="2990" spans="19:30">
      <c r="S2990" s="13"/>
      <c r="T2990" s="14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</row>
    <row r="2991" spans="19:30">
      <c r="S2991" s="13"/>
      <c r="T2991" s="14"/>
      <c r="U2991" s="13"/>
      <c r="V2991" s="13"/>
      <c r="W2991" s="13"/>
      <c r="X2991" s="13"/>
      <c r="Y2991" s="13"/>
      <c r="Z2991" s="13"/>
      <c r="AA2991" s="13"/>
      <c r="AB2991" s="13"/>
      <c r="AC2991" s="13"/>
      <c r="AD2991" s="13"/>
    </row>
    <row r="2992" spans="19:30">
      <c r="S2992" s="13"/>
      <c r="T2992" s="14"/>
      <c r="U2992" s="13"/>
      <c r="V2992" s="13"/>
      <c r="W2992" s="13"/>
      <c r="X2992" s="13"/>
      <c r="Y2992" s="13"/>
      <c r="Z2992" s="13"/>
      <c r="AA2992" s="13"/>
      <c r="AB2992" s="13"/>
      <c r="AC2992" s="13"/>
      <c r="AD2992" s="13"/>
    </row>
    <row r="2993" spans="19:30">
      <c r="S2993" s="13"/>
      <c r="T2993" s="14"/>
      <c r="U2993" s="13"/>
      <c r="V2993" s="13"/>
      <c r="W2993" s="13"/>
      <c r="X2993" s="13"/>
      <c r="Y2993" s="13"/>
      <c r="Z2993" s="13"/>
      <c r="AA2993" s="13"/>
      <c r="AB2993" s="13"/>
      <c r="AC2993" s="13"/>
      <c r="AD2993" s="13"/>
    </row>
    <row r="2994" spans="19:30">
      <c r="S2994" s="13"/>
      <c r="T2994" s="14"/>
      <c r="U2994" s="13"/>
      <c r="V2994" s="13"/>
      <c r="W2994" s="13"/>
      <c r="X2994" s="13"/>
      <c r="Y2994" s="13"/>
      <c r="Z2994" s="13"/>
      <c r="AA2994" s="13"/>
      <c r="AB2994" s="13"/>
      <c r="AC2994" s="13"/>
      <c r="AD2994" s="13"/>
    </row>
    <row r="2995" spans="19:30">
      <c r="S2995" s="13"/>
      <c r="T2995" s="14"/>
      <c r="U2995" s="13"/>
      <c r="V2995" s="13"/>
      <c r="W2995" s="13"/>
      <c r="X2995" s="13"/>
      <c r="Y2995" s="13"/>
      <c r="Z2995" s="13"/>
      <c r="AA2995" s="13"/>
      <c r="AB2995" s="13"/>
      <c r="AC2995" s="13"/>
      <c r="AD2995" s="13"/>
    </row>
    <row r="2996" spans="19:30">
      <c r="S2996" s="13"/>
      <c r="T2996" s="14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</row>
    <row r="2997" spans="19:30">
      <c r="S2997" s="13"/>
      <c r="T2997" s="14"/>
      <c r="U2997" s="13"/>
      <c r="V2997" s="13"/>
      <c r="W2997" s="13"/>
      <c r="X2997" s="13"/>
      <c r="Y2997" s="13"/>
      <c r="Z2997" s="13"/>
      <c r="AA2997" s="13"/>
      <c r="AB2997" s="13"/>
      <c r="AC2997" s="13"/>
      <c r="AD2997" s="13"/>
    </row>
    <row r="2998" spans="19:30">
      <c r="S2998" s="13"/>
      <c r="T2998" s="14"/>
      <c r="U2998" s="13"/>
      <c r="V2998" s="13"/>
      <c r="W2998" s="13"/>
      <c r="X2998" s="13"/>
      <c r="Y2998" s="13"/>
      <c r="Z2998" s="13"/>
      <c r="AA2998" s="13"/>
      <c r="AB2998" s="13"/>
      <c r="AC2998" s="13"/>
      <c r="AD2998" s="13"/>
    </row>
    <row r="2999" spans="19:30">
      <c r="S2999" s="13"/>
      <c r="T2999" s="14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</row>
    <row r="3000" spans="19:30">
      <c r="S3000" s="13"/>
      <c r="T3000" s="14"/>
      <c r="U3000" s="13"/>
      <c r="V3000" s="13"/>
      <c r="W3000" s="13"/>
      <c r="X3000" s="13"/>
      <c r="Y3000" s="13"/>
      <c r="Z3000" s="13"/>
      <c r="AA3000" s="13"/>
      <c r="AB3000" s="13"/>
      <c r="AC3000" s="13"/>
      <c r="AD3000" s="13"/>
    </row>
    <row r="3001" spans="19:30">
      <c r="S3001" s="13"/>
      <c r="T3001" s="14"/>
      <c r="U3001" s="13"/>
      <c r="V3001" s="13"/>
      <c r="W3001" s="13"/>
      <c r="X3001" s="13"/>
      <c r="Y3001" s="13"/>
      <c r="Z3001" s="13"/>
      <c r="AA3001" s="13"/>
      <c r="AB3001" s="13"/>
      <c r="AC3001" s="13"/>
      <c r="AD3001" s="13"/>
    </row>
    <row r="3002" spans="19:30">
      <c r="S3002" s="13"/>
      <c r="T3002" s="14"/>
      <c r="U3002" s="13"/>
      <c r="V3002" s="13"/>
      <c r="W3002" s="13"/>
      <c r="X3002" s="13"/>
      <c r="Y3002" s="13"/>
      <c r="Z3002" s="13"/>
      <c r="AA3002" s="13"/>
      <c r="AB3002" s="13"/>
      <c r="AC3002" s="13"/>
      <c r="AD3002" s="13"/>
    </row>
    <row r="3003" spans="19:30">
      <c r="S3003" s="13"/>
      <c r="T3003" s="14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</row>
    <row r="3004" spans="19:30">
      <c r="S3004" s="13"/>
      <c r="T3004" s="14"/>
      <c r="U3004" s="13"/>
      <c r="V3004" s="13"/>
      <c r="W3004" s="13"/>
      <c r="X3004" s="13"/>
      <c r="Y3004" s="13"/>
      <c r="Z3004" s="13"/>
      <c r="AA3004" s="13"/>
      <c r="AB3004" s="13"/>
      <c r="AC3004" s="13"/>
      <c r="AD3004" s="13"/>
    </row>
    <row r="3005" spans="19:30">
      <c r="S3005" s="13"/>
      <c r="T3005" s="14"/>
      <c r="U3005" s="13"/>
      <c r="V3005" s="13"/>
      <c r="W3005" s="13"/>
      <c r="X3005" s="13"/>
      <c r="Y3005" s="13"/>
      <c r="Z3005" s="13"/>
      <c r="AA3005" s="13"/>
      <c r="AB3005" s="13"/>
      <c r="AC3005" s="13"/>
      <c r="AD3005" s="13"/>
    </row>
    <row r="3006" spans="19:30">
      <c r="S3006" s="13"/>
      <c r="T3006" s="14"/>
      <c r="U3006" s="13"/>
      <c r="V3006" s="13"/>
      <c r="W3006" s="13"/>
      <c r="X3006" s="13"/>
      <c r="Y3006" s="13"/>
      <c r="Z3006" s="13"/>
      <c r="AA3006" s="13"/>
      <c r="AB3006" s="13"/>
      <c r="AC3006" s="13"/>
      <c r="AD3006" s="13"/>
    </row>
    <row r="3007" spans="19:30">
      <c r="S3007" s="13"/>
      <c r="T3007" s="14"/>
      <c r="U3007" s="13"/>
      <c r="V3007" s="13"/>
      <c r="W3007" s="13"/>
      <c r="X3007" s="13"/>
      <c r="Y3007" s="13"/>
      <c r="Z3007" s="13"/>
      <c r="AA3007" s="13"/>
      <c r="AB3007" s="13"/>
      <c r="AC3007" s="13"/>
      <c r="AD3007" s="13"/>
    </row>
    <row r="3008" spans="19:30">
      <c r="S3008" s="13"/>
      <c r="T3008" s="14"/>
      <c r="U3008" s="13"/>
      <c r="V3008" s="13"/>
      <c r="W3008" s="13"/>
      <c r="X3008" s="13"/>
      <c r="Y3008" s="13"/>
      <c r="Z3008" s="13"/>
      <c r="AA3008" s="13"/>
      <c r="AB3008" s="13"/>
      <c r="AC3008" s="13"/>
      <c r="AD3008" s="13"/>
    </row>
    <row r="3009" spans="19:30">
      <c r="S3009" s="13"/>
      <c r="T3009" s="14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</row>
    <row r="3010" spans="19:30">
      <c r="S3010" s="13"/>
      <c r="T3010" s="14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</row>
    <row r="3011" spans="19:30">
      <c r="S3011" s="13"/>
      <c r="T3011" s="14"/>
      <c r="U3011" s="13"/>
      <c r="V3011" s="13"/>
      <c r="W3011" s="13"/>
      <c r="X3011" s="13"/>
      <c r="Y3011" s="13"/>
      <c r="Z3011" s="13"/>
      <c r="AA3011" s="13"/>
      <c r="AB3011" s="13"/>
      <c r="AC3011" s="13"/>
      <c r="AD3011" s="13"/>
    </row>
    <row r="3012" spans="19:30">
      <c r="S3012" s="13"/>
      <c r="T3012" s="14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</row>
    <row r="3013" spans="19:30">
      <c r="S3013" s="13"/>
      <c r="T3013" s="14"/>
      <c r="U3013" s="13"/>
      <c r="V3013" s="13"/>
      <c r="W3013" s="13"/>
      <c r="X3013" s="13"/>
      <c r="Y3013" s="13"/>
      <c r="Z3013" s="13"/>
      <c r="AA3013" s="13"/>
      <c r="AB3013" s="13"/>
      <c r="AC3013" s="13"/>
      <c r="AD3013" s="13"/>
    </row>
    <row r="3014" spans="19:30">
      <c r="S3014" s="13"/>
      <c r="T3014" s="14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</row>
    <row r="3015" spans="19:30">
      <c r="S3015" s="13"/>
      <c r="T3015" s="14"/>
      <c r="U3015" s="13"/>
      <c r="V3015" s="13"/>
      <c r="W3015" s="13"/>
      <c r="X3015" s="13"/>
      <c r="Y3015" s="13"/>
      <c r="Z3015" s="13"/>
      <c r="AA3015" s="13"/>
      <c r="AB3015" s="13"/>
      <c r="AC3015" s="13"/>
      <c r="AD3015" s="13"/>
    </row>
    <row r="3016" spans="19:30">
      <c r="S3016" s="13"/>
      <c r="T3016" s="14"/>
      <c r="U3016" s="13"/>
      <c r="V3016" s="13"/>
      <c r="W3016" s="13"/>
      <c r="X3016" s="13"/>
      <c r="Y3016" s="13"/>
      <c r="Z3016" s="13"/>
      <c r="AA3016" s="13"/>
      <c r="AB3016" s="13"/>
      <c r="AC3016" s="13"/>
      <c r="AD3016" s="13"/>
    </row>
    <row r="3017" spans="19:30">
      <c r="S3017" s="13"/>
      <c r="T3017" s="14"/>
      <c r="U3017" s="13"/>
      <c r="V3017" s="13"/>
      <c r="W3017" s="13"/>
      <c r="X3017" s="13"/>
      <c r="Y3017" s="13"/>
      <c r="Z3017" s="13"/>
      <c r="AA3017" s="13"/>
      <c r="AB3017" s="13"/>
      <c r="AC3017" s="13"/>
      <c r="AD3017" s="13"/>
    </row>
    <row r="3018" spans="19:30">
      <c r="S3018" s="13"/>
      <c r="T3018" s="14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</row>
    <row r="3019" spans="19:30">
      <c r="S3019" s="13"/>
      <c r="T3019" s="14"/>
      <c r="U3019" s="13"/>
      <c r="V3019" s="13"/>
      <c r="W3019" s="13"/>
      <c r="X3019" s="13"/>
      <c r="Y3019" s="13"/>
      <c r="Z3019" s="13"/>
      <c r="AA3019" s="13"/>
      <c r="AB3019" s="13"/>
      <c r="AC3019" s="13"/>
      <c r="AD3019" s="13"/>
    </row>
    <row r="3020" spans="19:30">
      <c r="S3020" s="13"/>
      <c r="T3020" s="14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</row>
    <row r="3021" spans="19:30">
      <c r="S3021" s="13"/>
      <c r="T3021" s="14"/>
      <c r="U3021" s="13"/>
      <c r="V3021" s="13"/>
      <c r="W3021" s="13"/>
      <c r="X3021" s="13"/>
      <c r="Y3021" s="13"/>
      <c r="Z3021" s="13"/>
      <c r="AA3021" s="13"/>
      <c r="AB3021" s="13"/>
      <c r="AC3021" s="13"/>
      <c r="AD3021" s="13"/>
    </row>
    <row r="3022" spans="19:30">
      <c r="S3022" s="13"/>
      <c r="T3022" s="14"/>
      <c r="U3022" s="13"/>
      <c r="V3022" s="13"/>
      <c r="W3022" s="13"/>
      <c r="X3022" s="13"/>
      <c r="Y3022" s="13"/>
      <c r="Z3022" s="13"/>
      <c r="AA3022" s="13"/>
      <c r="AB3022" s="13"/>
      <c r="AC3022" s="13"/>
      <c r="AD3022" s="13"/>
    </row>
    <row r="3023" spans="19:30">
      <c r="S3023" s="13"/>
      <c r="T3023" s="14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</row>
    <row r="3024" spans="19:30">
      <c r="S3024" s="13"/>
      <c r="T3024" s="14"/>
      <c r="U3024" s="13"/>
      <c r="V3024" s="13"/>
      <c r="W3024" s="13"/>
      <c r="X3024" s="13"/>
      <c r="Y3024" s="13"/>
      <c r="Z3024" s="13"/>
      <c r="AA3024" s="13"/>
      <c r="AB3024" s="13"/>
      <c r="AC3024" s="13"/>
      <c r="AD3024" s="13"/>
    </row>
    <row r="3025" spans="19:30">
      <c r="S3025" s="13"/>
      <c r="T3025" s="14"/>
      <c r="U3025" s="13"/>
      <c r="V3025" s="13"/>
      <c r="W3025" s="13"/>
      <c r="X3025" s="13"/>
      <c r="Y3025" s="13"/>
      <c r="Z3025" s="13"/>
      <c r="AA3025" s="13"/>
      <c r="AB3025" s="13"/>
      <c r="AC3025" s="13"/>
      <c r="AD3025" s="13"/>
    </row>
    <row r="3026" spans="19:30">
      <c r="S3026" s="13"/>
      <c r="T3026" s="14"/>
      <c r="U3026" s="13"/>
      <c r="V3026" s="13"/>
      <c r="W3026" s="13"/>
      <c r="X3026" s="13"/>
      <c r="Y3026" s="13"/>
      <c r="Z3026" s="13"/>
      <c r="AA3026" s="13"/>
      <c r="AB3026" s="13"/>
      <c r="AC3026" s="13"/>
      <c r="AD3026" s="13"/>
    </row>
    <row r="3027" spans="19:30">
      <c r="S3027" s="13"/>
      <c r="T3027" s="14"/>
      <c r="U3027" s="13"/>
      <c r="V3027" s="13"/>
      <c r="W3027" s="13"/>
      <c r="X3027" s="13"/>
      <c r="Y3027" s="13"/>
      <c r="Z3027" s="13"/>
      <c r="AA3027" s="13"/>
      <c r="AB3027" s="13"/>
      <c r="AC3027" s="13"/>
      <c r="AD3027" s="13"/>
    </row>
    <row r="3028" spans="19:30">
      <c r="S3028" s="13"/>
      <c r="T3028" s="14"/>
      <c r="U3028" s="13"/>
      <c r="V3028" s="13"/>
      <c r="W3028" s="13"/>
      <c r="X3028" s="13"/>
      <c r="Y3028" s="13"/>
      <c r="Z3028" s="13"/>
      <c r="AA3028" s="13"/>
      <c r="AB3028" s="13"/>
      <c r="AC3028" s="13"/>
      <c r="AD3028" s="13"/>
    </row>
    <row r="3029" spans="19:30">
      <c r="S3029" s="13"/>
      <c r="T3029" s="14"/>
      <c r="U3029" s="13"/>
      <c r="V3029" s="13"/>
      <c r="W3029" s="13"/>
      <c r="X3029" s="13"/>
      <c r="Y3029" s="13"/>
      <c r="Z3029" s="13"/>
      <c r="AA3029" s="13"/>
      <c r="AB3029" s="13"/>
      <c r="AC3029" s="13"/>
      <c r="AD3029" s="13"/>
    </row>
    <row r="3030" spans="19:30">
      <c r="S3030" s="13"/>
      <c r="T3030" s="14"/>
      <c r="U3030" s="13"/>
      <c r="V3030" s="13"/>
      <c r="W3030" s="13"/>
      <c r="X3030" s="13"/>
      <c r="Y3030" s="13"/>
      <c r="Z3030" s="13"/>
      <c r="AA3030" s="13"/>
      <c r="AB3030" s="13"/>
      <c r="AC3030" s="13"/>
      <c r="AD3030" s="13"/>
    </row>
    <row r="3031" spans="19:30">
      <c r="S3031" s="13"/>
      <c r="T3031" s="14"/>
      <c r="U3031" s="13"/>
      <c r="V3031" s="13"/>
      <c r="W3031" s="13"/>
      <c r="X3031" s="13"/>
      <c r="Y3031" s="13"/>
      <c r="Z3031" s="13"/>
      <c r="AA3031" s="13"/>
      <c r="AB3031" s="13"/>
      <c r="AC3031" s="13"/>
      <c r="AD3031" s="13"/>
    </row>
    <row r="3032" spans="19:30">
      <c r="S3032" s="13"/>
      <c r="T3032" s="14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</row>
    <row r="3033" spans="19:30">
      <c r="S3033" s="13"/>
      <c r="T3033" s="14"/>
      <c r="U3033" s="13"/>
      <c r="V3033" s="13"/>
      <c r="W3033" s="13"/>
      <c r="X3033" s="13"/>
      <c r="Y3033" s="13"/>
      <c r="Z3033" s="13"/>
      <c r="AA3033" s="13"/>
      <c r="AB3033" s="13"/>
      <c r="AC3033" s="13"/>
      <c r="AD3033" s="13"/>
    </row>
    <row r="3034" spans="19:30">
      <c r="S3034" s="13"/>
      <c r="T3034" s="14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</row>
    <row r="3035" spans="19:30">
      <c r="S3035" s="13"/>
      <c r="T3035" s="14"/>
      <c r="U3035" s="13"/>
      <c r="V3035" s="13"/>
      <c r="W3035" s="13"/>
      <c r="X3035" s="13"/>
      <c r="Y3035" s="13"/>
      <c r="Z3035" s="13"/>
      <c r="AA3035" s="13"/>
      <c r="AB3035" s="13"/>
      <c r="AC3035" s="13"/>
      <c r="AD3035" s="13"/>
    </row>
    <row r="3036" spans="19:30">
      <c r="S3036" s="13"/>
      <c r="T3036" s="14"/>
      <c r="U3036" s="13"/>
      <c r="V3036" s="13"/>
      <c r="W3036" s="13"/>
      <c r="X3036" s="13"/>
      <c r="Y3036" s="13"/>
      <c r="Z3036" s="13"/>
      <c r="AA3036" s="13"/>
      <c r="AB3036" s="13"/>
      <c r="AC3036" s="13"/>
      <c r="AD3036" s="13"/>
    </row>
    <row r="3037" spans="19:30">
      <c r="S3037" s="13"/>
      <c r="T3037" s="14"/>
      <c r="U3037" s="13"/>
      <c r="V3037" s="13"/>
      <c r="W3037" s="13"/>
      <c r="X3037" s="13"/>
      <c r="Y3037" s="13"/>
      <c r="Z3037" s="13"/>
      <c r="AA3037" s="13"/>
      <c r="AB3037" s="13"/>
      <c r="AC3037" s="13"/>
      <c r="AD3037" s="13"/>
    </row>
    <row r="3038" spans="19:30">
      <c r="S3038" s="13"/>
      <c r="T3038" s="14"/>
      <c r="U3038" s="13"/>
      <c r="V3038" s="13"/>
      <c r="W3038" s="13"/>
      <c r="X3038" s="13"/>
      <c r="Y3038" s="13"/>
      <c r="Z3038" s="13"/>
      <c r="AA3038" s="13"/>
      <c r="AB3038" s="13"/>
      <c r="AC3038" s="13"/>
      <c r="AD3038" s="13"/>
    </row>
    <row r="3039" spans="19:30">
      <c r="S3039" s="13"/>
      <c r="T3039" s="14"/>
      <c r="U3039" s="13"/>
      <c r="V3039" s="13"/>
      <c r="W3039" s="13"/>
      <c r="X3039" s="13"/>
      <c r="Y3039" s="13"/>
      <c r="Z3039" s="13"/>
      <c r="AA3039" s="13"/>
      <c r="AB3039" s="13"/>
      <c r="AC3039" s="13"/>
      <c r="AD3039" s="13"/>
    </row>
    <row r="3040" spans="19:30">
      <c r="S3040" s="13"/>
      <c r="T3040" s="14"/>
      <c r="U3040" s="13"/>
      <c r="V3040" s="13"/>
      <c r="W3040" s="13"/>
      <c r="X3040" s="13"/>
      <c r="Y3040" s="13"/>
      <c r="Z3040" s="13"/>
      <c r="AA3040" s="13"/>
      <c r="AB3040" s="13"/>
      <c r="AC3040" s="13"/>
      <c r="AD3040" s="13"/>
    </row>
    <row r="3041" spans="19:30">
      <c r="S3041" s="13"/>
      <c r="T3041" s="14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</row>
    <row r="3042" spans="19:30">
      <c r="S3042" s="13"/>
      <c r="T3042" s="14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</row>
    <row r="3043" spans="19:30">
      <c r="S3043" s="13"/>
      <c r="T3043" s="14"/>
      <c r="U3043" s="13"/>
      <c r="V3043" s="13"/>
      <c r="W3043" s="13"/>
      <c r="X3043" s="13"/>
      <c r="Y3043" s="13"/>
      <c r="Z3043" s="13"/>
      <c r="AA3043" s="13"/>
      <c r="AB3043" s="13"/>
      <c r="AC3043" s="13"/>
      <c r="AD3043" s="13"/>
    </row>
    <row r="3044" spans="19:30">
      <c r="S3044" s="13"/>
      <c r="T3044" s="14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</row>
    <row r="3045" spans="19:30">
      <c r="S3045" s="13"/>
      <c r="T3045" s="14"/>
      <c r="U3045" s="13"/>
      <c r="V3045" s="13"/>
      <c r="W3045" s="13"/>
      <c r="X3045" s="13"/>
      <c r="Y3045" s="13"/>
      <c r="Z3045" s="13"/>
      <c r="AA3045" s="13"/>
      <c r="AB3045" s="13"/>
      <c r="AC3045" s="13"/>
      <c r="AD3045" s="13"/>
    </row>
    <row r="3046" spans="19:30">
      <c r="S3046" s="13"/>
      <c r="T3046" s="14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</row>
    <row r="3047" spans="19:30">
      <c r="S3047" s="13"/>
      <c r="T3047" s="14"/>
      <c r="U3047" s="13"/>
      <c r="V3047" s="13"/>
      <c r="W3047" s="13"/>
      <c r="X3047" s="13"/>
      <c r="Y3047" s="13"/>
      <c r="Z3047" s="13"/>
      <c r="AA3047" s="13"/>
      <c r="AB3047" s="13"/>
      <c r="AC3047" s="13"/>
      <c r="AD3047" s="13"/>
    </row>
    <row r="3048" spans="19:30">
      <c r="S3048" s="13"/>
      <c r="T3048" s="14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</row>
    <row r="3049" spans="19:30">
      <c r="S3049" s="13"/>
      <c r="T3049" s="14"/>
      <c r="U3049" s="13"/>
      <c r="V3049" s="13"/>
      <c r="W3049" s="13"/>
      <c r="X3049" s="13"/>
      <c r="Y3049" s="13"/>
      <c r="Z3049" s="13"/>
      <c r="AA3049" s="13"/>
      <c r="AB3049" s="13"/>
      <c r="AC3049" s="13"/>
      <c r="AD3049" s="13"/>
    </row>
    <row r="3050" spans="19:30">
      <c r="S3050" s="13"/>
      <c r="T3050" s="14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</row>
    <row r="3051" spans="19:30">
      <c r="S3051" s="13"/>
      <c r="T3051" s="14"/>
      <c r="U3051" s="13"/>
      <c r="V3051" s="13"/>
      <c r="W3051" s="13"/>
      <c r="X3051" s="13"/>
      <c r="Y3051" s="13"/>
      <c r="Z3051" s="13"/>
      <c r="AA3051" s="13"/>
      <c r="AB3051" s="13"/>
      <c r="AC3051" s="13"/>
      <c r="AD3051" s="13"/>
    </row>
    <row r="3052" spans="19:30">
      <c r="S3052" s="13"/>
      <c r="T3052" s="14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</row>
    <row r="3053" spans="19:30">
      <c r="S3053" s="13"/>
      <c r="T3053" s="14"/>
      <c r="U3053" s="13"/>
      <c r="V3053" s="13"/>
      <c r="W3053" s="13"/>
      <c r="X3053" s="13"/>
      <c r="Y3053" s="13"/>
      <c r="Z3053" s="13"/>
      <c r="AA3053" s="13"/>
      <c r="AB3053" s="13"/>
      <c r="AC3053" s="13"/>
      <c r="AD3053" s="13"/>
    </row>
    <row r="3054" spans="19:30">
      <c r="S3054" s="13"/>
      <c r="T3054" s="14"/>
      <c r="U3054" s="13"/>
      <c r="V3054" s="13"/>
      <c r="W3054" s="13"/>
      <c r="X3054" s="13"/>
      <c r="Y3054" s="13"/>
      <c r="Z3054" s="13"/>
      <c r="AA3054" s="13"/>
      <c r="AB3054" s="13"/>
      <c r="AC3054" s="13"/>
      <c r="AD3054" s="13"/>
    </row>
    <row r="3055" spans="19:30">
      <c r="S3055" s="13"/>
      <c r="T3055" s="14"/>
      <c r="U3055" s="13"/>
      <c r="V3055" s="13"/>
      <c r="W3055" s="13"/>
      <c r="X3055" s="13"/>
      <c r="Y3055" s="13"/>
      <c r="Z3055" s="13"/>
      <c r="AA3055" s="13"/>
      <c r="AB3055" s="13"/>
      <c r="AC3055" s="13"/>
      <c r="AD3055" s="13"/>
    </row>
    <row r="3056" spans="19:30">
      <c r="S3056" s="13"/>
      <c r="T3056" s="14"/>
      <c r="U3056" s="13"/>
      <c r="V3056" s="13"/>
      <c r="W3056" s="13"/>
      <c r="X3056" s="13"/>
      <c r="Y3056" s="13"/>
      <c r="Z3056" s="13"/>
      <c r="AA3056" s="13"/>
      <c r="AB3056" s="13"/>
      <c r="AC3056" s="13"/>
      <c r="AD3056" s="13"/>
    </row>
    <row r="3057" spans="19:30">
      <c r="S3057" s="13"/>
      <c r="T3057" s="14"/>
      <c r="U3057" s="13"/>
      <c r="V3057" s="13"/>
      <c r="W3057" s="13"/>
      <c r="X3057" s="13"/>
      <c r="Y3057" s="13"/>
      <c r="Z3057" s="13"/>
      <c r="AA3057" s="13"/>
      <c r="AB3057" s="13"/>
      <c r="AC3057" s="13"/>
      <c r="AD3057" s="13"/>
    </row>
    <row r="3058" spans="19:30">
      <c r="S3058" s="13"/>
      <c r="T3058" s="14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</row>
    <row r="3059" spans="19:30">
      <c r="S3059" s="13"/>
      <c r="T3059" s="14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</row>
    <row r="3060" spans="19:30">
      <c r="S3060" s="13"/>
      <c r="T3060" s="14"/>
      <c r="U3060" s="13"/>
      <c r="V3060" s="13"/>
      <c r="W3060" s="13"/>
      <c r="X3060" s="13"/>
      <c r="Y3060" s="13"/>
      <c r="Z3060" s="13"/>
      <c r="AA3060" s="13"/>
      <c r="AB3060" s="13"/>
      <c r="AC3060" s="13"/>
      <c r="AD3060" s="13"/>
    </row>
    <row r="3061" spans="19:30">
      <c r="S3061" s="13"/>
      <c r="T3061" s="14"/>
      <c r="U3061" s="13"/>
      <c r="V3061" s="13"/>
      <c r="W3061" s="13"/>
      <c r="X3061" s="13"/>
      <c r="Y3061" s="13"/>
      <c r="Z3061" s="13"/>
      <c r="AA3061" s="13"/>
      <c r="AB3061" s="13"/>
      <c r="AC3061" s="13"/>
      <c r="AD3061" s="13"/>
    </row>
    <row r="3062" spans="19:30">
      <c r="S3062" s="13"/>
      <c r="T3062" s="14"/>
      <c r="U3062" s="13"/>
      <c r="V3062" s="13"/>
      <c r="W3062" s="13"/>
      <c r="X3062" s="13"/>
      <c r="Y3062" s="13"/>
      <c r="Z3062" s="13"/>
      <c r="AA3062" s="13"/>
      <c r="AB3062" s="13"/>
      <c r="AC3062" s="13"/>
      <c r="AD3062" s="13"/>
    </row>
    <row r="3063" spans="19:30">
      <c r="S3063" s="13"/>
      <c r="T3063" s="14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</row>
    <row r="3064" spans="19:30">
      <c r="S3064" s="13"/>
      <c r="T3064" s="14"/>
      <c r="U3064" s="13"/>
      <c r="V3064" s="13"/>
      <c r="W3064" s="13"/>
      <c r="X3064" s="13"/>
      <c r="Y3064" s="13"/>
      <c r="Z3064" s="13"/>
      <c r="AA3064" s="13"/>
      <c r="AB3064" s="13"/>
      <c r="AC3064" s="13"/>
      <c r="AD3064" s="13"/>
    </row>
    <row r="3065" spans="19:30">
      <c r="S3065" s="13"/>
      <c r="T3065" s="14"/>
      <c r="U3065" s="13"/>
      <c r="V3065" s="13"/>
      <c r="W3065" s="13"/>
      <c r="X3065" s="13"/>
      <c r="Y3065" s="13"/>
      <c r="Z3065" s="13"/>
      <c r="AA3065" s="13"/>
      <c r="AB3065" s="13"/>
      <c r="AC3065" s="13"/>
      <c r="AD3065" s="13"/>
    </row>
    <row r="3066" spans="19:30">
      <c r="S3066" s="13"/>
      <c r="T3066" s="14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</row>
    <row r="3067" spans="19:30">
      <c r="S3067" s="13"/>
      <c r="T3067" s="14"/>
      <c r="U3067" s="13"/>
      <c r="V3067" s="13"/>
      <c r="W3067" s="13"/>
      <c r="X3067" s="13"/>
      <c r="Y3067" s="13"/>
      <c r="Z3067" s="13"/>
      <c r="AA3067" s="13"/>
      <c r="AB3067" s="13"/>
      <c r="AC3067" s="13"/>
      <c r="AD3067" s="13"/>
    </row>
    <row r="3068" spans="19:30">
      <c r="S3068" s="13"/>
      <c r="T3068" s="14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</row>
    <row r="3069" spans="19:30">
      <c r="S3069" s="13"/>
      <c r="T3069" s="14"/>
      <c r="U3069" s="13"/>
      <c r="V3069" s="13"/>
      <c r="W3069" s="13"/>
      <c r="X3069" s="13"/>
      <c r="Y3069" s="13"/>
      <c r="Z3069" s="13"/>
      <c r="AA3069" s="13"/>
      <c r="AB3069" s="13"/>
      <c r="AC3069" s="13"/>
      <c r="AD3069" s="13"/>
    </row>
    <row r="3070" spans="19:30">
      <c r="S3070" s="13"/>
      <c r="T3070" s="14"/>
      <c r="U3070" s="13"/>
      <c r="V3070" s="13"/>
      <c r="W3070" s="13"/>
      <c r="X3070" s="13"/>
      <c r="Y3070" s="13"/>
      <c r="Z3070" s="13"/>
      <c r="AA3070" s="13"/>
      <c r="AB3070" s="13"/>
      <c r="AC3070" s="13"/>
      <c r="AD3070" s="13"/>
    </row>
    <row r="3071" spans="19:30">
      <c r="S3071" s="13"/>
      <c r="T3071" s="14"/>
      <c r="U3071" s="13"/>
      <c r="V3071" s="13"/>
      <c r="W3071" s="13"/>
      <c r="X3071" s="13"/>
      <c r="Y3071" s="13"/>
      <c r="Z3071" s="13"/>
      <c r="AA3071" s="13"/>
      <c r="AB3071" s="13"/>
      <c r="AC3071" s="13"/>
      <c r="AD3071" s="13"/>
    </row>
    <row r="3072" spans="19:30">
      <c r="S3072" s="13"/>
      <c r="T3072" s="14"/>
      <c r="U3072" s="13"/>
      <c r="V3072" s="13"/>
      <c r="W3072" s="13"/>
      <c r="X3072" s="13"/>
      <c r="Y3072" s="13"/>
      <c r="Z3072" s="13"/>
      <c r="AA3072" s="13"/>
      <c r="AB3072" s="13"/>
      <c r="AC3072" s="13"/>
      <c r="AD3072" s="13"/>
    </row>
    <row r="3073" spans="19:30">
      <c r="S3073" s="13"/>
      <c r="T3073" s="14"/>
      <c r="U3073" s="13"/>
      <c r="V3073" s="13"/>
      <c r="W3073" s="13"/>
      <c r="X3073" s="13"/>
      <c r="Y3073" s="13"/>
      <c r="Z3073" s="13"/>
      <c r="AA3073" s="13"/>
      <c r="AB3073" s="13"/>
      <c r="AC3073" s="13"/>
      <c r="AD3073" s="13"/>
    </row>
    <row r="3074" spans="19:30">
      <c r="S3074" s="13"/>
      <c r="T3074" s="14"/>
      <c r="U3074" s="13"/>
      <c r="V3074" s="13"/>
      <c r="W3074" s="13"/>
      <c r="X3074" s="13"/>
      <c r="Y3074" s="13"/>
      <c r="Z3074" s="13"/>
      <c r="AA3074" s="13"/>
      <c r="AB3074" s="13"/>
      <c r="AC3074" s="13"/>
      <c r="AD3074" s="13"/>
    </row>
    <row r="3075" spans="19:30">
      <c r="S3075" s="13"/>
      <c r="T3075" s="14"/>
      <c r="U3075" s="13"/>
      <c r="V3075" s="13"/>
      <c r="W3075" s="13"/>
      <c r="X3075" s="13"/>
      <c r="Y3075" s="13"/>
      <c r="Z3075" s="13"/>
      <c r="AA3075" s="13"/>
      <c r="AB3075" s="13"/>
      <c r="AC3075" s="13"/>
      <c r="AD3075" s="13"/>
    </row>
    <row r="3076" spans="19:30">
      <c r="S3076" s="13"/>
      <c r="T3076" s="14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</row>
    <row r="3077" spans="19:30">
      <c r="S3077" s="13"/>
      <c r="T3077" s="14"/>
      <c r="U3077" s="13"/>
      <c r="V3077" s="13"/>
      <c r="W3077" s="13"/>
      <c r="X3077" s="13"/>
      <c r="Y3077" s="13"/>
      <c r="Z3077" s="13"/>
      <c r="AA3077" s="13"/>
      <c r="AB3077" s="13"/>
      <c r="AC3077" s="13"/>
      <c r="AD3077" s="13"/>
    </row>
    <row r="3078" spans="19:30">
      <c r="S3078" s="13"/>
      <c r="T3078" s="14"/>
      <c r="U3078" s="13"/>
      <c r="V3078" s="13"/>
      <c r="W3078" s="13"/>
      <c r="X3078" s="13"/>
      <c r="Y3078" s="13"/>
      <c r="Z3078" s="13"/>
      <c r="AA3078" s="13"/>
      <c r="AB3078" s="13"/>
      <c r="AC3078" s="13"/>
      <c r="AD3078" s="13"/>
    </row>
    <row r="3079" spans="19:30">
      <c r="S3079" s="13"/>
      <c r="T3079" s="14"/>
      <c r="U3079" s="13"/>
      <c r="V3079" s="13"/>
      <c r="W3079" s="13"/>
      <c r="X3079" s="13"/>
      <c r="Y3079" s="13"/>
      <c r="Z3079" s="13"/>
      <c r="AA3079" s="13"/>
      <c r="AB3079" s="13"/>
      <c r="AC3079" s="13"/>
      <c r="AD3079" s="13"/>
    </row>
    <row r="3080" spans="19:30">
      <c r="S3080" s="13"/>
      <c r="T3080" s="14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</row>
    <row r="3081" spans="19:30">
      <c r="S3081" s="13"/>
      <c r="T3081" s="14"/>
      <c r="U3081" s="13"/>
      <c r="V3081" s="13"/>
      <c r="W3081" s="13"/>
      <c r="X3081" s="13"/>
      <c r="Y3081" s="13"/>
      <c r="Z3081" s="13"/>
      <c r="AA3081" s="13"/>
      <c r="AB3081" s="13"/>
      <c r="AC3081" s="13"/>
      <c r="AD3081" s="13"/>
    </row>
    <row r="3082" spans="19:30">
      <c r="S3082" s="13"/>
      <c r="T3082" s="14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</row>
    <row r="3083" spans="19:30">
      <c r="S3083" s="13"/>
      <c r="T3083" s="14"/>
      <c r="U3083" s="13"/>
      <c r="V3083" s="13"/>
      <c r="W3083" s="13"/>
      <c r="X3083" s="13"/>
      <c r="Y3083" s="13"/>
      <c r="Z3083" s="13"/>
      <c r="AA3083" s="13"/>
      <c r="AB3083" s="13"/>
      <c r="AC3083" s="13"/>
      <c r="AD3083" s="13"/>
    </row>
    <row r="3084" spans="19:30">
      <c r="S3084" s="13"/>
      <c r="T3084" s="14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</row>
    <row r="3085" spans="19:30">
      <c r="S3085" s="13"/>
      <c r="T3085" s="14"/>
      <c r="U3085" s="13"/>
      <c r="V3085" s="13"/>
      <c r="W3085" s="13"/>
      <c r="X3085" s="13"/>
      <c r="Y3085" s="13"/>
      <c r="Z3085" s="13"/>
      <c r="AA3085" s="13"/>
      <c r="AB3085" s="13"/>
      <c r="AC3085" s="13"/>
      <c r="AD3085" s="13"/>
    </row>
    <row r="3086" spans="19:30">
      <c r="S3086" s="13"/>
      <c r="T3086" s="14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</row>
    <row r="3087" spans="19:30">
      <c r="S3087" s="13"/>
      <c r="T3087" s="14"/>
      <c r="U3087" s="13"/>
      <c r="V3087" s="13"/>
      <c r="W3087" s="13"/>
      <c r="X3087" s="13"/>
      <c r="Y3087" s="13"/>
      <c r="Z3087" s="13"/>
      <c r="AA3087" s="13"/>
      <c r="AB3087" s="13"/>
      <c r="AC3087" s="13"/>
      <c r="AD3087" s="13"/>
    </row>
    <row r="3088" spans="19:30">
      <c r="S3088" s="13"/>
      <c r="T3088" s="14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</row>
    <row r="3089" spans="19:30">
      <c r="S3089" s="13"/>
      <c r="T3089" s="14"/>
      <c r="U3089" s="13"/>
      <c r="V3089" s="13"/>
      <c r="W3089" s="13"/>
      <c r="X3089" s="13"/>
      <c r="Y3089" s="13"/>
      <c r="Z3089" s="13"/>
      <c r="AA3089" s="13"/>
      <c r="AB3089" s="13"/>
      <c r="AC3089" s="13"/>
      <c r="AD3089" s="13"/>
    </row>
    <row r="3090" spans="19:30">
      <c r="S3090" s="13"/>
      <c r="T3090" s="14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</row>
    <row r="3091" spans="19:30">
      <c r="S3091" s="13"/>
      <c r="T3091" s="14"/>
      <c r="U3091" s="13"/>
      <c r="V3091" s="13"/>
      <c r="W3091" s="13"/>
      <c r="X3091" s="13"/>
      <c r="Y3091" s="13"/>
      <c r="Z3091" s="13"/>
      <c r="AA3091" s="13"/>
      <c r="AB3091" s="13"/>
      <c r="AC3091" s="13"/>
      <c r="AD3091" s="13"/>
    </row>
    <row r="3092" spans="19:30">
      <c r="S3092" s="13"/>
      <c r="T3092" s="14"/>
      <c r="U3092" s="13"/>
      <c r="V3092" s="13"/>
      <c r="W3092" s="13"/>
      <c r="X3092" s="13"/>
      <c r="Y3092" s="13"/>
      <c r="Z3092" s="13"/>
      <c r="AA3092" s="13"/>
      <c r="AB3092" s="13"/>
      <c r="AC3092" s="13"/>
      <c r="AD3092" s="13"/>
    </row>
    <row r="3093" spans="19:30">
      <c r="S3093" s="13"/>
      <c r="T3093" s="14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</row>
    <row r="3094" spans="19:30">
      <c r="S3094" s="13"/>
      <c r="T3094" s="14"/>
      <c r="U3094" s="13"/>
      <c r="V3094" s="13"/>
      <c r="W3094" s="13"/>
      <c r="X3094" s="13"/>
      <c r="Y3094" s="13"/>
      <c r="Z3094" s="13"/>
      <c r="AA3094" s="13"/>
      <c r="AB3094" s="13"/>
      <c r="AC3094" s="13"/>
      <c r="AD3094" s="13"/>
    </row>
    <row r="3095" spans="19:30">
      <c r="S3095" s="13"/>
      <c r="T3095" s="14"/>
      <c r="U3095" s="13"/>
      <c r="V3095" s="13"/>
      <c r="W3095" s="13"/>
      <c r="X3095" s="13"/>
      <c r="Y3095" s="13"/>
      <c r="Z3095" s="13"/>
      <c r="AA3095" s="13"/>
      <c r="AB3095" s="13"/>
      <c r="AC3095" s="13"/>
      <c r="AD3095" s="13"/>
    </row>
    <row r="3096" spans="19:30">
      <c r="S3096" s="13"/>
      <c r="T3096" s="14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</row>
    <row r="3097" spans="19:30">
      <c r="S3097" s="13"/>
      <c r="T3097" s="14"/>
      <c r="U3097" s="13"/>
      <c r="V3097" s="13"/>
      <c r="W3097" s="13"/>
      <c r="X3097" s="13"/>
      <c r="Y3097" s="13"/>
      <c r="Z3097" s="13"/>
      <c r="AA3097" s="13"/>
      <c r="AB3097" s="13"/>
      <c r="AC3097" s="13"/>
      <c r="AD3097" s="13"/>
    </row>
    <row r="3098" spans="19:30">
      <c r="S3098" s="13"/>
      <c r="T3098" s="14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</row>
    <row r="3099" spans="19:30">
      <c r="S3099" s="13"/>
      <c r="T3099" s="14"/>
      <c r="U3099" s="13"/>
      <c r="V3099" s="13"/>
      <c r="W3099" s="13"/>
      <c r="X3099" s="13"/>
      <c r="Y3099" s="13"/>
      <c r="Z3099" s="13"/>
      <c r="AA3099" s="13"/>
      <c r="AB3099" s="13"/>
      <c r="AC3099" s="13"/>
      <c r="AD3099" s="13"/>
    </row>
    <row r="3100" spans="19:30">
      <c r="S3100" s="13"/>
      <c r="T3100" s="14"/>
      <c r="U3100" s="13"/>
      <c r="V3100" s="13"/>
      <c r="W3100" s="13"/>
      <c r="X3100" s="13"/>
      <c r="Y3100" s="13"/>
      <c r="Z3100" s="13"/>
      <c r="AA3100" s="13"/>
      <c r="AB3100" s="13"/>
      <c r="AC3100" s="13"/>
      <c r="AD3100" s="13"/>
    </row>
    <row r="3101" spans="19:30">
      <c r="S3101" s="13"/>
      <c r="T3101" s="14"/>
      <c r="U3101" s="13"/>
      <c r="V3101" s="13"/>
      <c r="W3101" s="13"/>
      <c r="X3101" s="13"/>
      <c r="Y3101" s="13"/>
      <c r="Z3101" s="13"/>
      <c r="AA3101" s="13"/>
      <c r="AB3101" s="13"/>
      <c r="AC3101" s="13"/>
      <c r="AD3101" s="13"/>
    </row>
    <row r="3102" spans="19:30">
      <c r="S3102" s="13"/>
      <c r="T3102" s="14"/>
      <c r="U3102" s="13"/>
      <c r="V3102" s="13"/>
      <c r="W3102" s="13"/>
      <c r="X3102" s="13"/>
      <c r="Y3102" s="13"/>
      <c r="Z3102" s="13"/>
      <c r="AA3102" s="13"/>
      <c r="AB3102" s="13"/>
      <c r="AC3102" s="13"/>
      <c r="AD3102" s="13"/>
    </row>
    <row r="3103" spans="19:30">
      <c r="S3103" s="13"/>
      <c r="T3103" s="14"/>
      <c r="U3103" s="13"/>
      <c r="V3103" s="13"/>
      <c r="W3103" s="13"/>
      <c r="X3103" s="13"/>
      <c r="Y3103" s="13"/>
      <c r="Z3103" s="13"/>
      <c r="AA3103" s="13"/>
      <c r="AB3103" s="13"/>
      <c r="AC3103" s="13"/>
      <c r="AD3103" s="13"/>
    </row>
    <row r="3104" spans="19:30">
      <c r="S3104" s="13"/>
      <c r="T3104" s="14"/>
      <c r="U3104" s="13"/>
      <c r="V3104" s="13"/>
      <c r="W3104" s="13"/>
      <c r="X3104" s="13"/>
      <c r="Y3104" s="13"/>
      <c r="Z3104" s="13"/>
      <c r="AA3104" s="13"/>
      <c r="AB3104" s="13"/>
      <c r="AC3104" s="13"/>
      <c r="AD3104" s="13"/>
    </row>
    <row r="3105" spans="19:30">
      <c r="S3105" s="13"/>
      <c r="T3105" s="14"/>
      <c r="U3105" s="13"/>
      <c r="V3105" s="13"/>
      <c r="W3105" s="13"/>
      <c r="X3105" s="13"/>
      <c r="Y3105" s="13"/>
      <c r="Z3105" s="13"/>
      <c r="AA3105" s="13"/>
      <c r="AB3105" s="13"/>
      <c r="AC3105" s="13"/>
      <c r="AD3105" s="13"/>
    </row>
    <row r="3106" spans="19:30">
      <c r="S3106" s="13"/>
      <c r="T3106" s="14"/>
      <c r="U3106" s="13"/>
      <c r="V3106" s="13"/>
      <c r="W3106" s="13"/>
      <c r="X3106" s="13"/>
      <c r="Y3106" s="13"/>
      <c r="Z3106" s="13"/>
      <c r="AA3106" s="13"/>
      <c r="AB3106" s="13"/>
      <c r="AC3106" s="13"/>
      <c r="AD3106" s="13"/>
    </row>
    <row r="3107" spans="19:30">
      <c r="S3107" s="13"/>
      <c r="T3107" s="14"/>
      <c r="U3107" s="13"/>
      <c r="V3107" s="13"/>
      <c r="W3107" s="13"/>
      <c r="X3107" s="13"/>
      <c r="Y3107" s="13"/>
      <c r="Z3107" s="13"/>
      <c r="AA3107" s="13"/>
      <c r="AB3107" s="13"/>
      <c r="AC3107" s="13"/>
      <c r="AD3107" s="13"/>
    </row>
    <row r="3108" spans="19:30">
      <c r="S3108" s="13"/>
      <c r="T3108" s="14"/>
      <c r="U3108" s="13"/>
      <c r="V3108" s="13"/>
      <c r="W3108" s="13"/>
      <c r="X3108" s="13"/>
      <c r="Y3108" s="13"/>
      <c r="Z3108" s="13"/>
      <c r="AA3108" s="13"/>
      <c r="AB3108" s="13"/>
      <c r="AC3108" s="13"/>
      <c r="AD3108" s="13"/>
    </row>
    <row r="3109" spans="19:30">
      <c r="S3109" s="13"/>
      <c r="T3109" s="14"/>
      <c r="U3109" s="13"/>
      <c r="V3109" s="13"/>
      <c r="W3109" s="13"/>
      <c r="X3109" s="13"/>
      <c r="Y3109" s="13"/>
      <c r="Z3109" s="13"/>
      <c r="AA3109" s="13"/>
      <c r="AB3109" s="13"/>
      <c r="AC3109" s="13"/>
      <c r="AD3109" s="13"/>
    </row>
    <row r="3110" spans="19:30">
      <c r="S3110" s="13"/>
      <c r="T3110" s="14"/>
      <c r="U3110" s="13"/>
      <c r="V3110" s="13"/>
      <c r="W3110" s="13"/>
      <c r="X3110" s="13"/>
      <c r="Y3110" s="13"/>
      <c r="Z3110" s="13"/>
      <c r="AA3110" s="13"/>
      <c r="AB3110" s="13"/>
      <c r="AC3110" s="13"/>
      <c r="AD3110" s="13"/>
    </row>
    <row r="3111" spans="19:30">
      <c r="S3111" s="13"/>
      <c r="T3111" s="14"/>
      <c r="U3111" s="13"/>
      <c r="V3111" s="13"/>
      <c r="W3111" s="13"/>
      <c r="X3111" s="13"/>
      <c r="Y3111" s="13"/>
      <c r="Z3111" s="13"/>
      <c r="AA3111" s="13"/>
      <c r="AB3111" s="13"/>
      <c r="AC3111" s="13"/>
      <c r="AD3111" s="13"/>
    </row>
    <row r="3112" spans="19:30">
      <c r="S3112" s="13"/>
      <c r="T3112" s="14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</row>
    <row r="3113" spans="19:30">
      <c r="S3113" s="13"/>
      <c r="T3113" s="14"/>
      <c r="U3113" s="13"/>
      <c r="V3113" s="13"/>
      <c r="W3113" s="13"/>
      <c r="X3113" s="13"/>
      <c r="Y3113" s="13"/>
      <c r="Z3113" s="13"/>
      <c r="AA3113" s="13"/>
      <c r="AB3113" s="13"/>
      <c r="AC3113" s="13"/>
      <c r="AD3113" s="13"/>
    </row>
    <row r="3114" spans="19:30">
      <c r="S3114" s="13"/>
      <c r="T3114" s="14"/>
      <c r="U3114" s="13"/>
      <c r="V3114" s="13"/>
      <c r="W3114" s="13"/>
      <c r="X3114" s="13"/>
      <c r="Y3114" s="13"/>
      <c r="Z3114" s="13"/>
      <c r="AA3114" s="13"/>
      <c r="AB3114" s="13"/>
      <c r="AC3114" s="13"/>
      <c r="AD3114" s="13"/>
    </row>
    <row r="3115" spans="19:30">
      <c r="S3115" s="13"/>
      <c r="T3115" s="14"/>
      <c r="U3115" s="13"/>
      <c r="V3115" s="13"/>
      <c r="W3115" s="13"/>
      <c r="X3115" s="13"/>
      <c r="Y3115" s="13"/>
      <c r="Z3115" s="13"/>
      <c r="AA3115" s="13"/>
      <c r="AB3115" s="13"/>
      <c r="AC3115" s="13"/>
      <c r="AD3115" s="13"/>
    </row>
    <row r="3116" spans="19:30">
      <c r="S3116" s="13"/>
      <c r="T3116" s="14"/>
      <c r="U3116" s="13"/>
      <c r="V3116" s="13"/>
      <c r="W3116" s="13"/>
      <c r="X3116" s="13"/>
      <c r="Y3116" s="13"/>
      <c r="Z3116" s="13"/>
      <c r="AA3116" s="13"/>
      <c r="AB3116" s="13"/>
      <c r="AC3116" s="13"/>
      <c r="AD3116" s="13"/>
    </row>
    <row r="3117" spans="19:30">
      <c r="S3117" s="13"/>
      <c r="T3117" s="14"/>
      <c r="U3117" s="13"/>
      <c r="V3117" s="13"/>
      <c r="W3117" s="13"/>
      <c r="X3117" s="13"/>
      <c r="Y3117" s="13"/>
      <c r="Z3117" s="13"/>
      <c r="AA3117" s="13"/>
      <c r="AB3117" s="13"/>
      <c r="AC3117" s="13"/>
      <c r="AD3117" s="13"/>
    </row>
    <row r="3118" spans="19:30">
      <c r="S3118" s="13"/>
      <c r="T3118" s="14"/>
      <c r="U3118" s="13"/>
      <c r="V3118" s="13"/>
      <c r="W3118" s="13"/>
      <c r="X3118" s="13"/>
      <c r="Y3118" s="13"/>
      <c r="Z3118" s="13"/>
      <c r="AA3118" s="13"/>
      <c r="AB3118" s="13"/>
      <c r="AC3118" s="13"/>
      <c r="AD3118" s="13"/>
    </row>
    <row r="3119" spans="19:30">
      <c r="S3119" s="13"/>
      <c r="T3119" s="14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</row>
    <row r="3120" spans="19:30">
      <c r="S3120" s="13"/>
      <c r="T3120" s="14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</row>
    <row r="3121" spans="19:30">
      <c r="S3121" s="13"/>
      <c r="T3121" s="14"/>
      <c r="U3121" s="13"/>
      <c r="V3121" s="13"/>
      <c r="W3121" s="13"/>
      <c r="X3121" s="13"/>
      <c r="Y3121" s="13"/>
      <c r="Z3121" s="13"/>
      <c r="AA3121" s="13"/>
      <c r="AB3121" s="13"/>
      <c r="AC3121" s="13"/>
      <c r="AD3121" s="13"/>
    </row>
    <row r="3122" spans="19:30">
      <c r="S3122" s="13"/>
      <c r="T3122" s="14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</row>
    <row r="3123" spans="19:30">
      <c r="S3123" s="13"/>
      <c r="T3123" s="14"/>
      <c r="U3123" s="13"/>
      <c r="V3123" s="13"/>
      <c r="W3123" s="13"/>
      <c r="X3123" s="13"/>
      <c r="Y3123" s="13"/>
      <c r="Z3123" s="13"/>
      <c r="AA3123" s="13"/>
      <c r="AB3123" s="13"/>
      <c r="AC3123" s="13"/>
      <c r="AD3123" s="13"/>
    </row>
    <row r="3124" spans="19:30">
      <c r="S3124" s="13"/>
      <c r="T3124" s="14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</row>
    <row r="3125" spans="19:30">
      <c r="S3125" s="13"/>
      <c r="T3125" s="14"/>
      <c r="U3125" s="13"/>
      <c r="V3125" s="13"/>
      <c r="W3125" s="13"/>
      <c r="X3125" s="13"/>
      <c r="Y3125" s="13"/>
      <c r="Z3125" s="13"/>
      <c r="AA3125" s="13"/>
      <c r="AB3125" s="13"/>
      <c r="AC3125" s="13"/>
      <c r="AD3125" s="13"/>
    </row>
    <row r="3126" spans="19:30">
      <c r="S3126" s="13"/>
      <c r="T3126" s="14"/>
      <c r="U3126" s="13"/>
      <c r="V3126" s="13"/>
      <c r="W3126" s="13"/>
      <c r="X3126" s="13"/>
      <c r="Y3126" s="13"/>
      <c r="Z3126" s="13"/>
      <c r="AA3126" s="13"/>
      <c r="AB3126" s="13"/>
      <c r="AC3126" s="13"/>
      <c r="AD3126" s="13"/>
    </row>
    <row r="3127" spans="19:30">
      <c r="S3127" s="13"/>
      <c r="T3127" s="14"/>
      <c r="U3127" s="13"/>
      <c r="V3127" s="13"/>
      <c r="W3127" s="13"/>
      <c r="X3127" s="13"/>
      <c r="Y3127" s="13"/>
      <c r="Z3127" s="13"/>
      <c r="AA3127" s="13"/>
      <c r="AB3127" s="13"/>
      <c r="AC3127" s="13"/>
      <c r="AD3127" s="13"/>
    </row>
    <row r="3128" spans="19:30">
      <c r="S3128" s="13"/>
      <c r="T3128" s="14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</row>
    <row r="3129" spans="19:30">
      <c r="S3129" s="13"/>
      <c r="T3129" s="14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</row>
    <row r="3130" spans="19:30">
      <c r="S3130" s="13"/>
      <c r="T3130" s="14"/>
      <c r="U3130" s="13"/>
      <c r="V3130" s="13"/>
      <c r="W3130" s="13"/>
      <c r="X3130" s="13"/>
      <c r="Y3130" s="13"/>
      <c r="Z3130" s="13"/>
      <c r="AA3130" s="13"/>
      <c r="AB3130" s="13"/>
      <c r="AC3130" s="13"/>
      <c r="AD3130" s="13"/>
    </row>
    <row r="3131" spans="19:30">
      <c r="S3131" s="13"/>
      <c r="T3131" s="14"/>
      <c r="U3131" s="13"/>
      <c r="V3131" s="13"/>
      <c r="W3131" s="13"/>
      <c r="X3131" s="13"/>
      <c r="Y3131" s="13"/>
      <c r="Z3131" s="13"/>
      <c r="AA3131" s="13"/>
      <c r="AB3131" s="13"/>
      <c r="AC3131" s="13"/>
      <c r="AD3131" s="13"/>
    </row>
    <row r="3132" spans="19:30">
      <c r="S3132" s="13"/>
      <c r="T3132" s="14"/>
      <c r="U3132" s="13"/>
      <c r="V3132" s="13"/>
      <c r="W3132" s="13"/>
      <c r="X3132" s="13"/>
      <c r="Y3132" s="13"/>
      <c r="Z3132" s="13"/>
      <c r="AA3132" s="13"/>
      <c r="AB3132" s="13"/>
      <c r="AC3132" s="13"/>
      <c r="AD3132" s="13"/>
    </row>
    <row r="3133" spans="19:30">
      <c r="S3133" s="13"/>
      <c r="T3133" s="14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</row>
    <row r="3134" spans="19:30">
      <c r="S3134" s="13"/>
      <c r="T3134" s="14"/>
      <c r="U3134" s="13"/>
      <c r="V3134" s="13"/>
      <c r="W3134" s="13"/>
      <c r="X3134" s="13"/>
      <c r="Y3134" s="13"/>
      <c r="Z3134" s="13"/>
      <c r="AA3134" s="13"/>
      <c r="AB3134" s="13"/>
      <c r="AC3134" s="13"/>
      <c r="AD3134" s="13"/>
    </row>
    <row r="3135" spans="19:30">
      <c r="S3135" s="13"/>
      <c r="T3135" s="14"/>
      <c r="U3135" s="13"/>
      <c r="V3135" s="13"/>
      <c r="W3135" s="13"/>
      <c r="X3135" s="13"/>
      <c r="Y3135" s="13"/>
      <c r="Z3135" s="13"/>
      <c r="AA3135" s="13"/>
      <c r="AB3135" s="13"/>
      <c r="AC3135" s="13"/>
      <c r="AD3135" s="13"/>
    </row>
    <row r="3136" spans="19:30">
      <c r="S3136" s="13"/>
      <c r="T3136" s="14"/>
      <c r="U3136" s="13"/>
      <c r="V3136" s="13"/>
      <c r="W3136" s="13"/>
      <c r="X3136" s="13"/>
      <c r="Y3136" s="13"/>
      <c r="Z3136" s="13"/>
      <c r="AA3136" s="13"/>
      <c r="AB3136" s="13"/>
      <c r="AC3136" s="13"/>
      <c r="AD3136" s="13"/>
    </row>
    <row r="3137" spans="19:30">
      <c r="S3137" s="13"/>
      <c r="T3137" s="14"/>
      <c r="U3137" s="13"/>
      <c r="V3137" s="13"/>
      <c r="W3137" s="13"/>
      <c r="X3137" s="13"/>
      <c r="Y3137" s="13"/>
      <c r="Z3137" s="13"/>
      <c r="AA3137" s="13"/>
      <c r="AB3137" s="13"/>
      <c r="AC3137" s="13"/>
      <c r="AD3137" s="13"/>
    </row>
    <row r="3138" spans="19:30">
      <c r="S3138" s="13"/>
      <c r="T3138" s="14"/>
      <c r="U3138" s="13"/>
      <c r="V3138" s="13"/>
      <c r="W3138" s="13"/>
      <c r="X3138" s="13"/>
      <c r="Y3138" s="13"/>
      <c r="Z3138" s="13"/>
      <c r="AA3138" s="13"/>
      <c r="AB3138" s="13"/>
      <c r="AC3138" s="13"/>
      <c r="AD3138" s="13"/>
    </row>
    <row r="3139" spans="19:30">
      <c r="S3139" s="13"/>
      <c r="T3139" s="14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</row>
    <row r="3140" spans="19:30">
      <c r="S3140" s="13"/>
      <c r="T3140" s="14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</row>
    <row r="3141" spans="19:30">
      <c r="S3141" s="13"/>
      <c r="T3141" s="14"/>
      <c r="U3141" s="13"/>
      <c r="V3141" s="13"/>
      <c r="W3141" s="13"/>
      <c r="X3141" s="13"/>
      <c r="Y3141" s="13"/>
      <c r="Z3141" s="13"/>
      <c r="AA3141" s="13"/>
      <c r="AB3141" s="13"/>
      <c r="AC3141" s="13"/>
      <c r="AD3141" s="13"/>
    </row>
    <row r="3142" spans="19:30">
      <c r="S3142" s="13"/>
      <c r="T3142" s="14"/>
      <c r="U3142" s="13"/>
      <c r="V3142" s="13"/>
      <c r="W3142" s="13"/>
      <c r="X3142" s="13"/>
      <c r="Y3142" s="13"/>
      <c r="Z3142" s="13"/>
      <c r="AA3142" s="13"/>
      <c r="AB3142" s="13"/>
      <c r="AC3142" s="13"/>
      <c r="AD3142" s="13"/>
    </row>
    <row r="3143" spans="19:30">
      <c r="S3143" s="13"/>
      <c r="T3143" s="14"/>
      <c r="U3143" s="13"/>
      <c r="V3143" s="13"/>
      <c r="W3143" s="13"/>
      <c r="X3143" s="13"/>
      <c r="Y3143" s="13"/>
      <c r="Z3143" s="13"/>
      <c r="AA3143" s="13"/>
      <c r="AB3143" s="13"/>
      <c r="AC3143" s="13"/>
      <c r="AD3143" s="13"/>
    </row>
    <row r="3144" spans="19:30">
      <c r="S3144" s="13"/>
      <c r="T3144" s="14"/>
      <c r="U3144" s="13"/>
      <c r="V3144" s="13"/>
      <c r="W3144" s="13"/>
      <c r="X3144" s="13"/>
      <c r="Y3144" s="13"/>
      <c r="Z3144" s="13"/>
      <c r="AA3144" s="13"/>
      <c r="AB3144" s="13"/>
      <c r="AC3144" s="13"/>
      <c r="AD3144" s="13"/>
    </row>
    <row r="3145" spans="19:30">
      <c r="S3145" s="13"/>
      <c r="T3145" s="14"/>
      <c r="U3145" s="13"/>
      <c r="V3145" s="13"/>
      <c r="W3145" s="13"/>
      <c r="X3145" s="13"/>
      <c r="Y3145" s="13"/>
      <c r="Z3145" s="13"/>
      <c r="AA3145" s="13"/>
      <c r="AB3145" s="13"/>
      <c r="AC3145" s="13"/>
      <c r="AD3145" s="13"/>
    </row>
    <row r="3146" spans="19:30">
      <c r="S3146" s="13"/>
      <c r="T3146" s="14"/>
      <c r="U3146" s="13"/>
      <c r="V3146" s="13"/>
      <c r="W3146" s="13"/>
      <c r="X3146" s="13"/>
      <c r="Y3146" s="13"/>
      <c r="Z3146" s="13"/>
      <c r="AA3146" s="13"/>
      <c r="AB3146" s="13"/>
      <c r="AC3146" s="13"/>
      <c r="AD3146" s="13"/>
    </row>
    <row r="3147" spans="19:30">
      <c r="S3147" s="13"/>
      <c r="T3147" s="14"/>
      <c r="U3147" s="13"/>
      <c r="V3147" s="13"/>
      <c r="W3147" s="13"/>
      <c r="X3147" s="13"/>
      <c r="Y3147" s="13"/>
      <c r="Z3147" s="13"/>
      <c r="AA3147" s="13"/>
      <c r="AB3147" s="13"/>
      <c r="AC3147" s="13"/>
      <c r="AD3147" s="13"/>
    </row>
    <row r="3148" spans="19:30">
      <c r="S3148" s="13"/>
      <c r="T3148" s="14"/>
      <c r="U3148" s="13"/>
      <c r="V3148" s="13"/>
      <c r="W3148" s="13"/>
      <c r="X3148" s="13"/>
      <c r="Y3148" s="13"/>
      <c r="Z3148" s="13"/>
      <c r="AA3148" s="13"/>
      <c r="AB3148" s="13"/>
      <c r="AC3148" s="13"/>
      <c r="AD3148" s="13"/>
    </row>
    <row r="3149" spans="19:30">
      <c r="S3149" s="13"/>
      <c r="T3149" s="14"/>
      <c r="U3149" s="13"/>
      <c r="V3149" s="13"/>
      <c r="W3149" s="13"/>
      <c r="X3149" s="13"/>
      <c r="Y3149" s="13"/>
      <c r="Z3149" s="13"/>
      <c r="AA3149" s="13"/>
      <c r="AB3149" s="13"/>
      <c r="AC3149" s="13"/>
      <c r="AD3149" s="13"/>
    </row>
    <row r="3150" spans="19:30">
      <c r="S3150" s="13"/>
      <c r="T3150" s="14"/>
      <c r="U3150" s="13"/>
      <c r="V3150" s="13"/>
      <c r="W3150" s="13"/>
      <c r="X3150" s="13"/>
      <c r="Y3150" s="13"/>
      <c r="Z3150" s="13"/>
      <c r="AA3150" s="13"/>
      <c r="AB3150" s="13"/>
      <c r="AC3150" s="13"/>
      <c r="AD3150" s="13"/>
    </row>
    <row r="3151" spans="19:30">
      <c r="S3151" s="13"/>
      <c r="T3151" s="14"/>
      <c r="U3151" s="13"/>
      <c r="V3151" s="13"/>
      <c r="W3151" s="13"/>
      <c r="X3151" s="13"/>
      <c r="Y3151" s="13"/>
      <c r="Z3151" s="13"/>
      <c r="AA3151" s="13"/>
      <c r="AB3151" s="13"/>
      <c r="AC3151" s="13"/>
      <c r="AD3151" s="13"/>
    </row>
    <row r="3152" spans="19:30">
      <c r="S3152" s="13"/>
      <c r="T3152" s="14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</row>
    <row r="3153" spans="19:30">
      <c r="S3153" s="13"/>
      <c r="T3153" s="14"/>
      <c r="U3153" s="13"/>
      <c r="V3153" s="13"/>
      <c r="W3153" s="13"/>
      <c r="X3153" s="13"/>
      <c r="Y3153" s="13"/>
      <c r="Z3153" s="13"/>
      <c r="AA3153" s="13"/>
      <c r="AB3153" s="13"/>
      <c r="AC3153" s="13"/>
      <c r="AD3153" s="13"/>
    </row>
    <row r="3154" spans="19:30">
      <c r="S3154" s="13"/>
      <c r="T3154" s="14"/>
      <c r="U3154" s="13"/>
      <c r="V3154" s="13"/>
      <c r="W3154" s="13"/>
      <c r="X3154" s="13"/>
      <c r="Y3154" s="13"/>
      <c r="Z3154" s="13"/>
      <c r="AA3154" s="13"/>
      <c r="AB3154" s="13"/>
      <c r="AC3154" s="13"/>
      <c r="AD3154" s="13"/>
    </row>
    <row r="3155" spans="19:30">
      <c r="S3155" s="13"/>
      <c r="T3155" s="14"/>
      <c r="U3155" s="13"/>
      <c r="V3155" s="13"/>
      <c r="W3155" s="13"/>
      <c r="X3155" s="13"/>
      <c r="Y3155" s="13"/>
      <c r="Z3155" s="13"/>
      <c r="AA3155" s="13"/>
      <c r="AB3155" s="13"/>
      <c r="AC3155" s="13"/>
      <c r="AD3155" s="13"/>
    </row>
    <row r="3156" spans="19:30">
      <c r="S3156" s="13"/>
      <c r="T3156" s="14"/>
      <c r="U3156" s="13"/>
      <c r="V3156" s="13"/>
      <c r="W3156" s="13"/>
      <c r="X3156" s="13"/>
      <c r="Y3156" s="13"/>
      <c r="Z3156" s="13"/>
      <c r="AA3156" s="13"/>
      <c r="AB3156" s="13"/>
      <c r="AC3156" s="13"/>
      <c r="AD3156" s="13"/>
    </row>
    <row r="3157" spans="19:30">
      <c r="S3157" s="13"/>
      <c r="T3157" s="14"/>
      <c r="U3157" s="13"/>
      <c r="V3157" s="13"/>
      <c r="W3157" s="13"/>
      <c r="X3157" s="13"/>
      <c r="Y3157" s="13"/>
      <c r="Z3157" s="13"/>
      <c r="AA3157" s="13"/>
      <c r="AB3157" s="13"/>
      <c r="AC3157" s="13"/>
      <c r="AD3157" s="13"/>
    </row>
    <row r="3158" spans="19:30">
      <c r="S3158" s="13"/>
      <c r="T3158" s="14"/>
      <c r="U3158" s="13"/>
      <c r="V3158" s="13"/>
      <c r="W3158" s="13"/>
      <c r="X3158" s="13"/>
      <c r="Y3158" s="13"/>
      <c r="Z3158" s="13"/>
      <c r="AA3158" s="13"/>
      <c r="AB3158" s="13"/>
      <c r="AC3158" s="13"/>
      <c r="AD3158" s="13"/>
    </row>
    <row r="3159" spans="19:30">
      <c r="S3159" s="13"/>
      <c r="T3159" s="14"/>
      <c r="U3159" s="13"/>
      <c r="V3159" s="13"/>
      <c r="W3159" s="13"/>
      <c r="X3159" s="13"/>
      <c r="Y3159" s="13"/>
      <c r="Z3159" s="13"/>
      <c r="AA3159" s="13"/>
      <c r="AB3159" s="13"/>
      <c r="AC3159" s="13"/>
      <c r="AD3159" s="13"/>
    </row>
    <row r="3160" spans="19:30">
      <c r="S3160" s="13"/>
      <c r="T3160" s="14"/>
      <c r="U3160" s="13"/>
      <c r="V3160" s="13"/>
      <c r="W3160" s="13"/>
      <c r="X3160" s="13"/>
      <c r="Y3160" s="13"/>
      <c r="Z3160" s="13"/>
      <c r="AA3160" s="13"/>
      <c r="AB3160" s="13"/>
      <c r="AC3160" s="13"/>
      <c r="AD3160" s="13"/>
    </row>
    <row r="3161" spans="19:30">
      <c r="S3161" s="13"/>
      <c r="T3161" s="14"/>
      <c r="U3161" s="13"/>
      <c r="V3161" s="13"/>
      <c r="W3161" s="13"/>
      <c r="X3161" s="13"/>
      <c r="Y3161" s="13"/>
      <c r="Z3161" s="13"/>
      <c r="AA3161" s="13"/>
      <c r="AB3161" s="13"/>
      <c r="AC3161" s="13"/>
      <c r="AD3161" s="13"/>
    </row>
    <row r="3162" spans="19:30">
      <c r="S3162" s="13"/>
      <c r="T3162" s="14"/>
      <c r="U3162" s="13"/>
      <c r="V3162" s="13"/>
      <c r="W3162" s="13"/>
      <c r="X3162" s="13"/>
      <c r="Y3162" s="13"/>
      <c r="Z3162" s="13"/>
      <c r="AA3162" s="13"/>
      <c r="AB3162" s="13"/>
      <c r="AC3162" s="13"/>
      <c r="AD3162" s="13"/>
    </row>
    <row r="3163" spans="19:30">
      <c r="S3163" s="13"/>
      <c r="T3163" s="14"/>
      <c r="U3163" s="13"/>
      <c r="V3163" s="13"/>
      <c r="W3163" s="13"/>
      <c r="X3163" s="13"/>
      <c r="Y3163" s="13"/>
      <c r="Z3163" s="13"/>
      <c r="AA3163" s="13"/>
      <c r="AB3163" s="13"/>
      <c r="AC3163" s="13"/>
      <c r="AD3163" s="13"/>
    </row>
    <row r="3164" spans="19:30">
      <c r="S3164" s="13"/>
      <c r="T3164" s="14"/>
      <c r="U3164" s="13"/>
      <c r="V3164" s="13"/>
      <c r="W3164" s="13"/>
      <c r="X3164" s="13"/>
      <c r="Y3164" s="13"/>
      <c r="Z3164" s="13"/>
      <c r="AA3164" s="13"/>
      <c r="AB3164" s="13"/>
      <c r="AC3164" s="13"/>
      <c r="AD3164" s="13"/>
    </row>
    <row r="3165" spans="19:30">
      <c r="S3165" s="13"/>
      <c r="T3165" s="14"/>
      <c r="U3165" s="13"/>
      <c r="V3165" s="13"/>
      <c r="W3165" s="13"/>
      <c r="X3165" s="13"/>
      <c r="Y3165" s="13"/>
      <c r="Z3165" s="13"/>
      <c r="AA3165" s="13"/>
      <c r="AB3165" s="13"/>
      <c r="AC3165" s="13"/>
      <c r="AD3165" s="13"/>
    </row>
    <row r="3166" spans="19:30">
      <c r="S3166" s="13"/>
      <c r="T3166" s="14"/>
      <c r="U3166" s="13"/>
      <c r="V3166" s="13"/>
      <c r="W3166" s="13"/>
      <c r="X3166" s="13"/>
      <c r="Y3166" s="13"/>
      <c r="Z3166" s="13"/>
      <c r="AA3166" s="13"/>
      <c r="AB3166" s="13"/>
      <c r="AC3166" s="13"/>
      <c r="AD3166" s="13"/>
    </row>
    <row r="3167" spans="19:30">
      <c r="S3167" s="13"/>
      <c r="T3167" s="14"/>
      <c r="U3167" s="13"/>
      <c r="V3167" s="13"/>
      <c r="W3167" s="13"/>
      <c r="X3167" s="13"/>
      <c r="Y3167" s="13"/>
      <c r="Z3167" s="13"/>
      <c r="AA3167" s="13"/>
      <c r="AB3167" s="13"/>
      <c r="AC3167" s="13"/>
      <c r="AD3167" s="13"/>
    </row>
    <row r="3168" spans="19:30">
      <c r="S3168" s="13"/>
      <c r="T3168" s="14"/>
      <c r="U3168" s="13"/>
      <c r="V3168" s="13"/>
      <c r="W3168" s="13"/>
      <c r="X3168" s="13"/>
      <c r="Y3168" s="13"/>
      <c r="Z3168" s="13"/>
      <c r="AA3168" s="13"/>
      <c r="AB3168" s="13"/>
      <c r="AC3168" s="13"/>
      <c r="AD3168" s="13"/>
    </row>
    <row r="3169" spans="19:30">
      <c r="S3169" s="13"/>
      <c r="T3169" s="14"/>
      <c r="U3169" s="13"/>
      <c r="V3169" s="13"/>
      <c r="W3169" s="13"/>
      <c r="X3169" s="13"/>
      <c r="Y3169" s="13"/>
      <c r="Z3169" s="13"/>
      <c r="AA3169" s="13"/>
      <c r="AB3169" s="13"/>
      <c r="AC3169" s="13"/>
      <c r="AD3169" s="13"/>
    </row>
    <row r="3170" spans="19:30">
      <c r="S3170" s="13"/>
      <c r="T3170" s="14"/>
      <c r="U3170" s="13"/>
      <c r="V3170" s="13"/>
      <c r="W3170" s="13"/>
      <c r="X3170" s="13"/>
      <c r="Y3170" s="13"/>
      <c r="Z3170" s="13"/>
      <c r="AA3170" s="13"/>
      <c r="AB3170" s="13"/>
      <c r="AC3170" s="13"/>
      <c r="AD3170" s="13"/>
    </row>
    <row r="3171" spans="19:30">
      <c r="S3171" s="13"/>
      <c r="T3171" s="14"/>
      <c r="U3171" s="13"/>
      <c r="V3171" s="13"/>
      <c r="W3171" s="13"/>
      <c r="X3171" s="13"/>
      <c r="Y3171" s="13"/>
      <c r="Z3171" s="13"/>
      <c r="AA3171" s="13"/>
      <c r="AB3171" s="13"/>
      <c r="AC3171" s="13"/>
      <c r="AD3171" s="13"/>
    </row>
    <row r="3172" spans="19:30">
      <c r="S3172" s="13"/>
      <c r="T3172" s="14"/>
      <c r="U3172" s="13"/>
      <c r="V3172" s="13"/>
      <c r="W3172" s="13"/>
      <c r="X3172" s="13"/>
      <c r="Y3172" s="13"/>
      <c r="Z3172" s="13"/>
      <c r="AA3172" s="13"/>
      <c r="AB3172" s="13"/>
      <c r="AC3172" s="13"/>
      <c r="AD3172" s="13"/>
    </row>
    <row r="3173" spans="19:30">
      <c r="S3173" s="13"/>
      <c r="T3173" s="14"/>
      <c r="U3173" s="13"/>
      <c r="V3173" s="13"/>
      <c r="W3173" s="13"/>
      <c r="X3173" s="13"/>
      <c r="Y3173" s="13"/>
      <c r="Z3173" s="13"/>
      <c r="AA3173" s="13"/>
      <c r="AB3173" s="13"/>
      <c r="AC3173" s="13"/>
      <c r="AD3173" s="13"/>
    </row>
    <row r="3174" spans="19:30">
      <c r="S3174" s="13"/>
      <c r="T3174" s="14"/>
      <c r="U3174" s="13"/>
      <c r="V3174" s="13"/>
      <c r="W3174" s="13"/>
      <c r="X3174" s="13"/>
      <c r="Y3174" s="13"/>
      <c r="Z3174" s="13"/>
      <c r="AA3174" s="13"/>
      <c r="AB3174" s="13"/>
      <c r="AC3174" s="13"/>
      <c r="AD3174" s="13"/>
    </row>
    <row r="3175" spans="19:30">
      <c r="S3175" s="13"/>
      <c r="T3175" s="14"/>
      <c r="U3175" s="13"/>
      <c r="V3175" s="13"/>
      <c r="W3175" s="13"/>
      <c r="X3175" s="13"/>
      <c r="Y3175" s="13"/>
      <c r="Z3175" s="13"/>
      <c r="AA3175" s="13"/>
      <c r="AB3175" s="13"/>
      <c r="AC3175" s="13"/>
      <c r="AD3175" s="13"/>
    </row>
    <row r="3176" spans="19:30">
      <c r="S3176" s="13"/>
      <c r="T3176" s="14"/>
      <c r="U3176" s="13"/>
      <c r="V3176" s="13"/>
      <c r="W3176" s="13"/>
      <c r="X3176" s="13"/>
      <c r="Y3176" s="13"/>
      <c r="Z3176" s="13"/>
      <c r="AA3176" s="13"/>
      <c r="AB3176" s="13"/>
      <c r="AC3176" s="13"/>
      <c r="AD3176" s="13"/>
    </row>
    <row r="3177" spans="19:30">
      <c r="S3177" s="13"/>
      <c r="T3177" s="14"/>
      <c r="U3177" s="13"/>
      <c r="V3177" s="13"/>
      <c r="W3177" s="13"/>
      <c r="X3177" s="13"/>
      <c r="Y3177" s="13"/>
      <c r="Z3177" s="13"/>
      <c r="AA3177" s="13"/>
      <c r="AB3177" s="13"/>
      <c r="AC3177" s="13"/>
      <c r="AD3177" s="13"/>
    </row>
    <row r="3178" spans="19:30">
      <c r="S3178" s="13"/>
      <c r="T3178" s="14"/>
      <c r="U3178" s="13"/>
      <c r="V3178" s="13"/>
      <c r="W3178" s="13"/>
      <c r="X3178" s="13"/>
      <c r="Y3178" s="13"/>
      <c r="Z3178" s="13"/>
      <c r="AA3178" s="13"/>
      <c r="AB3178" s="13"/>
      <c r="AC3178" s="13"/>
      <c r="AD3178" s="13"/>
    </row>
    <row r="3179" spans="19:30">
      <c r="S3179" s="13"/>
      <c r="T3179" s="14"/>
      <c r="U3179" s="13"/>
      <c r="V3179" s="13"/>
      <c r="W3179" s="13"/>
      <c r="X3179" s="13"/>
      <c r="Y3179" s="13"/>
      <c r="Z3179" s="13"/>
      <c r="AA3179" s="13"/>
      <c r="AB3179" s="13"/>
      <c r="AC3179" s="13"/>
      <c r="AD3179" s="13"/>
    </row>
    <row r="3180" spans="19:30">
      <c r="S3180" s="13"/>
      <c r="T3180" s="14"/>
      <c r="U3180" s="13"/>
      <c r="V3180" s="13"/>
      <c r="W3180" s="13"/>
      <c r="X3180" s="13"/>
      <c r="Y3180" s="13"/>
      <c r="Z3180" s="13"/>
      <c r="AA3180" s="13"/>
      <c r="AB3180" s="13"/>
      <c r="AC3180" s="13"/>
      <c r="AD3180" s="13"/>
    </row>
    <row r="3181" spans="19:30">
      <c r="S3181" s="13"/>
      <c r="T3181" s="14"/>
      <c r="U3181" s="13"/>
      <c r="V3181" s="13"/>
      <c r="W3181" s="13"/>
      <c r="X3181" s="13"/>
      <c r="Y3181" s="13"/>
      <c r="Z3181" s="13"/>
      <c r="AA3181" s="13"/>
      <c r="AB3181" s="13"/>
      <c r="AC3181" s="13"/>
      <c r="AD3181" s="13"/>
    </row>
    <row r="3182" spans="19:30">
      <c r="S3182" s="13"/>
      <c r="T3182" s="14"/>
      <c r="U3182" s="13"/>
      <c r="V3182" s="13"/>
      <c r="W3182" s="13"/>
      <c r="X3182" s="13"/>
      <c r="Y3182" s="13"/>
      <c r="Z3182" s="13"/>
      <c r="AA3182" s="13"/>
      <c r="AB3182" s="13"/>
      <c r="AC3182" s="13"/>
      <c r="AD3182" s="13"/>
    </row>
    <row r="3183" spans="19:30">
      <c r="S3183" s="13"/>
      <c r="T3183" s="14"/>
      <c r="U3183" s="13"/>
      <c r="V3183" s="13"/>
      <c r="W3183" s="13"/>
      <c r="X3183" s="13"/>
      <c r="Y3183" s="13"/>
      <c r="Z3183" s="13"/>
      <c r="AA3183" s="13"/>
      <c r="AB3183" s="13"/>
      <c r="AC3183" s="13"/>
      <c r="AD3183" s="13"/>
    </row>
    <row r="3184" spans="19:30">
      <c r="S3184" s="13"/>
      <c r="T3184" s="14"/>
      <c r="U3184" s="13"/>
      <c r="V3184" s="13"/>
      <c r="W3184" s="13"/>
      <c r="X3184" s="13"/>
      <c r="Y3184" s="13"/>
      <c r="Z3184" s="13"/>
      <c r="AA3184" s="13"/>
      <c r="AB3184" s="13"/>
      <c r="AC3184" s="13"/>
      <c r="AD3184" s="13"/>
    </row>
    <row r="3185" spans="19:30">
      <c r="S3185" s="13"/>
      <c r="T3185" s="14"/>
      <c r="U3185" s="13"/>
      <c r="V3185" s="13"/>
      <c r="W3185" s="13"/>
      <c r="X3185" s="13"/>
      <c r="Y3185" s="13"/>
      <c r="Z3185" s="13"/>
      <c r="AA3185" s="13"/>
      <c r="AB3185" s="13"/>
      <c r="AC3185" s="13"/>
      <c r="AD3185" s="13"/>
    </row>
    <row r="3186" spans="19:30">
      <c r="S3186" s="13"/>
      <c r="T3186" s="14"/>
      <c r="U3186" s="13"/>
      <c r="V3186" s="13"/>
      <c r="W3186" s="13"/>
      <c r="X3186" s="13"/>
      <c r="Y3186" s="13"/>
      <c r="Z3186" s="13"/>
      <c r="AA3186" s="13"/>
      <c r="AB3186" s="13"/>
      <c r="AC3186" s="13"/>
      <c r="AD3186" s="13"/>
    </row>
    <row r="3187" spans="19:30">
      <c r="S3187" s="13"/>
      <c r="T3187" s="14"/>
      <c r="U3187" s="13"/>
      <c r="V3187" s="13"/>
      <c r="W3187" s="13"/>
      <c r="X3187" s="13"/>
      <c r="Y3187" s="13"/>
      <c r="Z3187" s="13"/>
      <c r="AA3187" s="13"/>
      <c r="AB3187" s="13"/>
      <c r="AC3187" s="13"/>
      <c r="AD3187" s="13"/>
    </row>
    <row r="3188" spans="19:30">
      <c r="S3188" s="13"/>
      <c r="T3188" s="14"/>
      <c r="U3188" s="13"/>
      <c r="V3188" s="13"/>
      <c r="W3188" s="13"/>
      <c r="X3188" s="13"/>
      <c r="Y3188" s="13"/>
      <c r="Z3188" s="13"/>
      <c r="AA3188" s="13"/>
      <c r="AB3188" s="13"/>
      <c r="AC3188" s="13"/>
      <c r="AD3188" s="13"/>
    </row>
    <row r="3189" spans="19:30">
      <c r="S3189" s="13"/>
      <c r="T3189" s="14"/>
      <c r="U3189" s="13"/>
      <c r="V3189" s="13"/>
      <c r="W3189" s="13"/>
      <c r="X3189" s="13"/>
      <c r="Y3189" s="13"/>
      <c r="Z3189" s="13"/>
      <c r="AA3189" s="13"/>
      <c r="AB3189" s="13"/>
      <c r="AC3189" s="13"/>
      <c r="AD3189" s="13"/>
    </row>
    <row r="3190" spans="19:30">
      <c r="S3190" s="13"/>
      <c r="T3190" s="14"/>
      <c r="U3190" s="13"/>
      <c r="V3190" s="13"/>
      <c r="W3190" s="13"/>
      <c r="X3190" s="13"/>
      <c r="Y3190" s="13"/>
      <c r="Z3190" s="13"/>
      <c r="AA3190" s="13"/>
      <c r="AB3190" s="13"/>
      <c r="AC3190" s="13"/>
      <c r="AD3190" s="13"/>
    </row>
    <row r="3191" spans="19:30">
      <c r="S3191" s="13"/>
      <c r="T3191" s="14"/>
      <c r="U3191" s="13"/>
      <c r="V3191" s="13"/>
      <c r="W3191" s="13"/>
      <c r="X3191" s="13"/>
      <c r="Y3191" s="13"/>
      <c r="Z3191" s="13"/>
      <c r="AA3191" s="13"/>
      <c r="AB3191" s="13"/>
      <c r="AC3191" s="13"/>
      <c r="AD3191" s="13"/>
    </row>
    <row r="3192" spans="19:30">
      <c r="S3192" s="13"/>
      <c r="T3192" s="14"/>
      <c r="U3192" s="13"/>
      <c r="V3192" s="13"/>
      <c r="W3192" s="13"/>
      <c r="X3192" s="13"/>
      <c r="Y3192" s="13"/>
      <c r="Z3192" s="13"/>
      <c r="AA3192" s="13"/>
      <c r="AB3192" s="13"/>
      <c r="AC3192" s="13"/>
      <c r="AD3192" s="13"/>
    </row>
    <row r="3193" spans="19:30">
      <c r="S3193" s="13"/>
      <c r="T3193" s="14"/>
      <c r="U3193" s="13"/>
      <c r="V3193" s="13"/>
      <c r="W3193" s="13"/>
      <c r="X3193" s="13"/>
      <c r="Y3193" s="13"/>
      <c r="Z3193" s="13"/>
      <c r="AA3193" s="13"/>
      <c r="AB3193" s="13"/>
      <c r="AC3193" s="13"/>
      <c r="AD3193" s="13"/>
    </row>
    <row r="3194" spans="19:30">
      <c r="S3194" s="13"/>
      <c r="T3194" s="14"/>
      <c r="U3194" s="13"/>
      <c r="V3194" s="13"/>
      <c r="W3194" s="13"/>
      <c r="X3194" s="13"/>
      <c r="Y3194" s="13"/>
      <c r="Z3194" s="13"/>
      <c r="AA3194" s="13"/>
      <c r="AB3194" s="13"/>
      <c r="AC3194" s="13"/>
      <c r="AD3194" s="13"/>
    </row>
    <row r="3195" spans="19:30">
      <c r="S3195" s="13"/>
      <c r="T3195" s="14"/>
      <c r="U3195" s="13"/>
      <c r="V3195" s="13"/>
      <c r="W3195" s="13"/>
      <c r="X3195" s="13"/>
      <c r="Y3195" s="13"/>
      <c r="Z3195" s="13"/>
      <c r="AA3195" s="13"/>
      <c r="AB3195" s="13"/>
      <c r="AC3195" s="13"/>
      <c r="AD3195" s="13"/>
    </row>
    <row r="3196" spans="19:30">
      <c r="S3196" s="13"/>
      <c r="T3196" s="14"/>
      <c r="U3196" s="13"/>
      <c r="V3196" s="13"/>
      <c r="W3196" s="13"/>
      <c r="X3196" s="13"/>
      <c r="Y3196" s="13"/>
      <c r="Z3196" s="13"/>
      <c r="AA3196" s="13"/>
      <c r="AB3196" s="13"/>
      <c r="AC3196" s="13"/>
      <c r="AD3196" s="13"/>
    </row>
    <row r="3197" spans="19:30">
      <c r="S3197" s="13"/>
      <c r="T3197" s="14"/>
      <c r="U3197" s="13"/>
      <c r="V3197" s="13"/>
      <c r="W3197" s="13"/>
      <c r="X3197" s="13"/>
      <c r="Y3197" s="13"/>
      <c r="Z3197" s="13"/>
      <c r="AA3197" s="13"/>
      <c r="AB3197" s="13"/>
      <c r="AC3197" s="13"/>
      <c r="AD3197" s="13"/>
    </row>
    <row r="3198" spans="19:30">
      <c r="S3198" s="13"/>
      <c r="T3198" s="14"/>
      <c r="U3198" s="13"/>
      <c r="V3198" s="13"/>
      <c r="W3198" s="13"/>
      <c r="X3198" s="13"/>
      <c r="Y3198" s="13"/>
      <c r="Z3198" s="13"/>
      <c r="AA3198" s="13"/>
      <c r="AB3198" s="13"/>
      <c r="AC3198" s="13"/>
      <c r="AD3198" s="13"/>
    </row>
    <row r="3199" spans="19:30">
      <c r="S3199" s="13"/>
      <c r="T3199" s="14"/>
      <c r="U3199" s="13"/>
      <c r="V3199" s="13"/>
      <c r="W3199" s="13"/>
      <c r="X3199" s="13"/>
      <c r="Y3199" s="13"/>
      <c r="Z3199" s="13"/>
      <c r="AA3199" s="13"/>
      <c r="AB3199" s="13"/>
      <c r="AC3199" s="13"/>
      <c r="AD3199" s="13"/>
    </row>
    <row r="3200" spans="19:30">
      <c r="S3200" s="13"/>
      <c r="T3200" s="14"/>
      <c r="U3200" s="13"/>
      <c r="V3200" s="13"/>
      <c r="W3200" s="13"/>
      <c r="X3200" s="13"/>
      <c r="Y3200" s="13"/>
      <c r="Z3200" s="13"/>
      <c r="AA3200" s="13"/>
      <c r="AB3200" s="13"/>
      <c r="AC3200" s="13"/>
      <c r="AD3200" s="13"/>
    </row>
    <row r="3201" spans="19:30">
      <c r="S3201" s="13"/>
      <c r="T3201" s="14"/>
      <c r="U3201" s="13"/>
      <c r="V3201" s="13"/>
      <c r="W3201" s="13"/>
      <c r="X3201" s="13"/>
      <c r="Y3201" s="13"/>
      <c r="Z3201" s="13"/>
      <c r="AA3201" s="13"/>
      <c r="AB3201" s="13"/>
      <c r="AC3201" s="13"/>
      <c r="AD3201" s="13"/>
    </row>
    <row r="3202" spans="19:30">
      <c r="S3202" s="13"/>
      <c r="T3202" s="14"/>
      <c r="U3202" s="13"/>
      <c r="V3202" s="13"/>
      <c r="W3202" s="13"/>
      <c r="X3202" s="13"/>
      <c r="Y3202" s="13"/>
      <c r="Z3202" s="13"/>
      <c r="AA3202" s="13"/>
      <c r="AB3202" s="13"/>
      <c r="AC3202" s="13"/>
      <c r="AD3202" s="13"/>
    </row>
    <row r="3203" spans="19:30">
      <c r="S3203" s="13"/>
      <c r="T3203" s="14"/>
      <c r="U3203" s="13"/>
      <c r="V3203" s="13"/>
      <c r="W3203" s="13"/>
      <c r="X3203" s="13"/>
      <c r="Y3203" s="13"/>
      <c r="Z3203" s="13"/>
      <c r="AA3203" s="13"/>
      <c r="AB3203" s="13"/>
      <c r="AC3203" s="13"/>
      <c r="AD3203" s="13"/>
    </row>
    <row r="3204" spans="19:30">
      <c r="S3204" s="13"/>
      <c r="T3204" s="14"/>
      <c r="U3204" s="13"/>
      <c r="V3204" s="13"/>
      <c r="W3204" s="13"/>
      <c r="X3204" s="13"/>
      <c r="Y3204" s="13"/>
      <c r="Z3204" s="13"/>
      <c r="AA3204" s="13"/>
      <c r="AB3204" s="13"/>
      <c r="AC3204" s="13"/>
      <c r="AD3204" s="13"/>
    </row>
    <row r="3205" spans="19:30">
      <c r="S3205" s="13"/>
      <c r="T3205" s="14"/>
      <c r="U3205" s="13"/>
      <c r="V3205" s="13"/>
      <c r="W3205" s="13"/>
      <c r="X3205" s="13"/>
      <c r="Y3205" s="13"/>
      <c r="Z3205" s="13"/>
      <c r="AA3205" s="13"/>
      <c r="AB3205" s="13"/>
      <c r="AC3205" s="13"/>
      <c r="AD3205" s="13"/>
    </row>
    <row r="3206" spans="19:30">
      <c r="S3206" s="13"/>
      <c r="T3206" s="14"/>
      <c r="U3206" s="13"/>
      <c r="V3206" s="13"/>
      <c r="W3206" s="13"/>
      <c r="X3206" s="13"/>
      <c r="Y3206" s="13"/>
      <c r="Z3206" s="13"/>
      <c r="AA3206" s="13"/>
      <c r="AB3206" s="13"/>
      <c r="AC3206" s="13"/>
      <c r="AD3206" s="13"/>
    </row>
    <row r="3207" spans="19:30">
      <c r="S3207" s="13"/>
      <c r="T3207" s="14"/>
      <c r="U3207" s="13"/>
      <c r="V3207" s="13"/>
      <c r="W3207" s="13"/>
      <c r="X3207" s="13"/>
      <c r="Y3207" s="13"/>
      <c r="Z3207" s="13"/>
      <c r="AA3207" s="13"/>
      <c r="AB3207" s="13"/>
      <c r="AC3207" s="13"/>
      <c r="AD3207" s="13"/>
    </row>
    <row r="3208" spans="19:30">
      <c r="S3208" s="13"/>
      <c r="T3208" s="14"/>
      <c r="U3208" s="13"/>
      <c r="V3208" s="13"/>
      <c r="W3208" s="13"/>
      <c r="X3208" s="13"/>
      <c r="Y3208" s="13"/>
      <c r="Z3208" s="13"/>
      <c r="AA3208" s="13"/>
      <c r="AB3208" s="13"/>
      <c r="AC3208" s="13"/>
      <c r="AD3208" s="13"/>
    </row>
    <row r="3209" spans="19:30">
      <c r="S3209" s="13"/>
      <c r="T3209" s="14"/>
      <c r="U3209" s="13"/>
      <c r="V3209" s="13"/>
      <c r="W3209" s="13"/>
      <c r="X3209" s="13"/>
      <c r="Y3209" s="13"/>
      <c r="Z3209" s="13"/>
      <c r="AA3209" s="13"/>
      <c r="AB3209" s="13"/>
      <c r="AC3209" s="13"/>
      <c r="AD3209" s="13"/>
    </row>
    <row r="3210" spans="19:30">
      <c r="S3210" s="13"/>
      <c r="T3210" s="14"/>
      <c r="U3210" s="13"/>
      <c r="V3210" s="13"/>
      <c r="W3210" s="13"/>
      <c r="X3210" s="13"/>
      <c r="Y3210" s="13"/>
      <c r="Z3210" s="13"/>
      <c r="AA3210" s="13"/>
      <c r="AB3210" s="13"/>
      <c r="AC3210" s="13"/>
      <c r="AD3210" s="13"/>
    </row>
    <row r="3211" spans="19:30">
      <c r="S3211" s="13"/>
      <c r="T3211" s="14"/>
      <c r="U3211" s="13"/>
      <c r="V3211" s="13"/>
      <c r="W3211" s="13"/>
      <c r="X3211" s="13"/>
      <c r="Y3211" s="13"/>
      <c r="Z3211" s="13"/>
      <c r="AA3211" s="13"/>
      <c r="AB3211" s="13"/>
      <c r="AC3211" s="13"/>
      <c r="AD3211" s="13"/>
    </row>
    <row r="3212" spans="19:30">
      <c r="S3212" s="13"/>
      <c r="T3212" s="14"/>
      <c r="U3212" s="13"/>
      <c r="V3212" s="13"/>
      <c r="W3212" s="13"/>
      <c r="X3212" s="13"/>
      <c r="Y3212" s="13"/>
      <c r="Z3212" s="13"/>
      <c r="AA3212" s="13"/>
      <c r="AB3212" s="13"/>
      <c r="AC3212" s="13"/>
      <c r="AD3212" s="13"/>
    </row>
    <row r="3213" spans="19:30">
      <c r="S3213" s="13"/>
      <c r="T3213" s="14"/>
      <c r="U3213" s="13"/>
      <c r="V3213" s="13"/>
      <c r="W3213" s="13"/>
      <c r="X3213" s="13"/>
      <c r="Y3213" s="13"/>
      <c r="Z3213" s="13"/>
      <c r="AA3213" s="13"/>
      <c r="AB3213" s="13"/>
      <c r="AC3213" s="13"/>
      <c r="AD3213" s="13"/>
    </row>
    <row r="3214" spans="19:30">
      <c r="S3214" s="13"/>
      <c r="T3214" s="14"/>
      <c r="U3214" s="13"/>
      <c r="V3214" s="13"/>
      <c r="W3214" s="13"/>
      <c r="X3214" s="13"/>
      <c r="Y3214" s="13"/>
      <c r="Z3214" s="13"/>
      <c r="AA3214" s="13"/>
      <c r="AB3214" s="13"/>
      <c r="AC3214" s="13"/>
      <c r="AD3214" s="13"/>
    </row>
    <row r="3215" spans="19:30">
      <c r="S3215" s="13"/>
      <c r="T3215" s="14"/>
      <c r="U3215" s="13"/>
      <c r="V3215" s="13"/>
      <c r="W3215" s="13"/>
      <c r="X3215" s="13"/>
      <c r="Y3215" s="13"/>
      <c r="Z3215" s="13"/>
      <c r="AA3215" s="13"/>
      <c r="AB3215" s="13"/>
      <c r="AC3215" s="13"/>
      <c r="AD3215" s="13"/>
    </row>
    <row r="3216" spans="19:30">
      <c r="S3216" s="13"/>
      <c r="T3216" s="14"/>
      <c r="U3216" s="13"/>
      <c r="V3216" s="13"/>
      <c r="W3216" s="13"/>
      <c r="X3216" s="13"/>
      <c r="Y3216" s="13"/>
      <c r="Z3216" s="13"/>
      <c r="AA3216" s="13"/>
      <c r="AB3216" s="13"/>
      <c r="AC3216" s="13"/>
      <c r="AD3216" s="13"/>
    </row>
    <row r="3217" spans="19:30">
      <c r="S3217" s="13"/>
      <c r="T3217" s="14"/>
      <c r="U3217" s="13"/>
      <c r="V3217" s="13"/>
      <c r="W3217" s="13"/>
      <c r="X3217" s="13"/>
      <c r="Y3217" s="13"/>
      <c r="Z3217" s="13"/>
      <c r="AA3217" s="13"/>
      <c r="AB3217" s="13"/>
      <c r="AC3217" s="13"/>
      <c r="AD3217" s="13"/>
    </row>
    <row r="3218" spans="19:30">
      <c r="S3218" s="13"/>
      <c r="T3218" s="14"/>
      <c r="U3218" s="13"/>
      <c r="V3218" s="13"/>
      <c r="W3218" s="13"/>
      <c r="X3218" s="13"/>
      <c r="Y3218" s="13"/>
      <c r="Z3218" s="13"/>
      <c r="AA3218" s="13"/>
      <c r="AB3218" s="13"/>
      <c r="AC3218" s="13"/>
      <c r="AD3218" s="13"/>
    </row>
    <row r="3219" spans="19:30">
      <c r="S3219" s="13"/>
      <c r="T3219" s="14"/>
      <c r="U3219" s="13"/>
      <c r="V3219" s="13"/>
      <c r="W3219" s="13"/>
      <c r="X3219" s="13"/>
      <c r="Y3219" s="13"/>
      <c r="Z3219" s="13"/>
      <c r="AA3219" s="13"/>
      <c r="AB3219" s="13"/>
      <c r="AC3219" s="13"/>
      <c r="AD3219" s="13"/>
    </row>
    <row r="3220" spans="19:30">
      <c r="S3220" s="13"/>
      <c r="T3220" s="14"/>
      <c r="U3220" s="13"/>
      <c r="V3220" s="13"/>
      <c r="W3220" s="13"/>
      <c r="X3220" s="13"/>
      <c r="Y3220" s="13"/>
      <c r="Z3220" s="13"/>
      <c r="AA3220" s="13"/>
      <c r="AB3220" s="13"/>
      <c r="AC3220" s="13"/>
      <c r="AD3220" s="13"/>
    </row>
    <row r="3221" spans="19:30">
      <c r="S3221" s="13"/>
      <c r="T3221" s="14"/>
      <c r="U3221" s="13"/>
      <c r="V3221" s="13"/>
      <c r="W3221" s="13"/>
      <c r="X3221" s="13"/>
      <c r="Y3221" s="13"/>
      <c r="Z3221" s="13"/>
      <c r="AA3221" s="13"/>
      <c r="AB3221" s="13"/>
      <c r="AC3221" s="13"/>
      <c r="AD3221" s="13"/>
    </row>
    <row r="3222" spans="19:30">
      <c r="S3222" s="13"/>
      <c r="T3222" s="14"/>
      <c r="U3222" s="13"/>
      <c r="V3222" s="13"/>
      <c r="W3222" s="13"/>
      <c r="X3222" s="13"/>
      <c r="Y3222" s="13"/>
      <c r="Z3222" s="13"/>
      <c r="AA3222" s="13"/>
      <c r="AB3222" s="13"/>
      <c r="AC3222" s="13"/>
      <c r="AD3222" s="13"/>
    </row>
    <row r="3223" spans="19:30">
      <c r="S3223" s="13"/>
      <c r="T3223" s="14"/>
      <c r="U3223" s="13"/>
      <c r="V3223" s="13"/>
      <c r="W3223" s="13"/>
      <c r="X3223" s="13"/>
      <c r="Y3223" s="13"/>
      <c r="Z3223" s="13"/>
      <c r="AA3223" s="13"/>
      <c r="AB3223" s="13"/>
      <c r="AC3223" s="13"/>
      <c r="AD3223" s="13"/>
    </row>
    <row r="3224" spans="19:30">
      <c r="S3224" s="13"/>
      <c r="T3224" s="14"/>
      <c r="U3224" s="13"/>
      <c r="V3224" s="13"/>
      <c r="W3224" s="13"/>
      <c r="X3224" s="13"/>
      <c r="Y3224" s="13"/>
      <c r="Z3224" s="13"/>
      <c r="AA3224" s="13"/>
      <c r="AB3224" s="13"/>
      <c r="AC3224" s="13"/>
      <c r="AD3224" s="13"/>
    </row>
    <row r="3225" spans="19:30">
      <c r="S3225" s="13"/>
      <c r="T3225" s="14"/>
      <c r="U3225" s="13"/>
      <c r="V3225" s="13"/>
      <c r="W3225" s="13"/>
      <c r="X3225" s="13"/>
      <c r="Y3225" s="13"/>
      <c r="Z3225" s="13"/>
      <c r="AA3225" s="13"/>
      <c r="AB3225" s="13"/>
      <c r="AC3225" s="13"/>
      <c r="AD3225" s="13"/>
    </row>
    <row r="3226" spans="19:30">
      <c r="S3226" s="13"/>
      <c r="T3226" s="14"/>
      <c r="U3226" s="13"/>
      <c r="V3226" s="13"/>
      <c r="W3226" s="13"/>
      <c r="X3226" s="13"/>
      <c r="Y3226" s="13"/>
      <c r="Z3226" s="13"/>
      <c r="AA3226" s="13"/>
      <c r="AB3226" s="13"/>
      <c r="AC3226" s="13"/>
      <c r="AD3226" s="13"/>
    </row>
    <row r="3227" spans="19:30">
      <c r="S3227" s="13"/>
      <c r="T3227" s="14"/>
      <c r="U3227" s="13"/>
      <c r="V3227" s="13"/>
      <c r="W3227" s="13"/>
      <c r="X3227" s="13"/>
      <c r="Y3227" s="13"/>
      <c r="Z3227" s="13"/>
      <c r="AA3227" s="13"/>
      <c r="AB3227" s="13"/>
      <c r="AC3227" s="13"/>
      <c r="AD3227" s="13"/>
    </row>
    <row r="3228" spans="19:30">
      <c r="S3228" s="13"/>
      <c r="T3228" s="14"/>
      <c r="U3228" s="13"/>
      <c r="V3228" s="13"/>
      <c r="W3228" s="13"/>
      <c r="X3228" s="13"/>
      <c r="Y3228" s="13"/>
      <c r="Z3228" s="13"/>
      <c r="AA3228" s="13"/>
      <c r="AB3228" s="13"/>
      <c r="AC3228" s="13"/>
      <c r="AD3228" s="13"/>
    </row>
    <row r="3229" spans="19:30">
      <c r="S3229" s="13"/>
      <c r="T3229" s="14"/>
      <c r="U3229" s="13"/>
      <c r="V3229" s="13"/>
      <c r="W3229" s="13"/>
      <c r="X3229" s="13"/>
      <c r="Y3229" s="13"/>
      <c r="Z3229" s="13"/>
      <c r="AA3229" s="13"/>
      <c r="AB3229" s="13"/>
      <c r="AC3229" s="13"/>
      <c r="AD3229" s="13"/>
    </row>
    <row r="3230" spans="19:30">
      <c r="S3230" s="13"/>
      <c r="T3230" s="14"/>
      <c r="U3230" s="13"/>
      <c r="V3230" s="13"/>
      <c r="W3230" s="13"/>
      <c r="X3230" s="13"/>
      <c r="Y3230" s="13"/>
      <c r="Z3230" s="13"/>
      <c r="AA3230" s="13"/>
      <c r="AB3230" s="13"/>
      <c r="AC3230" s="13"/>
      <c r="AD3230" s="13"/>
    </row>
    <row r="3231" spans="19:30">
      <c r="S3231" s="13"/>
      <c r="T3231" s="14"/>
      <c r="U3231" s="13"/>
      <c r="V3231" s="13"/>
      <c r="W3231" s="13"/>
      <c r="X3231" s="13"/>
      <c r="Y3231" s="13"/>
      <c r="Z3231" s="13"/>
      <c r="AA3231" s="13"/>
      <c r="AB3231" s="13"/>
      <c r="AC3231" s="13"/>
      <c r="AD3231" s="13"/>
    </row>
    <row r="3232" spans="19:30">
      <c r="S3232" s="13"/>
      <c r="T3232" s="14"/>
      <c r="U3232" s="13"/>
      <c r="V3232" s="13"/>
      <c r="W3232" s="13"/>
      <c r="X3232" s="13"/>
      <c r="Y3232" s="13"/>
      <c r="Z3232" s="13"/>
      <c r="AA3232" s="13"/>
      <c r="AB3232" s="13"/>
      <c r="AC3232" s="13"/>
      <c r="AD3232" s="13"/>
    </row>
    <row r="3233" spans="19:30">
      <c r="S3233" s="13"/>
      <c r="T3233" s="14"/>
      <c r="U3233" s="13"/>
      <c r="V3233" s="13"/>
      <c r="W3233" s="13"/>
      <c r="X3233" s="13"/>
      <c r="Y3233" s="13"/>
      <c r="Z3233" s="13"/>
      <c r="AA3233" s="13"/>
      <c r="AB3233" s="13"/>
      <c r="AC3233" s="13"/>
      <c r="AD3233" s="13"/>
    </row>
    <row r="3234" spans="19:30">
      <c r="S3234" s="13"/>
      <c r="T3234" s="14"/>
      <c r="U3234" s="13"/>
      <c r="V3234" s="13"/>
      <c r="W3234" s="13"/>
      <c r="X3234" s="13"/>
      <c r="Y3234" s="13"/>
      <c r="Z3234" s="13"/>
      <c r="AA3234" s="13"/>
      <c r="AB3234" s="13"/>
      <c r="AC3234" s="13"/>
      <c r="AD3234" s="13"/>
    </row>
    <row r="3235" spans="19:30">
      <c r="S3235" s="13"/>
      <c r="T3235" s="14"/>
      <c r="U3235" s="13"/>
      <c r="V3235" s="13"/>
      <c r="W3235" s="13"/>
      <c r="X3235" s="13"/>
      <c r="Y3235" s="13"/>
      <c r="Z3235" s="13"/>
      <c r="AA3235" s="13"/>
      <c r="AB3235" s="13"/>
      <c r="AC3235" s="13"/>
      <c r="AD3235" s="13"/>
    </row>
    <row r="3236" spans="19:30">
      <c r="S3236" s="13"/>
      <c r="T3236" s="14"/>
      <c r="U3236" s="13"/>
      <c r="V3236" s="13"/>
      <c r="W3236" s="13"/>
      <c r="X3236" s="13"/>
      <c r="Y3236" s="13"/>
      <c r="Z3236" s="13"/>
      <c r="AA3236" s="13"/>
      <c r="AB3236" s="13"/>
      <c r="AC3236" s="13"/>
      <c r="AD3236" s="13"/>
    </row>
    <row r="3237" spans="19:30">
      <c r="S3237" s="13"/>
      <c r="T3237" s="14"/>
      <c r="U3237" s="13"/>
      <c r="V3237" s="13"/>
      <c r="W3237" s="13"/>
      <c r="X3237" s="13"/>
      <c r="Y3237" s="13"/>
      <c r="Z3237" s="13"/>
      <c r="AA3237" s="13"/>
      <c r="AB3237" s="13"/>
      <c r="AC3237" s="13"/>
      <c r="AD3237" s="13"/>
    </row>
    <row r="3238" spans="19:30">
      <c r="S3238" s="13"/>
      <c r="T3238" s="14"/>
      <c r="U3238" s="13"/>
      <c r="V3238" s="13"/>
      <c r="W3238" s="13"/>
      <c r="X3238" s="13"/>
      <c r="Y3238" s="13"/>
      <c r="Z3238" s="13"/>
      <c r="AA3238" s="13"/>
      <c r="AB3238" s="13"/>
      <c r="AC3238" s="13"/>
      <c r="AD3238" s="13"/>
    </row>
    <row r="3239" spans="19:30">
      <c r="S3239" s="13"/>
      <c r="T3239" s="14"/>
      <c r="U3239" s="13"/>
      <c r="V3239" s="13"/>
      <c r="W3239" s="13"/>
      <c r="X3239" s="13"/>
      <c r="Y3239" s="13"/>
      <c r="Z3239" s="13"/>
      <c r="AA3239" s="13"/>
      <c r="AB3239" s="13"/>
      <c r="AC3239" s="13"/>
      <c r="AD3239" s="13"/>
    </row>
    <row r="3240" spans="19:30">
      <c r="S3240" s="13"/>
      <c r="T3240" s="14"/>
      <c r="U3240" s="13"/>
      <c r="V3240" s="13"/>
      <c r="W3240" s="13"/>
      <c r="X3240" s="13"/>
      <c r="Y3240" s="13"/>
      <c r="Z3240" s="13"/>
      <c r="AA3240" s="13"/>
      <c r="AB3240" s="13"/>
      <c r="AC3240" s="13"/>
      <c r="AD3240" s="13"/>
    </row>
    <row r="3241" spans="19:30">
      <c r="S3241" s="13"/>
      <c r="T3241" s="14"/>
      <c r="U3241" s="13"/>
      <c r="V3241" s="13"/>
      <c r="W3241" s="13"/>
      <c r="X3241" s="13"/>
      <c r="Y3241" s="13"/>
      <c r="Z3241" s="13"/>
      <c r="AA3241" s="13"/>
      <c r="AB3241" s="13"/>
      <c r="AC3241" s="13"/>
      <c r="AD3241" s="13"/>
    </row>
    <row r="3242" spans="19:30">
      <c r="S3242" s="13"/>
      <c r="T3242" s="14"/>
      <c r="U3242" s="13"/>
      <c r="V3242" s="13"/>
      <c r="W3242" s="13"/>
      <c r="X3242" s="13"/>
      <c r="Y3242" s="13"/>
      <c r="Z3242" s="13"/>
      <c r="AA3242" s="13"/>
      <c r="AB3242" s="13"/>
      <c r="AC3242" s="13"/>
      <c r="AD3242" s="13"/>
    </row>
    <row r="3243" spans="19:30">
      <c r="S3243" s="13"/>
      <c r="T3243" s="14"/>
      <c r="U3243" s="13"/>
      <c r="V3243" s="13"/>
      <c r="W3243" s="13"/>
      <c r="X3243" s="13"/>
      <c r="Y3243" s="13"/>
      <c r="Z3243" s="13"/>
      <c r="AA3243" s="13"/>
      <c r="AB3243" s="13"/>
      <c r="AC3243" s="13"/>
      <c r="AD3243" s="13"/>
    </row>
    <row r="3244" spans="19:30">
      <c r="S3244" s="13"/>
      <c r="T3244" s="14"/>
      <c r="U3244" s="13"/>
      <c r="V3244" s="13"/>
      <c r="W3244" s="13"/>
      <c r="X3244" s="13"/>
      <c r="Y3244" s="13"/>
      <c r="Z3244" s="13"/>
      <c r="AA3244" s="13"/>
      <c r="AB3244" s="13"/>
      <c r="AC3244" s="13"/>
      <c r="AD3244" s="13"/>
    </row>
    <row r="3245" spans="19:30">
      <c r="S3245" s="13"/>
      <c r="T3245" s="14"/>
      <c r="U3245" s="13"/>
      <c r="V3245" s="13"/>
      <c r="W3245" s="13"/>
      <c r="X3245" s="13"/>
      <c r="Y3245" s="13"/>
      <c r="Z3245" s="13"/>
      <c r="AA3245" s="13"/>
      <c r="AB3245" s="13"/>
      <c r="AC3245" s="13"/>
      <c r="AD3245" s="13"/>
    </row>
    <row r="3246" spans="19:30">
      <c r="S3246" s="13"/>
      <c r="T3246" s="14"/>
      <c r="U3246" s="13"/>
      <c r="V3246" s="13"/>
      <c r="W3246" s="13"/>
      <c r="X3246" s="13"/>
      <c r="Y3246" s="13"/>
      <c r="Z3246" s="13"/>
      <c r="AA3246" s="13"/>
      <c r="AB3246" s="13"/>
      <c r="AC3246" s="13"/>
      <c r="AD3246" s="13"/>
    </row>
    <row r="3247" spans="19:30">
      <c r="S3247" s="13"/>
      <c r="T3247" s="14"/>
      <c r="U3247" s="13"/>
      <c r="V3247" s="13"/>
      <c r="W3247" s="13"/>
      <c r="X3247" s="13"/>
      <c r="Y3247" s="13"/>
      <c r="Z3247" s="13"/>
      <c r="AA3247" s="13"/>
      <c r="AB3247" s="13"/>
      <c r="AC3247" s="13"/>
      <c r="AD3247" s="13"/>
    </row>
    <row r="3248" spans="19:30">
      <c r="S3248" s="13"/>
      <c r="T3248" s="14"/>
      <c r="U3248" s="13"/>
      <c r="V3248" s="13"/>
      <c r="W3248" s="13"/>
      <c r="X3248" s="13"/>
      <c r="Y3248" s="13"/>
      <c r="Z3248" s="13"/>
      <c r="AA3248" s="13"/>
      <c r="AB3248" s="13"/>
      <c r="AC3248" s="13"/>
      <c r="AD3248" s="13"/>
    </row>
    <row r="3249" spans="19:30">
      <c r="S3249" s="13"/>
      <c r="T3249" s="14"/>
      <c r="U3249" s="13"/>
      <c r="V3249" s="13"/>
      <c r="W3249" s="13"/>
      <c r="X3249" s="13"/>
      <c r="Y3249" s="13"/>
      <c r="Z3249" s="13"/>
      <c r="AA3249" s="13"/>
      <c r="AB3249" s="13"/>
      <c r="AC3249" s="13"/>
      <c r="AD3249" s="13"/>
    </row>
    <row r="3250" spans="19:30">
      <c r="S3250" s="13"/>
      <c r="T3250" s="14"/>
      <c r="U3250" s="13"/>
      <c r="V3250" s="13"/>
      <c r="W3250" s="13"/>
      <c r="X3250" s="13"/>
      <c r="Y3250" s="13"/>
      <c r="Z3250" s="13"/>
      <c r="AA3250" s="13"/>
      <c r="AB3250" s="13"/>
      <c r="AC3250" s="13"/>
      <c r="AD3250" s="13"/>
    </row>
    <row r="3251" spans="19:30">
      <c r="S3251" s="13"/>
      <c r="T3251" s="14"/>
      <c r="U3251" s="13"/>
      <c r="V3251" s="13"/>
      <c r="W3251" s="13"/>
      <c r="X3251" s="13"/>
      <c r="Y3251" s="13"/>
      <c r="Z3251" s="13"/>
      <c r="AA3251" s="13"/>
      <c r="AB3251" s="13"/>
      <c r="AC3251" s="13"/>
      <c r="AD3251" s="13"/>
    </row>
    <row r="3252" spans="19:30">
      <c r="S3252" s="13"/>
      <c r="T3252" s="14"/>
      <c r="U3252" s="13"/>
      <c r="V3252" s="13"/>
      <c r="W3252" s="13"/>
      <c r="X3252" s="13"/>
      <c r="Y3252" s="13"/>
      <c r="Z3252" s="13"/>
      <c r="AA3252" s="13"/>
      <c r="AB3252" s="13"/>
      <c r="AC3252" s="13"/>
      <c r="AD3252" s="13"/>
    </row>
    <row r="3253" spans="19:30">
      <c r="S3253" s="13"/>
      <c r="T3253" s="14"/>
      <c r="U3253" s="13"/>
      <c r="V3253" s="13"/>
      <c r="W3253" s="13"/>
      <c r="X3253" s="13"/>
      <c r="Y3253" s="13"/>
      <c r="Z3253" s="13"/>
      <c r="AA3253" s="13"/>
      <c r="AB3253" s="13"/>
      <c r="AC3253" s="13"/>
      <c r="AD3253" s="13"/>
    </row>
    <row r="3254" spans="19:30">
      <c r="S3254" s="13"/>
      <c r="T3254" s="14"/>
      <c r="U3254" s="13"/>
      <c r="V3254" s="13"/>
      <c r="W3254" s="13"/>
      <c r="X3254" s="13"/>
      <c r="Y3254" s="13"/>
      <c r="Z3254" s="13"/>
      <c r="AA3254" s="13"/>
      <c r="AB3254" s="13"/>
      <c r="AC3254" s="13"/>
      <c r="AD3254" s="13"/>
    </row>
    <row r="3255" spans="19:30">
      <c r="S3255" s="13"/>
      <c r="T3255" s="14"/>
      <c r="U3255" s="13"/>
      <c r="V3255" s="13"/>
      <c r="W3255" s="13"/>
      <c r="X3255" s="13"/>
      <c r="Y3255" s="13"/>
      <c r="Z3255" s="13"/>
      <c r="AA3255" s="13"/>
      <c r="AB3255" s="13"/>
      <c r="AC3255" s="13"/>
      <c r="AD3255" s="13"/>
    </row>
    <row r="3256" spans="19:30">
      <c r="S3256" s="13"/>
      <c r="T3256" s="14"/>
      <c r="U3256" s="13"/>
      <c r="V3256" s="13"/>
      <c r="W3256" s="13"/>
      <c r="X3256" s="13"/>
      <c r="Y3256" s="13"/>
      <c r="Z3256" s="13"/>
      <c r="AA3256" s="13"/>
      <c r="AB3256" s="13"/>
      <c r="AC3256" s="13"/>
      <c r="AD3256" s="13"/>
    </row>
    <row r="3257" spans="19:30">
      <c r="S3257" s="13"/>
      <c r="T3257" s="14"/>
      <c r="U3257" s="13"/>
      <c r="V3257" s="13"/>
      <c r="W3257" s="13"/>
      <c r="X3257" s="13"/>
      <c r="Y3257" s="13"/>
      <c r="Z3257" s="13"/>
      <c r="AA3257" s="13"/>
      <c r="AB3257" s="13"/>
      <c r="AC3257" s="13"/>
      <c r="AD3257" s="13"/>
    </row>
    <row r="3258" spans="19:30">
      <c r="S3258" s="13"/>
      <c r="T3258" s="14"/>
      <c r="U3258" s="13"/>
      <c r="V3258" s="13"/>
      <c r="W3258" s="13"/>
      <c r="X3258" s="13"/>
      <c r="Y3258" s="13"/>
      <c r="Z3258" s="13"/>
      <c r="AA3258" s="13"/>
      <c r="AB3258" s="13"/>
      <c r="AC3258" s="13"/>
      <c r="AD3258" s="13"/>
    </row>
    <row r="3259" spans="19:30">
      <c r="S3259" s="13"/>
      <c r="T3259" s="14"/>
      <c r="U3259" s="13"/>
      <c r="V3259" s="13"/>
      <c r="W3259" s="13"/>
      <c r="X3259" s="13"/>
      <c r="Y3259" s="13"/>
      <c r="Z3259" s="13"/>
      <c r="AA3259" s="13"/>
      <c r="AB3259" s="13"/>
      <c r="AC3259" s="13"/>
      <c r="AD3259" s="13"/>
    </row>
    <row r="3260" spans="19:30">
      <c r="S3260" s="13"/>
      <c r="T3260" s="14"/>
      <c r="U3260" s="13"/>
      <c r="V3260" s="13"/>
      <c r="W3260" s="13"/>
      <c r="X3260" s="13"/>
      <c r="Y3260" s="13"/>
      <c r="Z3260" s="13"/>
      <c r="AA3260" s="13"/>
      <c r="AB3260" s="13"/>
      <c r="AC3260" s="13"/>
      <c r="AD3260" s="13"/>
    </row>
    <row r="3261" spans="19:30">
      <c r="S3261" s="13"/>
      <c r="T3261" s="14"/>
      <c r="U3261" s="13"/>
      <c r="V3261" s="13"/>
      <c r="W3261" s="13"/>
      <c r="X3261" s="13"/>
      <c r="Y3261" s="13"/>
      <c r="Z3261" s="13"/>
      <c r="AA3261" s="13"/>
      <c r="AB3261" s="13"/>
      <c r="AC3261" s="13"/>
      <c r="AD3261" s="13"/>
    </row>
    <row r="3262" spans="19:30">
      <c r="S3262" s="13"/>
      <c r="T3262" s="14"/>
      <c r="U3262" s="13"/>
      <c r="V3262" s="13"/>
      <c r="W3262" s="13"/>
      <c r="X3262" s="13"/>
      <c r="Y3262" s="13"/>
      <c r="Z3262" s="13"/>
      <c r="AA3262" s="13"/>
      <c r="AB3262" s="13"/>
      <c r="AC3262" s="13"/>
      <c r="AD3262" s="13"/>
    </row>
    <row r="3263" spans="19:30">
      <c r="S3263" s="13"/>
      <c r="T3263" s="14"/>
      <c r="U3263" s="13"/>
      <c r="V3263" s="13"/>
      <c r="W3263" s="13"/>
      <c r="X3263" s="13"/>
      <c r="Y3263" s="13"/>
      <c r="Z3263" s="13"/>
      <c r="AA3263" s="13"/>
      <c r="AB3263" s="13"/>
      <c r="AC3263" s="13"/>
      <c r="AD3263" s="13"/>
    </row>
    <row r="3264" spans="19:30">
      <c r="S3264" s="13"/>
      <c r="T3264" s="14"/>
      <c r="U3264" s="13"/>
      <c r="V3264" s="13"/>
      <c r="W3264" s="13"/>
      <c r="X3264" s="13"/>
      <c r="Y3264" s="13"/>
      <c r="Z3264" s="13"/>
      <c r="AA3264" s="13"/>
      <c r="AB3264" s="13"/>
      <c r="AC3264" s="13"/>
      <c r="AD3264" s="13"/>
    </row>
    <row r="3265" spans="19:30">
      <c r="S3265" s="13"/>
      <c r="T3265" s="14"/>
      <c r="U3265" s="13"/>
      <c r="V3265" s="13"/>
      <c r="W3265" s="13"/>
      <c r="X3265" s="13"/>
      <c r="Y3265" s="13"/>
      <c r="Z3265" s="13"/>
      <c r="AA3265" s="13"/>
      <c r="AB3265" s="13"/>
      <c r="AC3265" s="13"/>
      <c r="AD3265" s="13"/>
    </row>
    <row r="3266" spans="19:30">
      <c r="S3266" s="13"/>
      <c r="T3266" s="14"/>
      <c r="U3266" s="13"/>
      <c r="V3266" s="13"/>
      <c r="W3266" s="13"/>
      <c r="X3266" s="13"/>
      <c r="Y3266" s="13"/>
      <c r="Z3266" s="13"/>
      <c r="AA3266" s="13"/>
      <c r="AB3266" s="13"/>
      <c r="AC3266" s="13"/>
      <c r="AD3266" s="13"/>
    </row>
    <row r="3267" spans="19:30">
      <c r="S3267" s="13"/>
      <c r="T3267" s="14"/>
      <c r="U3267" s="13"/>
      <c r="V3267" s="13"/>
      <c r="W3267" s="13"/>
      <c r="X3267" s="13"/>
      <c r="Y3267" s="13"/>
      <c r="Z3267" s="13"/>
      <c r="AA3267" s="13"/>
      <c r="AB3267" s="13"/>
      <c r="AC3267" s="13"/>
      <c r="AD3267" s="13"/>
    </row>
    <row r="3268" spans="19:30">
      <c r="S3268" s="13"/>
      <c r="T3268" s="14"/>
      <c r="U3268" s="13"/>
      <c r="V3268" s="13"/>
      <c r="W3268" s="13"/>
      <c r="X3268" s="13"/>
      <c r="Y3268" s="13"/>
      <c r="Z3268" s="13"/>
      <c r="AA3268" s="13"/>
      <c r="AB3268" s="13"/>
      <c r="AC3268" s="13"/>
      <c r="AD3268" s="13"/>
    </row>
    <row r="3269" spans="19:30">
      <c r="S3269" s="13"/>
      <c r="T3269" s="14"/>
      <c r="U3269" s="13"/>
      <c r="V3269" s="13"/>
      <c r="W3269" s="13"/>
      <c r="X3269" s="13"/>
      <c r="Y3269" s="13"/>
      <c r="Z3269" s="13"/>
      <c r="AA3269" s="13"/>
      <c r="AB3269" s="13"/>
      <c r="AC3269" s="13"/>
      <c r="AD3269" s="13"/>
    </row>
    <row r="3270" spans="19:30">
      <c r="S3270" s="13"/>
      <c r="T3270" s="14"/>
      <c r="U3270" s="13"/>
      <c r="V3270" s="13"/>
      <c r="W3270" s="13"/>
      <c r="X3270" s="13"/>
      <c r="Y3270" s="13"/>
      <c r="Z3270" s="13"/>
      <c r="AA3270" s="13"/>
      <c r="AB3270" s="13"/>
      <c r="AC3270" s="13"/>
      <c r="AD3270" s="13"/>
    </row>
    <row r="3271" spans="19:30">
      <c r="S3271" s="13"/>
      <c r="T3271" s="14"/>
      <c r="U3271" s="13"/>
      <c r="V3271" s="13"/>
      <c r="W3271" s="13"/>
      <c r="X3271" s="13"/>
      <c r="Y3271" s="13"/>
      <c r="Z3271" s="13"/>
      <c r="AA3271" s="13"/>
      <c r="AB3271" s="13"/>
      <c r="AC3271" s="13"/>
      <c r="AD3271" s="13"/>
    </row>
    <row r="3272" spans="19:30">
      <c r="S3272" s="13"/>
      <c r="T3272" s="14"/>
      <c r="U3272" s="13"/>
      <c r="V3272" s="13"/>
      <c r="W3272" s="13"/>
      <c r="X3272" s="13"/>
      <c r="Y3272" s="13"/>
      <c r="Z3272" s="13"/>
      <c r="AA3272" s="13"/>
      <c r="AB3272" s="13"/>
      <c r="AC3272" s="13"/>
      <c r="AD3272" s="13"/>
    </row>
    <row r="3273" spans="19:30">
      <c r="S3273" s="13"/>
      <c r="T3273" s="14"/>
      <c r="U3273" s="13"/>
      <c r="V3273" s="13"/>
      <c r="W3273" s="13"/>
      <c r="X3273" s="13"/>
      <c r="Y3273" s="13"/>
      <c r="Z3273" s="13"/>
      <c r="AA3273" s="13"/>
      <c r="AB3273" s="13"/>
      <c r="AC3273" s="13"/>
      <c r="AD3273" s="13"/>
    </row>
    <row r="3274" spans="19:30">
      <c r="S3274" s="13"/>
      <c r="T3274" s="14"/>
      <c r="U3274" s="13"/>
      <c r="V3274" s="13"/>
      <c r="W3274" s="13"/>
      <c r="X3274" s="13"/>
      <c r="Y3274" s="13"/>
      <c r="Z3274" s="13"/>
      <c r="AA3274" s="13"/>
      <c r="AB3274" s="13"/>
      <c r="AC3274" s="13"/>
      <c r="AD3274" s="13"/>
    </row>
    <row r="3275" spans="19:30">
      <c r="S3275" s="13"/>
      <c r="T3275" s="14"/>
      <c r="U3275" s="13"/>
      <c r="V3275" s="13"/>
      <c r="W3275" s="13"/>
      <c r="X3275" s="13"/>
      <c r="Y3275" s="13"/>
      <c r="Z3275" s="13"/>
      <c r="AA3275" s="13"/>
      <c r="AB3275" s="13"/>
      <c r="AC3275" s="13"/>
      <c r="AD3275" s="13"/>
    </row>
    <row r="3276" spans="19:30">
      <c r="S3276" s="13"/>
      <c r="T3276" s="14"/>
      <c r="U3276" s="13"/>
      <c r="V3276" s="13"/>
      <c r="W3276" s="13"/>
      <c r="X3276" s="13"/>
      <c r="Y3276" s="13"/>
      <c r="Z3276" s="13"/>
      <c r="AA3276" s="13"/>
      <c r="AB3276" s="13"/>
      <c r="AC3276" s="13"/>
      <c r="AD3276" s="13"/>
    </row>
    <row r="3277" spans="19:30">
      <c r="S3277" s="13"/>
      <c r="T3277" s="14"/>
      <c r="U3277" s="13"/>
      <c r="V3277" s="13"/>
      <c r="W3277" s="13"/>
      <c r="X3277" s="13"/>
      <c r="Y3277" s="13"/>
      <c r="Z3277" s="13"/>
      <c r="AA3277" s="13"/>
      <c r="AB3277" s="13"/>
      <c r="AC3277" s="13"/>
      <c r="AD3277" s="13"/>
    </row>
    <row r="3278" spans="19:30">
      <c r="S3278" s="13"/>
      <c r="T3278" s="14"/>
      <c r="U3278" s="13"/>
      <c r="V3278" s="13"/>
      <c r="W3278" s="13"/>
      <c r="X3278" s="13"/>
      <c r="Y3278" s="13"/>
      <c r="Z3278" s="13"/>
      <c r="AA3278" s="13"/>
      <c r="AB3278" s="13"/>
      <c r="AC3278" s="13"/>
      <c r="AD3278" s="13"/>
    </row>
    <row r="3279" spans="19:30">
      <c r="S3279" s="13"/>
      <c r="T3279" s="14"/>
      <c r="U3279" s="13"/>
      <c r="V3279" s="13"/>
      <c r="W3279" s="13"/>
      <c r="X3279" s="13"/>
      <c r="Y3279" s="13"/>
      <c r="Z3279" s="13"/>
      <c r="AA3279" s="13"/>
      <c r="AB3279" s="13"/>
      <c r="AC3279" s="13"/>
      <c r="AD3279" s="13"/>
    </row>
    <row r="3280" spans="19:30">
      <c r="S3280" s="13"/>
      <c r="T3280" s="14"/>
      <c r="U3280" s="13"/>
      <c r="V3280" s="13"/>
      <c r="W3280" s="13"/>
      <c r="X3280" s="13"/>
      <c r="Y3280" s="13"/>
      <c r="Z3280" s="13"/>
      <c r="AA3280" s="13"/>
      <c r="AB3280" s="13"/>
      <c r="AC3280" s="13"/>
      <c r="AD3280" s="13"/>
    </row>
    <row r="3281" spans="19:30">
      <c r="S3281" s="13"/>
      <c r="T3281" s="14"/>
      <c r="U3281" s="13"/>
      <c r="V3281" s="13"/>
      <c r="W3281" s="13"/>
      <c r="X3281" s="13"/>
      <c r="Y3281" s="13"/>
      <c r="Z3281" s="13"/>
      <c r="AA3281" s="13"/>
      <c r="AB3281" s="13"/>
      <c r="AC3281" s="13"/>
      <c r="AD3281" s="13"/>
    </row>
    <row r="3282" spans="19:30">
      <c r="S3282" s="13"/>
      <c r="T3282" s="14"/>
      <c r="U3282" s="13"/>
      <c r="V3282" s="13"/>
      <c r="W3282" s="13"/>
      <c r="X3282" s="13"/>
      <c r="Y3282" s="13"/>
      <c r="Z3282" s="13"/>
      <c r="AA3282" s="13"/>
      <c r="AB3282" s="13"/>
      <c r="AC3282" s="13"/>
      <c r="AD3282" s="13"/>
    </row>
    <row r="3283" spans="19:30">
      <c r="S3283" s="13"/>
      <c r="T3283" s="14"/>
      <c r="U3283" s="13"/>
      <c r="V3283" s="13"/>
      <c r="W3283" s="13"/>
      <c r="X3283" s="13"/>
      <c r="Y3283" s="13"/>
      <c r="Z3283" s="13"/>
      <c r="AA3283" s="13"/>
      <c r="AB3283" s="13"/>
      <c r="AC3283" s="13"/>
      <c r="AD3283" s="13"/>
    </row>
    <row r="3284" spans="19:30">
      <c r="S3284" s="13"/>
      <c r="T3284" s="14"/>
      <c r="U3284" s="13"/>
      <c r="V3284" s="13"/>
      <c r="W3284" s="13"/>
      <c r="X3284" s="13"/>
      <c r="Y3284" s="13"/>
      <c r="Z3284" s="13"/>
      <c r="AA3284" s="13"/>
      <c r="AB3284" s="13"/>
      <c r="AC3284" s="13"/>
      <c r="AD3284" s="13"/>
    </row>
    <row r="3285" spans="19:30">
      <c r="S3285" s="13"/>
      <c r="T3285" s="14"/>
      <c r="U3285" s="13"/>
      <c r="V3285" s="13"/>
      <c r="W3285" s="13"/>
      <c r="X3285" s="13"/>
      <c r="Y3285" s="13"/>
      <c r="Z3285" s="13"/>
      <c r="AA3285" s="13"/>
      <c r="AB3285" s="13"/>
      <c r="AC3285" s="13"/>
      <c r="AD3285" s="13"/>
    </row>
    <row r="3286" spans="19:30">
      <c r="S3286" s="13"/>
      <c r="T3286" s="14"/>
      <c r="U3286" s="13"/>
      <c r="V3286" s="13"/>
      <c r="W3286" s="13"/>
      <c r="X3286" s="13"/>
      <c r="Y3286" s="13"/>
      <c r="Z3286" s="13"/>
      <c r="AA3286" s="13"/>
      <c r="AB3286" s="13"/>
      <c r="AC3286" s="13"/>
      <c r="AD3286" s="13"/>
    </row>
    <row r="3287" spans="19:30">
      <c r="S3287" s="13"/>
      <c r="T3287" s="14"/>
      <c r="U3287" s="13"/>
      <c r="V3287" s="13"/>
      <c r="W3287" s="13"/>
      <c r="X3287" s="13"/>
      <c r="Y3287" s="13"/>
      <c r="Z3287" s="13"/>
      <c r="AA3287" s="13"/>
      <c r="AB3287" s="13"/>
      <c r="AC3287" s="13"/>
      <c r="AD3287" s="13"/>
    </row>
    <row r="3288" spans="19:30">
      <c r="S3288" s="13"/>
      <c r="T3288" s="14"/>
      <c r="U3288" s="13"/>
      <c r="V3288" s="13"/>
      <c r="W3288" s="13"/>
      <c r="X3288" s="13"/>
      <c r="Y3288" s="13"/>
      <c r="Z3288" s="13"/>
      <c r="AA3288" s="13"/>
      <c r="AB3288" s="13"/>
      <c r="AC3288" s="13"/>
      <c r="AD3288" s="13"/>
    </row>
    <row r="3289" spans="19:30">
      <c r="S3289" s="13"/>
      <c r="T3289" s="14"/>
      <c r="U3289" s="13"/>
      <c r="V3289" s="13"/>
      <c r="W3289" s="13"/>
      <c r="X3289" s="13"/>
      <c r="Y3289" s="13"/>
      <c r="Z3289" s="13"/>
      <c r="AA3289" s="13"/>
      <c r="AB3289" s="13"/>
      <c r="AC3289" s="13"/>
      <c r="AD3289" s="13"/>
    </row>
    <row r="3290" spans="19:30">
      <c r="S3290" s="13"/>
      <c r="T3290" s="14"/>
      <c r="U3290" s="13"/>
      <c r="V3290" s="13"/>
      <c r="W3290" s="13"/>
      <c r="X3290" s="13"/>
      <c r="Y3290" s="13"/>
      <c r="Z3290" s="13"/>
      <c r="AA3290" s="13"/>
      <c r="AB3290" s="13"/>
      <c r="AC3290" s="13"/>
      <c r="AD3290" s="13"/>
    </row>
    <row r="3291" spans="19:30">
      <c r="S3291" s="13"/>
      <c r="T3291" s="14"/>
      <c r="U3291" s="13"/>
      <c r="V3291" s="13"/>
      <c r="W3291" s="13"/>
      <c r="X3291" s="13"/>
      <c r="Y3291" s="13"/>
      <c r="Z3291" s="13"/>
      <c r="AA3291" s="13"/>
      <c r="AB3291" s="13"/>
      <c r="AC3291" s="13"/>
      <c r="AD3291" s="13"/>
    </row>
    <row r="3292" spans="19:30">
      <c r="S3292" s="13"/>
      <c r="T3292" s="14"/>
      <c r="U3292" s="13"/>
      <c r="V3292" s="13"/>
      <c r="W3292" s="13"/>
      <c r="X3292" s="13"/>
      <c r="Y3292" s="13"/>
      <c r="Z3292" s="13"/>
      <c r="AA3292" s="13"/>
      <c r="AB3292" s="13"/>
      <c r="AC3292" s="13"/>
      <c r="AD3292" s="13"/>
    </row>
    <row r="3293" spans="19:30">
      <c r="S3293" s="13"/>
      <c r="T3293" s="14"/>
      <c r="U3293" s="13"/>
      <c r="V3293" s="13"/>
      <c r="W3293" s="13"/>
      <c r="X3293" s="13"/>
      <c r="Y3293" s="13"/>
      <c r="Z3293" s="13"/>
      <c r="AA3293" s="13"/>
      <c r="AB3293" s="13"/>
      <c r="AC3293" s="13"/>
      <c r="AD3293" s="13"/>
    </row>
    <row r="3294" spans="19:30">
      <c r="S3294" s="13"/>
      <c r="T3294" s="14"/>
      <c r="U3294" s="13"/>
      <c r="V3294" s="13"/>
      <c r="W3294" s="13"/>
      <c r="X3294" s="13"/>
      <c r="Y3294" s="13"/>
      <c r="Z3294" s="13"/>
      <c r="AA3294" s="13"/>
      <c r="AB3294" s="13"/>
      <c r="AC3294" s="13"/>
      <c r="AD3294" s="13"/>
    </row>
    <row r="3295" spans="19:30">
      <c r="S3295" s="13"/>
      <c r="T3295" s="14"/>
      <c r="U3295" s="13"/>
      <c r="V3295" s="13"/>
      <c r="W3295" s="13"/>
      <c r="X3295" s="13"/>
      <c r="Y3295" s="13"/>
      <c r="Z3295" s="13"/>
      <c r="AA3295" s="13"/>
      <c r="AB3295" s="13"/>
      <c r="AC3295" s="13"/>
      <c r="AD3295" s="13"/>
    </row>
    <row r="3296" spans="19:30">
      <c r="S3296" s="13"/>
      <c r="T3296" s="14"/>
      <c r="U3296" s="13"/>
      <c r="V3296" s="13"/>
      <c r="W3296" s="13"/>
      <c r="X3296" s="13"/>
      <c r="Y3296" s="13"/>
      <c r="Z3296" s="13"/>
      <c r="AA3296" s="13"/>
      <c r="AB3296" s="13"/>
      <c r="AC3296" s="13"/>
      <c r="AD3296" s="13"/>
    </row>
    <row r="3297" spans="19:30">
      <c r="S3297" s="13"/>
      <c r="T3297" s="14"/>
      <c r="U3297" s="13"/>
      <c r="V3297" s="13"/>
      <c r="W3297" s="13"/>
      <c r="X3297" s="13"/>
      <c r="Y3297" s="13"/>
      <c r="Z3297" s="13"/>
      <c r="AA3297" s="13"/>
      <c r="AB3297" s="13"/>
      <c r="AC3297" s="13"/>
      <c r="AD3297" s="13"/>
    </row>
    <row r="3298" spans="19:30">
      <c r="S3298" s="13"/>
      <c r="T3298" s="14"/>
      <c r="U3298" s="13"/>
      <c r="V3298" s="13"/>
      <c r="W3298" s="13"/>
      <c r="X3298" s="13"/>
      <c r="Y3298" s="13"/>
      <c r="Z3298" s="13"/>
      <c r="AA3298" s="13"/>
      <c r="AB3298" s="13"/>
      <c r="AC3298" s="13"/>
      <c r="AD3298" s="13"/>
    </row>
    <row r="3299" spans="19:30">
      <c r="S3299" s="13"/>
      <c r="T3299" s="14"/>
      <c r="U3299" s="13"/>
      <c r="V3299" s="13"/>
      <c r="W3299" s="13"/>
      <c r="X3299" s="13"/>
      <c r="Y3299" s="13"/>
      <c r="Z3299" s="13"/>
      <c r="AA3299" s="13"/>
      <c r="AB3299" s="13"/>
      <c r="AC3299" s="13"/>
      <c r="AD3299" s="13"/>
    </row>
    <row r="3300" spans="19:30">
      <c r="S3300" s="13"/>
      <c r="T3300" s="14"/>
      <c r="U3300" s="13"/>
      <c r="V3300" s="13"/>
      <c r="W3300" s="13"/>
      <c r="X3300" s="13"/>
      <c r="Y3300" s="13"/>
      <c r="Z3300" s="13"/>
      <c r="AA3300" s="13"/>
      <c r="AB3300" s="13"/>
      <c r="AC3300" s="13"/>
      <c r="AD3300" s="13"/>
    </row>
    <row r="3301" spans="19:30">
      <c r="S3301" s="13"/>
      <c r="T3301" s="14"/>
      <c r="U3301" s="13"/>
      <c r="V3301" s="13"/>
      <c r="W3301" s="13"/>
      <c r="X3301" s="13"/>
      <c r="Y3301" s="13"/>
      <c r="Z3301" s="13"/>
      <c r="AA3301" s="13"/>
      <c r="AB3301" s="13"/>
      <c r="AC3301" s="13"/>
      <c r="AD3301" s="13"/>
    </row>
    <row r="3302" spans="19:30">
      <c r="S3302" s="13"/>
      <c r="T3302" s="14"/>
      <c r="U3302" s="13"/>
      <c r="V3302" s="13"/>
      <c r="W3302" s="13"/>
      <c r="X3302" s="13"/>
      <c r="Y3302" s="13"/>
      <c r="Z3302" s="13"/>
      <c r="AA3302" s="13"/>
      <c r="AB3302" s="13"/>
      <c r="AC3302" s="13"/>
      <c r="AD3302" s="13"/>
    </row>
    <row r="3303" spans="19:30">
      <c r="S3303" s="13"/>
      <c r="T3303" s="14"/>
      <c r="U3303" s="13"/>
      <c r="V3303" s="13"/>
      <c r="W3303" s="13"/>
      <c r="X3303" s="13"/>
      <c r="Y3303" s="13"/>
      <c r="Z3303" s="13"/>
      <c r="AA3303" s="13"/>
      <c r="AB3303" s="13"/>
      <c r="AC3303" s="13"/>
      <c r="AD3303" s="13"/>
    </row>
    <row r="3304" spans="19:30">
      <c r="S3304" s="13"/>
      <c r="T3304" s="14"/>
      <c r="U3304" s="13"/>
      <c r="V3304" s="13"/>
      <c r="W3304" s="13"/>
      <c r="X3304" s="13"/>
      <c r="Y3304" s="13"/>
      <c r="Z3304" s="13"/>
      <c r="AA3304" s="13"/>
      <c r="AB3304" s="13"/>
      <c r="AC3304" s="13"/>
      <c r="AD3304" s="13"/>
    </row>
    <row r="3305" spans="19:30">
      <c r="S3305" s="13"/>
      <c r="T3305" s="14"/>
      <c r="U3305" s="13"/>
      <c r="V3305" s="13"/>
      <c r="W3305" s="13"/>
      <c r="X3305" s="13"/>
      <c r="Y3305" s="13"/>
      <c r="Z3305" s="13"/>
      <c r="AA3305" s="13"/>
      <c r="AB3305" s="13"/>
      <c r="AC3305" s="13"/>
      <c r="AD3305" s="13"/>
    </row>
    <row r="3306" spans="19:30">
      <c r="S3306" s="13"/>
      <c r="T3306" s="14"/>
      <c r="U3306" s="13"/>
      <c r="V3306" s="13"/>
      <c r="W3306" s="13"/>
      <c r="X3306" s="13"/>
      <c r="Y3306" s="13"/>
      <c r="Z3306" s="13"/>
      <c r="AA3306" s="13"/>
      <c r="AB3306" s="13"/>
      <c r="AC3306" s="13"/>
      <c r="AD3306" s="13"/>
    </row>
    <row r="3307" spans="19:30">
      <c r="S3307" s="13"/>
      <c r="T3307" s="14"/>
      <c r="U3307" s="13"/>
      <c r="V3307" s="13"/>
      <c r="W3307" s="13"/>
      <c r="X3307" s="13"/>
      <c r="Y3307" s="13"/>
      <c r="Z3307" s="13"/>
      <c r="AA3307" s="13"/>
      <c r="AB3307" s="13"/>
      <c r="AC3307" s="13"/>
      <c r="AD3307" s="13"/>
    </row>
    <row r="3308" spans="19:30">
      <c r="S3308" s="13"/>
      <c r="T3308" s="14"/>
      <c r="U3308" s="13"/>
      <c r="V3308" s="13"/>
      <c r="W3308" s="13"/>
      <c r="X3308" s="13"/>
      <c r="Y3308" s="13"/>
      <c r="Z3308" s="13"/>
      <c r="AA3308" s="13"/>
      <c r="AB3308" s="13"/>
      <c r="AC3308" s="13"/>
      <c r="AD3308" s="13"/>
    </row>
    <row r="3309" spans="19:30">
      <c r="S3309" s="13"/>
      <c r="T3309" s="14"/>
      <c r="U3309" s="13"/>
      <c r="V3309" s="13"/>
      <c r="W3309" s="13"/>
      <c r="X3309" s="13"/>
      <c r="Y3309" s="13"/>
      <c r="Z3309" s="13"/>
      <c r="AA3309" s="13"/>
      <c r="AB3309" s="13"/>
      <c r="AC3309" s="13"/>
      <c r="AD3309" s="13"/>
    </row>
    <row r="3310" spans="19:30">
      <c r="S3310" s="13"/>
      <c r="T3310" s="14"/>
      <c r="U3310" s="13"/>
      <c r="V3310" s="13"/>
      <c r="W3310" s="13"/>
      <c r="X3310" s="13"/>
      <c r="Y3310" s="13"/>
      <c r="Z3310" s="13"/>
      <c r="AA3310" s="13"/>
      <c r="AB3310" s="13"/>
      <c r="AC3310" s="13"/>
      <c r="AD3310" s="13"/>
    </row>
    <row r="3311" spans="19:30">
      <c r="S3311" s="13"/>
      <c r="T3311" s="14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</row>
    <row r="3312" spans="19:30">
      <c r="S3312" s="13"/>
      <c r="T3312" s="14"/>
      <c r="U3312" s="13"/>
      <c r="V3312" s="13"/>
      <c r="W3312" s="13"/>
      <c r="X3312" s="13"/>
      <c r="Y3312" s="13"/>
      <c r="Z3312" s="13"/>
      <c r="AA3312" s="13"/>
      <c r="AB3312" s="13"/>
      <c r="AC3312" s="13"/>
      <c r="AD3312" s="13"/>
    </row>
    <row r="3313" spans="19:30">
      <c r="S3313" s="13"/>
      <c r="T3313" s="14"/>
      <c r="U3313" s="13"/>
      <c r="V3313" s="13"/>
      <c r="W3313" s="13"/>
      <c r="X3313" s="13"/>
      <c r="Y3313" s="13"/>
      <c r="Z3313" s="13"/>
      <c r="AA3313" s="13"/>
      <c r="AB3313" s="13"/>
      <c r="AC3313" s="13"/>
      <c r="AD3313" s="13"/>
    </row>
    <row r="3314" spans="19:30">
      <c r="S3314" s="13"/>
      <c r="T3314" s="14"/>
      <c r="U3314" s="13"/>
      <c r="V3314" s="13"/>
      <c r="W3314" s="13"/>
      <c r="X3314" s="13"/>
      <c r="Y3314" s="13"/>
      <c r="Z3314" s="13"/>
      <c r="AA3314" s="13"/>
      <c r="AB3314" s="13"/>
      <c r="AC3314" s="13"/>
      <c r="AD3314" s="13"/>
    </row>
    <row r="3315" spans="19:30">
      <c r="S3315" s="13"/>
      <c r="T3315" s="14"/>
      <c r="U3315" s="13"/>
      <c r="V3315" s="13"/>
      <c r="W3315" s="13"/>
      <c r="X3315" s="13"/>
      <c r="Y3315" s="13"/>
      <c r="Z3315" s="13"/>
      <c r="AA3315" s="13"/>
      <c r="AB3315" s="13"/>
      <c r="AC3315" s="13"/>
      <c r="AD3315" s="13"/>
    </row>
    <row r="3316" spans="19:30">
      <c r="S3316" s="13"/>
      <c r="T3316" s="14"/>
      <c r="U3316" s="13"/>
      <c r="V3316" s="13"/>
      <c r="W3316" s="13"/>
      <c r="X3316" s="13"/>
      <c r="Y3316" s="13"/>
      <c r="Z3316" s="13"/>
      <c r="AA3316" s="13"/>
      <c r="AB3316" s="13"/>
      <c r="AC3316" s="13"/>
      <c r="AD3316" s="13"/>
    </row>
    <row r="3317" spans="19:30">
      <c r="S3317" s="13"/>
      <c r="T3317" s="14"/>
      <c r="U3317" s="13"/>
      <c r="V3317" s="13"/>
      <c r="W3317" s="13"/>
      <c r="X3317" s="13"/>
      <c r="Y3317" s="13"/>
      <c r="Z3317" s="13"/>
      <c r="AA3317" s="13"/>
      <c r="AB3317" s="13"/>
      <c r="AC3317" s="13"/>
      <c r="AD3317" s="13"/>
    </row>
    <row r="3318" spans="19:30">
      <c r="S3318" s="13"/>
      <c r="T3318" s="14"/>
      <c r="U3318" s="13"/>
      <c r="V3318" s="13"/>
      <c r="W3318" s="13"/>
      <c r="X3318" s="13"/>
      <c r="Y3318" s="13"/>
      <c r="Z3318" s="13"/>
      <c r="AA3318" s="13"/>
      <c r="AB3318" s="13"/>
      <c r="AC3318" s="13"/>
      <c r="AD3318" s="13"/>
    </row>
    <row r="3319" spans="19:30">
      <c r="S3319" s="13"/>
      <c r="T3319" s="14"/>
      <c r="U3319" s="13"/>
      <c r="V3319" s="13"/>
      <c r="W3319" s="13"/>
      <c r="X3319" s="13"/>
      <c r="Y3319" s="13"/>
      <c r="Z3319" s="13"/>
      <c r="AA3319" s="13"/>
      <c r="AB3319" s="13"/>
      <c r="AC3319" s="13"/>
      <c r="AD3319" s="13"/>
    </row>
    <row r="3320" spans="19:30">
      <c r="S3320" s="13"/>
      <c r="T3320" s="14"/>
      <c r="U3320" s="13"/>
      <c r="V3320" s="13"/>
      <c r="W3320" s="13"/>
      <c r="X3320" s="13"/>
      <c r="Y3320" s="13"/>
      <c r="Z3320" s="13"/>
      <c r="AA3320" s="13"/>
      <c r="AB3320" s="13"/>
      <c r="AC3320" s="13"/>
      <c r="AD3320" s="13"/>
    </row>
    <row r="3321" spans="19:30">
      <c r="S3321" s="13"/>
      <c r="T3321" s="14"/>
      <c r="U3321" s="13"/>
      <c r="V3321" s="13"/>
      <c r="W3321" s="13"/>
      <c r="X3321" s="13"/>
      <c r="Y3321" s="13"/>
      <c r="Z3321" s="13"/>
      <c r="AA3321" s="13"/>
      <c r="AB3321" s="13"/>
      <c r="AC3321" s="13"/>
      <c r="AD3321" s="13"/>
    </row>
    <row r="3322" spans="19:30">
      <c r="S3322" s="13"/>
      <c r="T3322" s="14"/>
      <c r="U3322" s="13"/>
      <c r="V3322" s="13"/>
      <c r="W3322" s="13"/>
      <c r="X3322" s="13"/>
      <c r="Y3322" s="13"/>
      <c r="Z3322" s="13"/>
      <c r="AA3322" s="13"/>
      <c r="AB3322" s="13"/>
      <c r="AC3322" s="13"/>
      <c r="AD3322" s="13"/>
    </row>
    <row r="3323" spans="19:30">
      <c r="S3323" s="13"/>
      <c r="T3323" s="14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</row>
    <row r="3324" spans="19:30">
      <c r="S3324" s="13"/>
      <c r="T3324" s="14"/>
      <c r="U3324" s="13"/>
      <c r="V3324" s="13"/>
      <c r="W3324" s="13"/>
      <c r="X3324" s="13"/>
      <c r="Y3324" s="13"/>
      <c r="Z3324" s="13"/>
      <c r="AA3324" s="13"/>
      <c r="AB3324" s="13"/>
      <c r="AC3324" s="13"/>
      <c r="AD3324" s="13"/>
    </row>
    <row r="3325" spans="19:30">
      <c r="S3325" s="13"/>
      <c r="T3325" s="14"/>
      <c r="U3325" s="13"/>
      <c r="V3325" s="13"/>
      <c r="W3325" s="13"/>
      <c r="X3325" s="13"/>
      <c r="Y3325" s="13"/>
      <c r="Z3325" s="13"/>
      <c r="AA3325" s="13"/>
      <c r="AB3325" s="13"/>
      <c r="AC3325" s="13"/>
      <c r="AD3325" s="13"/>
    </row>
    <row r="3326" spans="19:30">
      <c r="S3326" s="13"/>
      <c r="T3326" s="14"/>
      <c r="U3326" s="13"/>
      <c r="V3326" s="13"/>
      <c r="W3326" s="13"/>
      <c r="X3326" s="13"/>
      <c r="Y3326" s="13"/>
      <c r="Z3326" s="13"/>
      <c r="AA3326" s="13"/>
      <c r="AB3326" s="13"/>
      <c r="AC3326" s="13"/>
      <c r="AD3326" s="13"/>
    </row>
    <row r="3327" spans="19:30">
      <c r="S3327" s="13"/>
      <c r="T3327" s="14"/>
      <c r="U3327" s="13"/>
      <c r="V3327" s="13"/>
      <c r="W3327" s="13"/>
      <c r="X3327" s="13"/>
      <c r="Y3327" s="13"/>
      <c r="Z3327" s="13"/>
      <c r="AA3327" s="13"/>
      <c r="AB3327" s="13"/>
      <c r="AC3327" s="13"/>
      <c r="AD3327" s="13"/>
    </row>
    <row r="3328" spans="19:30">
      <c r="S3328" s="13"/>
      <c r="T3328" s="14"/>
      <c r="U3328" s="13"/>
      <c r="V3328" s="13"/>
      <c r="W3328" s="13"/>
      <c r="X3328" s="13"/>
      <c r="Y3328" s="13"/>
      <c r="Z3328" s="13"/>
      <c r="AA3328" s="13"/>
      <c r="AB3328" s="13"/>
      <c r="AC3328" s="13"/>
      <c r="AD3328" s="13"/>
    </row>
    <row r="3329" spans="19:30">
      <c r="S3329" s="13"/>
      <c r="T3329" s="14"/>
      <c r="U3329" s="13"/>
      <c r="V3329" s="13"/>
      <c r="W3329" s="13"/>
      <c r="X3329" s="13"/>
      <c r="Y3329" s="13"/>
      <c r="Z3329" s="13"/>
      <c r="AA3329" s="13"/>
      <c r="AB3329" s="13"/>
      <c r="AC3329" s="13"/>
      <c r="AD3329" s="13"/>
    </row>
    <row r="3330" spans="19:30">
      <c r="S3330" s="13"/>
      <c r="T3330" s="14"/>
      <c r="U3330" s="13"/>
      <c r="V3330" s="13"/>
      <c r="W3330" s="13"/>
      <c r="X3330" s="13"/>
      <c r="Y3330" s="13"/>
      <c r="Z3330" s="13"/>
      <c r="AA3330" s="13"/>
      <c r="AB3330" s="13"/>
      <c r="AC3330" s="13"/>
      <c r="AD3330" s="13"/>
    </row>
    <row r="3331" spans="19:30">
      <c r="S3331" s="13"/>
      <c r="T3331" s="14"/>
      <c r="U3331" s="13"/>
      <c r="V3331" s="13"/>
      <c r="W3331" s="13"/>
      <c r="X3331" s="13"/>
      <c r="Y3331" s="13"/>
      <c r="Z3331" s="13"/>
      <c r="AA3331" s="13"/>
      <c r="AB3331" s="13"/>
      <c r="AC3331" s="13"/>
      <c r="AD3331" s="13"/>
    </row>
    <row r="3332" spans="19:30">
      <c r="S3332" s="13"/>
      <c r="T3332" s="14"/>
      <c r="U3332" s="13"/>
      <c r="V3332" s="13"/>
      <c r="W3332" s="13"/>
      <c r="X3332" s="13"/>
      <c r="Y3332" s="13"/>
      <c r="Z3332" s="13"/>
      <c r="AA3332" s="13"/>
      <c r="AB3332" s="13"/>
      <c r="AC3332" s="13"/>
      <c r="AD3332" s="13"/>
    </row>
    <row r="3333" spans="19:30">
      <c r="S3333" s="13"/>
      <c r="T3333" s="14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</row>
    <row r="3334" spans="19:30">
      <c r="S3334" s="13"/>
      <c r="T3334" s="14"/>
      <c r="U3334" s="13"/>
      <c r="V3334" s="13"/>
      <c r="W3334" s="13"/>
      <c r="X3334" s="13"/>
      <c r="Y3334" s="13"/>
      <c r="Z3334" s="13"/>
      <c r="AA3334" s="13"/>
      <c r="AB3334" s="13"/>
      <c r="AC3334" s="13"/>
      <c r="AD3334" s="13"/>
    </row>
    <row r="3335" spans="19:30">
      <c r="S3335" s="13"/>
      <c r="T3335" s="14"/>
      <c r="U3335" s="13"/>
      <c r="V3335" s="13"/>
      <c r="W3335" s="13"/>
      <c r="X3335" s="13"/>
      <c r="Y3335" s="13"/>
      <c r="Z3335" s="13"/>
      <c r="AA3335" s="13"/>
      <c r="AB3335" s="13"/>
      <c r="AC3335" s="13"/>
      <c r="AD3335" s="13"/>
    </row>
    <row r="3336" spans="19:30">
      <c r="S3336" s="13"/>
      <c r="T3336" s="14"/>
      <c r="U3336" s="13"/>
      <c r="V3336" s="13"/>
      <c r="W3336" s="13"/>
      <c r="X3336" s="13"/>
      <c r="Y3336" s="13"/>
      <c r="Z3336" s="13"/>
      <c r="AA3336" s="13"/>
      <c r="AB3336" s="13"/>
      <c r="AC3336" s="13"/>
      <c r="AD3336" s="13"/>
    </row>
    <row r="3337" spans="19:30">
      <c r="S3337" s="13"/>
      <c r="T3337" s="14"/>
      <c r="U3337" s="13"/>
      <c r="V3337" s="13"/>
      <c r="W3337" s="13"/>
      <c r="X3337" s="13"/>
      <c r="Y3337" s="13"/>
      <c r="Z3337" s="13"/>
      <c r="AA3337" s="13"/>
      <c r="AB3337" s="13"/>
      <c r="AC3337" s="13"/>
      <c r="AD3337" s="13"/>
    </row>
    <row r="3338" spans="19:30">
      <c r="S3338" s="13"/>
      <c r="T3338" s="14"/>
      <c r="U3338" s="13"/>
      <c r="V3338" s="13"/>
      <c r="W3338" s="13"/>
      <c r="X3338" s="13"/>
      <c r="Y3338" s="13"/>
      <c r="Z3338" s="13"/>
      <c r="AA3338" s="13"/>
      <c r="AB3338" s="13"/>
      <c r="AC3338" s="13"/>
      <c r="AD3338" s="13"/>
    </row>
    <row r="3339" spans="19:30">
      <c r="S3339" s="13"/>
      <c r="T3339" s="14"/>
      <c r="U3339" s="13"/>
      <c r="V3339" s="13"/>
      <c r="W3339" s="13"/>
      <c r="X3339" s="13"/>
      <c r="Y3339" s="13"/>
      <c r="Z3339" s="13"/>
      <c r="AA3339" s="13"/>
      <c r="AB3339" s="13"/>
      <c r="AC3339" s="13"/>
      <c r="AD3339" s="13"/>
    </row>
    <row r="3340" spans="19:30">
      <c r="S3340" s="13"/>
      <c r="T3340" s="14"/>
      <c r="U3340" s="13"/>
      <c r="V3340" s="13"/>
      <c r="W3340" s="13"/>
      <c r="X3340" s="13"/>
      <c r="Y3340" s="13"/>
      <c r="Z3340" s="13"/>
      <c r="AA3340" s="13"/>
      <c r="AB3340" s="13"/>
      <c r="AC3340" s="13"/>
      <c r="AD3340" s="13"/>
    </row>
    <row r="3341" spans="19:30">
      <c r="S3341" s="13"/>
      <c r="T3341" s="14"/>
      <c r="U3341" s="13"/>
      <c r="V3341" s="13"/>
      <c r="W3341" s="13"/>
      <c r="X3341" s="13"/>
      <c r="Y3341" s="13"/>
      <c r="Z3341" s="13"/>
      <c r="AA3341" s="13"/>
      <c r="AB3341" s="13"/>
      <c r="AC3341" s="13"/>
      <c r="AD3341" s="13"/>
    </row>
    <row r="3342" spans="19:30">
      <c r="S3342" s="13"/>
      <c r="T3342" s="14"/>
      <c r="U3342" s="13"/>
      <c r="V3342" s="13"/>
      <c r="W3342" s="13"/>
      <c r="X3342" s="13"/>
      <c r="Y3342" s="13"/>
      <c r="Z3342" s="13"/>
      <c r="AA3342" s="13"/>
      <c r="AB3342" s="13"/>
      <c r="AC3342" s="13"/>
      <c r="AD3342" s="13"/>
    </row>
    <row r="3343" spans="19:30">
      <c r="S3343" s="13"/>
      <c r="T3343" s="14"/>
      <c r="U3343" s="13"/>
      <c r="V3343" s="13"/>
      <c r="W3343" s="13"/>
      <c r="X3343" s="13"/>
      <c r="Y3343" s="13"/>
      <c r="Z3343" s="13"/>
      <c r="AA3343" s="13"/>
      <c r="AB3343" s="13"/>
      <c r="AC3343" s="13"/>
      <c r="AD3343" s="13"/>
    </row>
    <row r="3344" spans="19:30">
      <c r="S3344" s="13"/>
      <c r="T3344" s="14"/>
      <c r="U3344" s="13"/>
      <c r="V3344" s="13"/>
      <c r="W3344" s="13"/>
      <c r="X3344" s="13"/>
      <c r="Y3344" s="13"/>
      <c r="Z3344" s="13"/>
      <c r="AA3344" s="13"/>
      <c r="AB3344" s="13"/>
      <c r="AC3344" s="13"/>
      <c r="AD3344" s="13"/>
    </row>
    <row r="3345" spans="19:30">
      <c r="S3345" s="13"/>
      <c r="T3345" s="14"/>
      <c r="U3345" s="13"/>
      <c r="V3345" s="13"/>
      <c r="W3345" s="13"/>
      <c r="X3345" s="13"/>
      <c r="Y3345" s="13"/>
      <c r="Z3345" s="13"/>
      <c r="AA3345" s="13"/>
      <c r="AB3345" s="13"/>
      <c r="AC3345" s="13"/>
      <c r="AD3345" s="13"/>
    </row>
    <row r="3346" spans="19:30">
      <c r="S3346" s="13"/>
      <c r="T3346" s="14"/>
      <c r="U3346" s="13"/>
      <c r="V3346" s="13"/>
      <c r="W3346" s="13"/>
      <c r="X3346" s="13"/>
      <c r="Y3346" s="13"/>
      <c r="Z3346" s="13"/>
      <c r="AA3346" s="13"/>
      <c r="AB3346" s="13"/>
      <c r="AC3346" s="13"/>
      <c r="AD3346" s="13"/>
    </row>
    <row r="3347" spans="19:30">
      <c r="S3347" s="13"/>
      <c r="T3347" s="14"/>
      <c r="U3347" s="13"/>
      <c r="V3347" s="13"/>
      <c r="W3347" s="13"/>
      <c r="X3347" s="13"/>
      <c r="Y3347" s="13"/>
      <c r="Z3347" s="13"/>
      <c r="AA3347" s="13"/>
      <c r="AB3347" s="13"/>
      <c r="AC3347" s="13"/>
      <c r="AD3347" s="13"/>
    </row>
    <row r="3348" spans="19:30">
      <c r="S3348" s="13"/>
      <c r="T3348" s="14"/>
      <c r="U3348" s="13"/>
      <c r="V3348" s="13"/>
      <c r="W3348" s="13"/>
      <c r="X3348" s="13"/>
      <c r="Y3348" s="13"/>
      <c r="Z3348" s="13"/>
      <c r="AA3348" s="13"/>
      <c r="AB3348" s="13"/>
      <c r="AC3348" s="13"/>
      <c r="AD3348" s="13"/>
    </row>
    <row r="3349" spans="19:30">
      <c r="S3349" s="13"/>
      <c r="T3349" s="14"/>
      <c r="U3349" s="13"/>
      <c r="V3349" s="13"/>
      <c r="W3349" s="13"/>
      <c r="X3349" s="13"/>
      <c r="Y3349" s="13"/>
      <c r="Z3349" s="13"/>
      <c r="AA3349" s="13"/>
      <c r="AB3349" s="13"/>
      <c r="AC3349" s="13"/>
      <c r="AD3349" s="13"/>
    </row>
    <row r="3350" spans="19:30">
      <c r="S3350" s="13"/>
      <c r="T3350" s="14"/>
      <c r="U3350" s="13"/>
      <c r="V3350" s="13"/>
      <c r="W3350" s="13"/>
      <c r="X3350" s="13"/>
      <c r="Y3350" s="13"/>
      <c r="Z3350" s="13"/>
      <c r="AA3350" s="13"/>
      <c r="AB3350" s="13"/>
      <c r="AC3350" s="13"/>
      <c r="AD3350" s="13"/>
    </row>
    <row r="3351" spans="19:30">
      <c r="S3351" s="13"/>
      <c r="T3351" s="14"/>
      <c r="U3351" s="13"/>
      <c r="V3351" s="13"/>
      <c r="W3351" s="13"/>
      <c r="X3351" s="13"/>
      <c r="Y3351" s="13"/>
      <c r="Z3351" s="13"/>
      <c r="AA3351" s="13"/>
      <c r="AB3351" s="13"/>
      <c r="AC3351" s="13"/>
      <c r="AD3351" s="13"/>
    </row>
    <row r="3352" spans="19:30">
      <c r="S3352" s="13"/>
      <c r="T3352" s="14"/>
      <c r="U3352" s="13"/>
      <c r="V3352" s="13"/>
      <c r="W3352" s="13"/>
      <c r="X3352" s="13"/>
      <c r="Y3352" s="13"/>
      <c r="Z3352" s="13"/>
      <c r="AA3352" s="13"/>
      <c r="AB3352" s="13"/>
      <c r="AC3352" s="13"/>
      <c r="AD3352" s="13"/>
    </row>
    <row r="3353" spans="19:30">
      <c r="S3353" s="13"/>
      <c r="T3353" s="14"/>
      <c r="U3353" s="13"/>
      <c r="V3353" s="13"/>
      <c r="W3353" s="13"/>
      <c r="X3353" s="13"/>
      <c r="Y3353" s="13"/>
      <c r="Z3353" s="13"/>
      <c r="AA3353" s="13"/>
      <c r="AB3353" s="13"/>
      <c r="AC3353" s="13"/>
      <c r="AD3353" s="13"/>
    </row>
    <row r="3354" spans="19:30">
      <c r="S3354" s="13"/>
      <c r="T3354" s="14"/>
      <c r="U3354" s="13"/>
      <c r="V3354" s="13"/>
      <c r="W3354" s="13"/>
      <c r="X3354" s="13"/>
      <c r="Y3354" s="13"/>
      <c r="Z3354" s="13"/>
      <c r="AA3354" s="13"/>
      <c r="AB3354" s="13"/>
      <c r="AC3354" s="13"/>
      <c r="AD3354" s="13"/>
    </row>
    <row r="3355" spans="19:30">
      <c r="S3355" s="13"/>
      <c r="T3355" s="14"/>
      <c r="U3355" s="13"/>
      <c r="V3355" s="13"/>
      <c r="W3355" s="13"/>
      <c r="X3355" s="13"/>
      <c r="Y3355" s="13"/>
      <c r="Z3355" s="13"/>
      <c r="AA3355" s="13"/>
      <c r="AB3355" s="13"/>
      <c r="AC3355" s="13"/>
      <c r="AD3355" s="13"/>
    </row>
    <row r="3356" spans="19:30">
      <c r="S3356" s="13"/>
      <c r="T3356" s="14"/>
      <c r="U3356" s="13"/>
      <c r="V3356" s="13"/>
      <c r="W3356" s="13"/>
      <c r="X3356" s="13"/>
      <c r="Y3356" s="13"/>
      <c r="Z3356" s="13"/>
      <c r="AA3356" s="13"/>
      <c r="AB3356" s="13"/>
      <c r="AC3356" s="13"/>
      <c r="AD3356" s="13"/>
    </row>
    <row r="3357" spans="19:30">
      <c r="S3357" s="13"/>
      <c r="T3357" s="14"/>
      <c r="U3357" s="13"/>
      <c r="V3357" s="13"/>
      <c r="W3357" s="13"/>
      <c r="X3357" s="13"/>
      <c r="Y3357" s="13"/>
      <c r="Z3357" s="13"/>
      <c r="AA3357" s="13"/>
      <c r="AB3357" s="13"/>
      <c r="AC3357" s="13"/>
      <c r="AD3357" s="13"/>
    </row>
    <row r="3358" spans="19:30">
      <c r="S3358" s="13"/>
      <c r="T3358" s="14"/>
      <c r="U3358" s="13"/>
      <c r="V3358" s="13"/>
      <c r="W3358" s="13"/>
      <c r="X3358" s="13"/>
      <c r="Y3358" s="13"/>
      <c r="Z3358" s="13"/>
      <c r="AA3358" s="13"/>
      <c r="AB3358" s="13"/>
      <c r="AC3358" s="13"/>
      <c r="AD3358" s="13"/>
    </row>
    <row r="3359" spans="19:30">
      <c r="S3359" s="13"/>
      <c r="T3359" s="14"/>
      <c r="U3359" s="13"/>
      <c r="V3359" s="13"/>
      <c r="W3359" s="13"/>
      <c r="X3359" s="13"/>
      <c r="Y3359" s="13"/>
      <c r="Z3359" s="13"/>
      <c r="AA3359" s="13"/>
      <c r="AB3359" s="13"/>
      <c r="AC3359" s="13"/>
      <c r="AD3359" s="13"/>
    </row>
    <row r="3360" spans="19:30">
      <c r="S3360" s="13"/>
      <c r="T3360" s="14"/>
      <c r="U3360" s="13"/>
      <c r="V3360" s="13"/>
      <c r="W3360" s="13"/>
      <c r="X3360" s="13"/>
      <c r="Y3360" s="13"/>
      <c r="Z3360" s="13"/>
      <c r="AA3360" s="13"/>
      <c r="AB3360" s="13"/>
      <c r="AC3360" s="13"/>
      <c r="AD3360" s="13"/>
    </row>
    <row r="3361" spans="19:30">
      <c r="S3361" s="13"/>
      <c r="T3361" s="14"/>
      <c r="U3361" s="13"/>
      <c r="V3361" s="13"/>
      <c r="W3361" s="13"/>
      <c r="X3361" s="13"/>
      <c r="Y3361" s="13"/>
      <c r="Z3361" s="13"/>
      <c r="AA3361" s="13"/>
      <c r="AB3361" s="13"/>
      <c r="AC3361" s="13"/>
      <c r="AD3361" s="13"/>
    </row>
    <row r="3362" spans="19:30">
      <c r="S3362" s="13"/>
      <c r="T3362" s="14"/>
      <c r="U3362" s="13"/>
      <c r="V3362" s="13"/>
      <c r="W3362" s="13"/>
      <c r="X3362" s="13"/>
      <c r="Y3362" s="13"/>
      <c r="Z3362" s="13"/>
      <c r="AA3362" s="13"/>
      <c r="AB3362" s="13"/>
      <c r="AC3362" s="13"/>
      <c r="AD3362" s="13"/>
    </row>
    <row r="3363" spans="19:30">
      <c r="S3363" s="13"/>
      <c r="T3363" s="14"/>
      <c r="U3363" s="13"/>
      <c r="V3363" s="13"/>
      <c r="W3363" s="13"/>
      <c r="X3363" s="13"/>
      <c r="Y3363" s="13"/>
      <c r="Z3363" s="13"/>
      <c r="AA3363" s="13"/>
      <c r="AB3363" s="13"/>
      <c r="AC3363" s="13"/>
      <c r="AD3363" s="13"/>
    </row>
    <row r="3364" spans="19:30">
      <c r="S3364" s="13"/>
      <c r="T3364" s="14"/>
      <c r="U3364" s="13"/>
      <c r="V3364" s="13"/>
      <c r="W3364" s="13"/>
      <c r="X3364" s="13"/>
      <c r="Y3364" s="13"/>
      <c r="Z3364" s="13"/>
      <c r="AA3364" s="13"/>
      <c r="AB3364" s="13"/>
      <c r="AC3364" s="13"/>
      <c r="AD3364" s="13"/>
    </row>
    <row r="3365" spans="19:30">
      <c r="S3365" s="13"/>
      <c r="T3365" s="14"/>
      <c r="U3365" s="13"/>
      <c r="V3365" s="13"/>
      <c r="W3365" s="13"/>
      <c r="X3365" s="13"/>
      <c r="Y3365" s="13"/>
      <c r="Z3365" s="13"/>
      <c r="AA3365" s="13"/>
      <c r="AB3365" s="13"/>
      <c r="AC3365" s="13"/>
      <c r="AD3365" s="13"/>
    </row>
    <row r="3366" spans="19:30">
      <c r="S3366" s="13"/>
      <c r="T3366" s="14"/>
      <c r="U3366" s="13"/>
      <c r="V3366" s="13"/>
      <c r="W3366" s="13"/>
      <c r="X3366" s="13"/>
      <c r="Y3366" s="13"/>
      <c r="Z3366" s="13"/>
      <c r="AA3366" s="13"/>
      <c r="AB3366" s="13"/>
      <c r="AC3366" s="13"/>
      <c r="AD3366" s="13"/>
    </row>
    <row r="3367" spans="19:30">
      <c r="S3367" s="13"/>
      <c r="T3367" s="14"/>
      <c r="U3367" s="13"/>
      <c r="V3367" s="13"/>
      <c r="W3367" s="13"/>
      <c r="X3367" s="13"/>
      <c r="Y3367" s="13"/>
      <c r="Z3367" s="13"/>
      <c r="AA3367" s="13"/>
      <c r="AB3367" s="13"/>
      <c r="AC3367" s="13"/>
      <c r="AD3367" s="13"/>
    </row>
    <row r="3368" spans="19:30">
      <c r="S3368" s="13"/>
      <c r="T3368" s="14"/>
      <c r="U3368" s="13"/>
      <c r="V3368" s="13"/>
      <c r="W3368" s="13"/>
      <c r="X3368" s="13"/>
      <c r="Y3368" s="13"/>
      <c r="Z3368" s="13"/>
      <c r="AA3368" s="13"/>
      <c r="AB3368" s="13"/>
      <c r="AC3368" s="13"/>
      <c r="AD3368" s="13"/>
    </row>
    <row r="3369" spans="19:30">
      <c r="S3369" s="13"/>
      <c r="T3369" s="14"/>
      <c r="U3369" s="13"/>
      <c r="V3369" s="13"/>
      <c r="W3369" s="13"/>
      <c r="X3369" s="13"/>
      <c r="Y3369" s="13"/>
      <c r="Z3369" s="13"/>
      <c r="AA3369" s="13"/>
      <c r="AB3369" s="13"/>
      <c r="AC3369" s="13"/>
      <c r="AD3369" s="13"/>
    </row>
    <row r="3370" spans="19:30">
      <c r="S3370" s="13"/>
      <c r="T3370" s="14"/>
      <c r="U3370" s="13"/>
      <c r="V3370" s="13"/>
      <c r="W3370" s="13"/>
      <c r="X3370" s="13"/>
      <c r="Y3370" s="13"/>
      <c r="Z3370" s="13"/>
      <c r="AA3370" s="13"/>
      <c r="AB3370" s="13"/>
      <c r="AC3370" s="13"/>
      <c r="AD3370" s="13"/>
    </row>
    <row r="3371" spans="19:30">
      <c r="S3371" s="13"/>
      <c r="T3371" s="14"/>
      <c r="U3371" s="13"/>
      <c r="V3371" s="13"/>
      <c r="W3371" s="13"/>
      <c r="X3371" s="13"/>
      <c r="Y3371" s="13"/>
      <c r="Z3371" s="13"/>
      <c r="AA3371" s="13"/>
      <c r="AB3371" s="13"/>
      <c r="AC3371" s="13"/>
      <c r="AD3371" s="13"/>
    </row>
    <row r="3372" spans="19:30">
      <c r="S3372" s="13"/>
      <c r="T3372" s="14"/>
      <c r="U3372" s="13"/>
      <c r="V3372" s="13"/>
      <c r="W3372" s="13"/>
      <c r="X3372" s="13"/>
      <c r="Y3372" s="13"/>
      <c r="Z3372" s="13"/>
      <c r="AA3372" s="13"/>
      <c r="AB3372" s="13"/>
      <c r="AC3372" s="13"/>
      <c r="AD3372" s="13"/>
    </row>
    <row r="3373" spans="19:30">
      <c r="S3373" s="13"/>
      <c r="T3373" s="14"/>
      <c r="U3373" s="13"/>
      <c r="V3373" s="13"/>
      <c r="W3373" s="13"/>
      <c r="X3373" s="13"/>
      <c r="Y3373" s="13"/>
      <c r="Z3373" s="13"/>
      <c r="AA3373" s="13"/>
      <c r="AB3373" s="13"/>
      <c r="AC3373" s="13"/>
      <c r="AD3373" s="13"/>
    </row>
    <row r="3374" spans="19:30">
      <c r="S3374" s="13"/>
      <c r="T3374" s="14"/>
      <c r="U3374" s="13"/>
      <c r="V3374" s="13"/>
      <c r="W3374" s="13"/>
      <c r="X3374" s="13"/>
      <c r="Y3374" s="13"/>
      <c r="Z3374" s="13"/>
      <c r="AA3374" s="13"/>
      <c r="AB3374" s="13"/>
      <c r="AC3374" s="13"/>
      <c r="AD3374" s="13"/>
    </row>
    <row r="3375" spans="19:30">
      <c r="S3375" s="13"/>
      <c r="T3375" s="14"/>
      <c r="U3375" s="13"/>
      <c r="V3375" s="13"/>
      <c r="W3375" s="13"/>
      <c r="X3375" s="13"/>
      <c r="Y3375" s="13"/>
      <c r="Z3375" s="13"/>
      <c r="AA3375" s="13"/>
      <c r="AB3375" s="13"/>
      <c r="AC3375" s="13"/>
      <c r="AD3375" s="13"/>
    </row>
    <row r="3376" spans="19:30">
      <c r="S3376" s="13"/>
      <c r="T3376" s="14"/>
      <c r="U3376" s="13"/>
      <c r="V3376" s="13"/>
      <c r="W3376" s="13"/>
      <c r="X3376" s="13"/>
      <c r="Y3376" s="13"/>
      <c r="Z3376" s="13"/>
      <c r="AA3376" s="13"/>
      <c r="AB3376" s="13"/>
      <c r="AC3376" s="13"/>
      <c r="AD3376" s="13"/>
    </row>
    <row r="3377" spans="19:30">
      <c r="S3377" s="13"/>
      <c r="T3377" s="14"/>
      <c r="U3377" s="13"/>
      <c r="V3377" s="13"/>
      <c r="W3377" s="13"/>
      <c r="X3377" s="13"/>
      <c r="Y3377" s="13"/>
      <c r="Z3377" s="13"/>
      <c r="AA3377" s="13"/>
      <c r="AB3377" s="13"/>
      <c r="AC3377" s="13"/>
      <c r="AD3377" s="13"/>
    </row>
    <row r="3378" spans="19:30">
      <c r="S3378" s="13"/>
      <c r="T3378" s="14"/>
      <c r="U3378" s="13"/>
      <c r="V3378" s="13"/>
      <c r="W3378" s="13"/>
      <c r="X3378" s="13"/>
      <c r="Y3378" s="13"/>
      <c r="Z3378" s="13"/>
      <c r="AA3378" s="13"/>
      <c r="AB3378" s="13"/>
      <c r="AC3378" s="13"/>
      <c r="AD3378" s="13"/>
    </row>
    <row r="3379" spans="19:30">
      <c r="S3379" s="13"/>
      <c r="T3379" s="14"/>
      <c r="U3379" s="13"/>
      <c r="V3379" s="13"/>
      <c r="W3379" s="13"/>
      <c r="X3379" s="13"/>
      <c r="Y3379" s="13"/>
      <c r="Z3379" s="13"/>
      <c r="AA3379" s="13"/>
      <c r="AB3379" s="13"/>
      <c r="AC3379" s="13"/>
      <c r="AD3379" s="13"/>
    </row>
    <row r="3380" spans="19:30">
      <c r="S3380" s="13"/>
      <c r="T3380" s="14"/>
      <c r="U3380" s="13"/>
      <c r="V3380" s="13"/>
      <c r="W3380" s="13"/>
      <c r="X3380" s="13"/>
      <c r="Y3380" s="13"/>
      <c r="Z3380" s="13"/>
      <c r="AA3380" s="13"/>
      <c r="AB3380" s="13"/>
      <c r="AC3380" s="13"/>
      <c r="AD3380" s="13"/>
    </row>
    <row r="3381" spans="19:30">
      <c r="S3381" s="13"/>
      <c r="T3381" s="14"/>
      <c r="U3381" s="13"/>
      <c r="V3381" s="13"/>
      <c r="W3381" s="13"/>
      <c r="X3381" s="13"/>
      <c r="Y3381" s="13"/>
      <c r="Z3381" s="13"/>
      <c r="AA3381" s="13"/>
      <c r="AB3381" s="13"/>
      <c r="AC3381" s="13"/>
      <c r="AD3381" s="13"/>
    </row>
    <row r="3382" spans="19:30">
      <c r="S3382" s="13"/>
      <c r="T3382" s="14"/>
      <c r="U3382" s="13"/>
      <c r="V3382" s="13"/>
      <c r="W3382" s="13"/>
      <c r="X3382" s="13"/>
      <c r="Y3382" s="13"/>
      <c r="Z3382" s="13"/>
      <c r="AA3382" s="13"/>
      <c r="AB3382" s="13"/>
      <c r="AC3382" s="13"/>
      <c r="AD3382" s="13"/>
    </row>
    <row r="3383" spans="19:30">
      <c r="S3383" s="13"/>
      <c r="T3383" s="14"/>
      <c r="U3383" s="13"/>
      <c r="V3383" s="13"/>
      <c r="W3383" s="13"/>
      <c r="X3383" s="13"/>
      <c r="Y3383" s="13"/>
      <c r="Z3383" s="13"/>
      <c r="AA3383" s="13"/>
      <c r="AB3383" s="13"/>
      <c r="AC3383" s="13"/>
      <c r="AD3383" s="13"/>
    </row>
    <row r="3384" spans="19:30">
      <c r="S3384" s="13"/>
      <c r="T3384" s="14"/>
      <c r="U3384" s="13"/>
      <c r="V3384" s="13"/>
      <c r="W3384" s="13"/>
      <c r="X3384" s="13"/>
      <c r="Y3384" s="13"/>
      <c r="Z3384" s="13"/>
      <c r="AA3384" s="13"/>
      <c r="AB3384" s="13"/>
      <c r="AC3384" s="13"/>
      <c r="AD3384" s="13"/>
    </row>
    <row r="3385" spans="19:30">
      <c r="S3385" s="13"/>
      <c r="T3385" s="14"/>
      <c r="U3385" s="13"/>
      <c r="V3385" s="13"/>
      <c r="W3385" s="13"/>
      <c r="X3385" s="13"/>
      <c r="Y3385" s="13"/>
      <c r="Z3385" s="13"/>
      <c r="AA3385" s="13"/>
      <c r="AB3385" s="13"/>
      <c r="AC3385" s="13"/>
      <c r="AD3385" s="13"/>
    </row>
    <row r="3386" spans="19:30">
      <c r="S3386" s="13"/>
      <c r="T3386" s="14"/>
      <c r="U3386" s="13"/>
      <c r="V3386" s="13"/>
      <c r="W3386" s="13"/>
      <c r="X3386" s="13"/>
      <c r="Y3386" s="13"/>
      <c r="Z3386" s="13"/>
      <c r="AA3386" s="13"/>
      <c r="AB3386" s="13"/>
      <c r="AC3386" s="13"/>
      <c r="AD3386" s="13"/>
    </row>
    <row r="3387" spans="19:30">
      <c r="S3387" s="13"/>
      <c r="T3387" s="14"/>
      <c r="U3387" s="13"/>
      <c r="V3387" s="13"/>
      <c r="W3387" s="13"/>
      <c r="X3387" s="13"/>
      <c r="Y3387" s="13"/>
      <c r="Z3387" s="13"/>
      <c r="AA3387" s="13"/>
      <c r="AB3387" s="13"/>
      <c r="AC3387" s="13"/>
      <c r="AD3387" s="13"/>
    </row>
    <row r="3388" spans="19:30">
      <c r="S3388" s="13"/>
      <c r="T3388" s="14"/>
      <c r="U3388" s="13"/>
      <c r="V3388" s="13"/>
      <c r="W3388" s="13"/>
      <c r="X3388" s="13"/>
      <c r="Y3388" s="13"/>
      <c r="Z3388" s="13"/>
      <c r="AA3388" s="13"/>
      <c r="AB3388" s="13"/>
      <c r="AC3388" s="13"/>
      <c r="AD3388" s="13"/>
    </row>
    <row r="3389" spans="19:30">
      <c r="S3389" s="13"/>
      <c r="T3389" s="14"/>
      <c r="U3389" s="13"/>
      <c r="V3389" s="13"/>
      <c r="W3389" s="13"/>
      <c r="X3389" s="13"/>
      <c r="Y3389" s="13"/>
      <c r="Z3389" s="13"/>
      <c r="AA3389" s="13"/>
      <c r="AB3389" s="13"/>
      <c r="AC3389" s="13"/>
      <c r="AD3389" s="13"/>
    </row>
    <row r="3390" spans="19:30">
      <c r="S3390" s="13"/>
      <c r="T3390" s="14"/>
      <c r="U3390" s="13"/>
      <c r="V3390" s="13"/>
      <c r="W3390" s="13"/>
      <c r="X3390" s="13"/>
      <c r="Y3390" s="13"/>
      <c r="Z3390" s="13"/>
      <c r="AA3390" s="13"/>
      <c r="AB3390" s="13"/>
      <c r="AC3390" s="13"/>
      <c r="AD3390" s="13"/>
    </row>
    <row r="3391" spans="19:30">
      <c r="S3391" s="13"/>
      <c r="T3391" s="14"/>
      <c r="U3391" s="13"/>
      <c r="V3391" s="13"/>
      <c r="W3391" s="13"/>
      <c r="X3391" s="13"/>
      <c r="Y3391" s="13"/>
      <c r="Z3391" s="13"/>
      <c r="AA3391" s="13"/>
      <c r="AB3391" s="13"/>
      <c r="AC3391" s="13"/>
      <c r="AD3391" s="13"/>
    </row>
    <row r="3392" spans="19:30">
      <c r="S3392" s="13"/>
      <c r="T3392" s="14"/>
      <c r="U3392" s="13"/>
      <c r="V3392" s="13"/>
      <c r="W3392" s="13"/>
      <c r="X3392" s="13"/>
      <c r="Y3392" s="13"/>
      <c r="Z3392" s="13"/>
      <c r="AA3392" s="13"/>
      <c r="AB3392" s="13"/>
      <c r="AC3392" s="13"/>
      <c r="AD3392" s="13"/>
    </row>
    <row r="3393" spans="19:30">
      <c r="S3393" s="13"/>
      <c r="T3393" s="14"/>
      <c r="U3393" s="13"/>
      <c r="V3393" s="13"/>
      <c r="W3393" s="13"/>
      <c r="X3393" s="13"/>
      <c r="Y3393" s="13"/>
      <c r="Z3393" s="13"/>
      <c r="AA3393" s="13"/>
      <c r="AB3393" s="13"/>
      <c r="AC3393" s="13"/>
      <c r="AD3393" s="13"/>
    </row>
    <row r="3394" spans="19:30">
      <c r="S3394" s="13"/>
      <c r="T3394" s="14"/>
      <c r="U3394" s="13"/>
      <c r="V3394" s="13"/>
      <c r="W3394" s="13"/>
      <c r="X3394" s="13"/>
      <c r="Y3394" s="13"/>
      <c r="Z3394" s="13"/>
      <c r="AA3394" s="13"/>
      <c r="AB3394" s="13"/>
      <c r="AC3394" s="13"/>
      <c r="AD3394" s="13"/>
    </row>
    <row r="3395" spans="19:30">
      <c r="S3395" s="13"/>
      <c r="T3395" s="14"/>
      <c r="U3395" s="13"/>
      <c r="V3395" s="13"/>
      <c r="W3395" s="13"/>
      <c r="X3395" s="13"/>
      <c r="Y3395" s="13"/>
      <c r="Z3395" s="13"/>
      <c r="AA3395" s="13"/>
      <c r="AB3395" s="13"/>
      <c r="AC3395" s="13"/>
      <c r="AD3395" s="13"/>
    </row>
    <row r="3396" spans="19:30">
      <c r="S3396" s="13"/>
      <c r="T3396" s="14"/>
      <c r="U3396" s="13"/>
      <c r="V3396" s="13"/>
      <c r="W3396" s="13"/>
      <c r="X3396" s="13"/>
      <c r="Y3396" s="13"/>
      <c r="Z3396" s="13"/>
      <c r="AA3396" s="13"/>
      <c r="AB3396" s="13"/>
      <c r="AC3396" s="13"/>
      <c r="AD3396" s="13"/>
    </row>
    <row r="3397" spans="19:30">
      <c r="S3397" s="13"/>
      <c r="T3397" s="14"/>
      <c r="U3397" s="13"/>
      <c r="V3397" s="13"/>
      <c r="W3397" s="13"/>
      <c r="X3397" s="13"/>
      <c r="Y3397" s="13"/>
      <c r="Z3397" s="13"/>
      <c r="AA3397" s="13"/>
      <c r="AB3397" s="13"/>
      <c r="AC3397" s="13"/>
      <c r="AD3397" s="13"/>
    </row>
    <row r="3398" spans="19:30">
      <c r="S3398" s="13"/>
      <c r="T3398" s="14"/>
      <c r="U3398" s="13"/>
      <c r="V3398" s="13"/>
      <c r="W3398" s="13"/>
      <c r="X3398" s="13"/>
      <c r="Y3398" s="13"/>
      <c r="Z3398" s="13"/>
      <c r="AA3398" s="13"/>
      <c r="AB3398" s="13"/>
      <c r="AC3398" s="13"/>
      <c r="AD3398" s="13"/>
    </row>
    <row r="3399" spans="19:30">
      <c r="S3399" s="13"/>
      <c r="T3399" s="14"/>
      <c r="U3399" s="13"/>
      <c r="V3399" s="13"/>
      <c r="W3399" s="13"/>
      <c r="X3399" s="13"/>
      <c r="Y3399" s="13"/>
      <c r="Z3399" s="13"/>
      <c r="AA3399" s="13"/>
      <c r="AB3399" s="13"/>
      <c r="AC3399" s="13"/>
      <c r="AD3399" s="13"/>
    </row>
    <row r="3400" spans="19:30">
      <c r="S3400" s="13"/>
      <c r="T3400" s="14"/>
      <c r="U3400" s="13"/>
      <c r="V3400" s="13"/>
      <c r="W3400" s="13"/>
      <c r="X3400" s="13"/>
      <c r="Y3400" s="13"/>
      <c r="Z3400" s="13"/>
      <c r="AA3400" s="13"/>
      <c r="AB3400" s="13"/>
      <c r="AC3400" s="13"/>
      <c r="AD3400" s="13"/>
    </row>
    <row r="3401" spans="19:30">
      <c r="S3401" s="13"/>
      <c r="T3401" s="14"/>
      <c r="U3401" s="13"/>
      <c r="V3401" s="13"/>
      <c r="W3401" s="13"/>
      <c r="X3401" s="13"/>
      <c r="Y3401" s="13"/>
      <c r="Z3401" s="13"/>
      <c r="AA3401" s="13"/>
      <c r="AB3401" s="13"/>
      <c r="AC3401" s="13"/>
      <c r="AD3401" s="13"/>
    </row>
    <row r="3402" spans="19:30">
      <c r="S3402" s="13"/>
      <c r="T3402" s="14"/>
      <c r="U3402" s="13"/>
      <c r="V3402" s="13"/>
      <c r="W3402" s="13"/>
      <c r="X3402" s="13"/>
      <c r="Y3402" s="13"/>
      <c r="Z3402" s="13"/>
      <c r="AA3402" s="13"/>
      <c r="AB3402" s="13"/>
      <c r="AC3402" s="13"/>
      <c r="AD3402" s="13"/>
    </row>
    <row r="3403" spans="19:30">
      <c r="S3403" s="13"/>
      <c r="T3403" s="14"/>
      <c r="U3403" s="13"/>
      <c r="V3403" s="13"/>
      <c r="W3403" s="13"/>
      <c r="X3403" s="13"/>
      <c r="Y3403" s="13"/>
      <c r="Z3403" s="13"/>
      <c r="AA3403" s="13"/>
      <c r="AB3403" s="13"/>
      <c r="AC3403" s="13"/>
      <c r="AD3403" s="13"/>
    </row>
    <row r="3404" spans="19:30">
      <c r="S3404" s="13"/>
      <c r="T3404" s="14"/>
      <c r="U3404" s="13"/>
      <c r="V3404" s="13"/>
      <c r="W3404" s="13"/>
      <c r="X3404" s="13"/>
      <c r="Y3404" s="13"/>
      <c r="Z3404" s="13"/>
      <c r="AA3404" s="13"/>
      <c r="AB3404" s="13"/>
      <c r="AC3404" s="13"/>
      <c r="AD3404" s="13"/>
    </row>
    <row r="3405" spans="19:30">
      <c r="S3405" s="13"/>
      <c r="T3405" s="14"/>
      <c r="U3405" s="13"/>
      <c r="V3405" s="13"/>
      <c r="W3405" s="13"/>
      <c r="X3405" s="13"/>
      <c r="Y3405" s="13"/>
      <c r="Z3405" s="13"/>
      <c r="AA3405" s="13"/>
      <c r="AB3405" s="13"/>
      <c r="AC3405" s="13"/>
      <c r="AD3405" s="13"/>
    </row>
    <row r="3406" spans="19:30">
      <c r="S3406" s="13"/>
      <c r="T3406" s="14"/>
      <c r="U3406" s="13"/>
      <c r="V3406" s="13"/>
      <c r="W3406" s="13"/>
      <c r="X3406" s="13"/>
      <c r="Y3406" s="13"/>
      <c r="Z3406" s="13"/>
      <c r="AA3406" s="13"/>
      <c r="AB3406" s="13"/>
      <c r="AC3406" s="13"/>
      <c r="AD3406" s="13"/>
    </row>
    <row r="3407" spans="19:30">
      <c r="S3407" s="13"/>
      <c r="T3407" s="14"/>
      <c r="U3407" s="13"/>
      <c r="V3407" s="13"/>
      <c r="W3407" s="13"/>
      <c r="X3407" s="13"/>
      <c r="Y3407" s="13"/>
      <c r="Z3407" s="13"/>
      <c r="AA3407" s="13"/>
      <c r="AB3407" s="13"/>
      <c r="AC3407" s="13"/>
      <c r="AD3407" s="13"/>
    </row>
    <row r="3408" spans="19:30">
      <c r="S3408" s="13"/>
      <c r="T3408" s="14"/>
      <c r="U3408" s="13"/>
      <c r="V3408" s="13"/>
      <c r="W3408" s="13"/>
      <c r="X3408" s="13"/>
      <c r="Y3408" s="13"/>
      <c r="Z3408" s="13"/>
      <c r="AA3408" s="13"/>
      <c r="AB3408" s="13"/>
      <c r="AC3408" s="13"/>
      <c r="AD3408" s="13"/>
    </row>
    <row r="3409" spans="19:30">
      <c r="S3409" s="13"/>
      <c r="T3409" s="14"/>
      <c r="U3409" s="13"/>
      <c r="V3409" s="13"/>
      <c r="W3409" s="13"/>
      <c r="X3409" s="13"/>
      <c r="Y3409" s="13"/>
      <c r="Z3409" s="13"/>
      <c r="AA3409" s="13"/>
      <c r="AB3409" s="13"/>
      <c r="AC3409" s="13"/>
      <c r="AD3409" s="13"/>
    </row>
    <row r="3410" spans="19:30">
      <c r="S3410" s="13"/>
      <c r="T3410" s="14"/>
      <c r="U3410" s="13"/>
      <c r="V3410" s="13"/>
      <c r="W3410" s="13"/>
      <c r="X3410" s="13"/>
      <c r="Y3410" s="13"/>
      <c r="Z3410" s="13"/>
      <c r="AA3410" s="13"/>
      <c r="AB3410" s="13"/>
      <c r="AC3410" s="13"/>
      <c r="AD3410" s="13"/>
    </row>
    <row r="3411" spans="19:30">
      <c r="S3411" s="13"/>
      <c r="T3411" s="14"/>
      <c r="U3411" s="13"/>
      <c r="V3411" s="13"/>
      <c r="W3411" s="13"/>
      <c r="X3411" s="13"/>
      <c r="Y3411" s="13"/>
      <c r="Z3411" s="13"/>
      <c r="AA3411" s="13"/>
      <c r="AB3411" s="13"/>
      <c r="AC3411" s="13"/>
      <c r="AD3411" s="13"/>
    </row>
    <row r="3412" spans="19:30">
      <c r="S3412" s="13"/>
      <c r="T3412" s="14"/>
      <c r="U3412" s="13"/>
      <c r="V3412" s="13"/>
      <c r="W3412" s="13"/>
      <c r="X3412" s="13"/>
      <c r="Y3412" s="13"/>
      <c r="Z3412" s="13"/>
      <c r="AA3412" s="13"/>
      <c r="AB3412" s="13"/>
      <c r="AC3412" s="13"/>
      <c r="AD3412" s="13"/>
    </row>
    <row r="3413" spans="19:30">
      <c r="S3413" s="13"/>
      <c r="T3413" s="14"/>
      <c r="U3413" s="13"/>
      <c r="V3413" s="13"/>
      <c r="W3413" s="13"/>
      <c r="X3413" s="13"/>
      <c r="Y3413" s="13"/>
      <c r="Z3413" s="13"/>
      <c r="AA3413" s="13"/>
      <c r="AB3413" s="13"/>
      <c r="AC3413" s="13"/>
      <c r="AD3413" s="13"/>
    </row>
    <row r="3414" spans="19:30">
      <c r="S3414" s="13"/>
      <c r="T3414" s="14"/>
      <c r="U3414" s="13"/>
      <c r="V3414" s="13"/>
      <c r="W3414" s="13"/>
      <c r="X3414" s="13"/>
      <c r="Y3414" s="13"/>
      <c r="Z3414" s="13"/>
      <c r="AA3414" s="13"/>
      <c r="AB3414" s="13"/>
      <c r="AC3414" s="13"/>
      <c r="AD3414" s="13"/>
    </row>
    <row r="3415" spans="19:30">
      <c r="S3415" s="13"/>
      <c r="T3415" s="14"/>
      <c r="U3415" s="13"/>
      <c r="V3415" s="13"/>
      <c r="W3415" s="13"/>
      <c r="X3415" s="13"/>
      <c r="Y3415" s="13"/>
      <c r="Z3415" s="13"/>
      <c r="AA3415" s="13"/>
      <c r="AB3415" s="13"/>
      <c r="AC3415" s="13"/>
      <c r="AD3415" s="13"/>
    </row>
    <row r="3416" spans="19:30">
      <c r="S3416" s="13"/>
      <c r="T3416" s="14"/>
      <c r="U3416" s="13"/>
      <c r="V3416" s="13"/>
      <c r="W3416" s="13"/>
      <c r="X3416" s="13"/>
      <c r="Y3416" s="13"/>
      <c r="Z3416" s="13"/>
      <c r="AA3416" s="13"/>
      <c r="AB3416" s="13"/>
      <c r="AC3416" s="13"/>
      <c r="AD3416" s="13"/>
    </row>
    <row r="3417" spans="19:30">
      <c r="S3417" s="13"/>
      <c r="T3417" s="14"/>
      <c r="U3417" s="13"/>
      <c r="V3417" s="13"/>
      <c r="W3417" s="13"/>
      <c r="X3417" s="13"/>
      <c r="Y3417" s="13"/>
      <c r="Z3417" s="13"/>
      <c r="AA3417" s="13"/>
      <c r="AB3417" s="13"/>
      <c r="AC3417" s="13"/>
      <c r="AD3417" s="13"/>
    </row>
    <row r="3418" spans="19:30">
      <c r="S3418" s="13"/>
      <c r="T3418" s="14"/>
      <c r="U3418" s="13"/>
      <c r="V3418" s="13"/>
      <c r="W3418" s="13"/>
      <c r="X3418" s="13"/>
      <c r="Y3418" s="13"/>
      <c r="Z3418" s="13"/>
      <c r="AA3418" s="13"/>
      <c r="AB3418" s="13"/>
      <c r="AC3418" s="13"/>
      <c r="AD3418" s="13"/>
    </row>
    <row r="3419" spans="19:30">
      <c r="S3419" s="13"/>
      <c r="T3419" s="14"/>
      <c r="U3419" s="13"/>
      <c r="V3419" s="13"/>
      <c r="W3419" s="13"/>
      <c r="X3419" s="13"/>
      <c r="Y3419" s="13"/>
      <c r="Z3419" s="13"/>
      <c r="AA3419" s="13"/>
      <c r="AB3419" s="13"/>
      <c r="AC3419" s="13"/>
      <c r="AD3419" s="13"/>
    </row>
    <row r="3420" spans="19:30">
      <c r="S3420" s="13"/>
      <c r="T3420" s="14"/>
      <c r="U3420" s="13"/>
      <c r="V3420" s="13"/>
      <c r="W3420" s="13"/>
      <c r="X3420" s="13"/>
      <c r="Y3420" s="13"/>
      <c r="Z3420" s="13"/>
      <c r="AA3420" s="13"/>
      <c r="AB3420" s="13"/>
      <c r="AC3420" s="13"/>
      <c r="AD3420" s="13"/>
    </row>
    <row r="3421" spans="19:30">
      <c r="S3421" s="13"/>
      <c r="T3421" s="14"/>
      <c r="U3421" s="13"/>
      <c r="V3421" s="13"/>
      <c r="W3421" s="13"/>
      <c r="X3421" s="13"/>
      <c r="Y3421" s="13"/>
      <c r="Z3421" s="13"/>
      <c r="AA3421" s="13"/>
      <c r="AB3421" s="13"/>
      <c r="AC3421" s="13"/>
      <c r="AD3421" s="13"/>
    </row>
    <row r="3422" spans="19:30">
      <c r="S3422" s="13"/>
      <c r="T3422" s="14"/>
      <c r="U3422" s="13"/>
      <c r="V3422" s="13"/>
      <c r="W3422" s="13"/>
      <c r="X3422" s="13"/>
      <c r="Y3422" s="13"/>
      <c r="Z3422" s="13"/>
      <c r="AA3422" s="13"/>
      <c r="AB3422" s="13"/>
      <c r="AC3422" s="13"/>
      <c r="AD3422" s="13"/>
    </row>
    <row r="3423" spans="19:30">
      <c r="S3423" s="13"/>
      <c r="T3423" s="14"/>
      <c r="U3423" s="13"/>
      <c r="V3423" s="13"/>
      <c r="W3423" s="13"/>
      <c r="X3423" s="13"/>
      <c r="Y3423" s="13"/>
      <c r="Z3423" s="13"/>
      <c r="AA3423" s="13"/>
      <c r="AB3423" s="13"/>
      <c r="AC3423" s="13"/>
      <c r="AD3423" s="13"/>
    </row>
    <row r="3424" spans="19:30">
      <c r="S3424" s="13"/>
      <c r="T3424" s="14"/>
      <c r="U3424" s="13"/>
      <c r="V3424" s="13"/>
      <c r="W3424" s="13"/>
      <c r="X3424" s="13"/>
      <c r="Y3424" s="13"/>
      <c r="Z3424" s="13"/>
      <c r="AA3424" s="13"/>
      <c r="AB3424" s="13"/>
      <c r="AC3424" s="13"/>
      <c r="AD3424" s="13"/>
    </row>
    <row r="3425" spans="19:30">
      <c r="S3425" s="13"/>
      <c r="T3425" s="14"/>
      <c r="U3425" s="13"/>
      <c r="V3425" s="13"/>
      <c r="W3425" s="13"/>
      <c r="X3425" s="13"/>
      <c r="Y3425" s="13"/>
      <c r="Z3425" s="13"/>
      <c r="AA3425" s="13"/>
      <c r="AB3425" s="13"/>
      <c r="AC3425" s="13"/>
      <c r="AD3425" s="13"/>
    </row>
    <row r="3426" spans="19:30">
      <c r="S3426" s="13"/>
      <c r="T3426" s="14"/>
      <c r="U3426" s="13"/>
      <c r="V3426" s="13"/>
      <c r="W3426" s="13"/>
      <c r="X3426" s="13"/>
      <c r="Y3426" s="13"/>
      <c r="Z3426" s="13"/>
      <c r="AA3426" s="13"/>
      <c r="AB3426" s="13"/>
      <c r="AC3426" s="13"/>
      <c r="AD3426" s="13"/>
    </row>
    <row r="3427" spans="19:30">
      <c r="S3427" s="13"/>
      <c r="T3427" s="14"/>
      <c r="U3427" s="13"/>
      <c r="V3427" s="13"/>
      <c r="W3427" s="13"/>
      <c r="X3427" s="13"/>
      <c r="Y3427" s="13"/>
      <c r="Z3427" s="13"/>
      <c r="AA3427" s="13"/>
      <c r="AB3427" s="13"/>
      <c r="AC3427" s="13"/>
      <c r="AD3427" s="13"/>
    </row>
    <row r="3428" spans="19:30">
      <c r="S3428" s="13"/>
      <c r="T3428" s="14"/>
      <c r="U3428" s="13"/>
      <c r="V3428" s="13"/>
      <c r="W3428" s="13"/>
      <c r="X3428" s="13"/>
      <c r="Y3428" s="13"/>
      <c r="Z3428" s="13"/>
      <c r="AA3428" s="13"/>
      <c r="AB3428" s="13"/>
      <c r="AC3428" s="13"/>
      <c r="AD3428" s="13"/>
    </row>
    <row r="3429" spans="19:30">
      <c r="S3429" s="13"/>
      <c r="T3429" s="14"/>
      <c r="U3429" s="13"/>
      <c r="V3429" s="13"/>
      <c r="W3429" s="13"/>
      <c r="X3429" s="13"/>
      <c r="Y3429" s="13"/>
      <c r="Z3429" s="13"/>
      <c r="AA3429" s="13"/>
      <c r="AB3429" s="13"/>
      <c r="AC3429" s="13"/>
      <c r="AD3429" s="13"/>
    </row>
    <row r="3430" spans="19:30">
      <c r="S3430" s="13"/>
      <c r="T3430" s="14"/>
      <c r="U3430" s="13"/>
      <c r="V3430" s="13"/>
      <c r="W3430" s="13"/>
      <c r="X3430" s="13"/>
      <c r="Y3430" s="13"/>
      <c r="Z3430" s="13"/>
      <c r="AA3430" s="13"/>
      <c r="AB3430" s="13"/>
      <c r="AC3430" s="13"/>
      <c r="AD3430" s="13"/>
    </row>
    <row r="3431" spans="19:30">
      <c r="S3431" s="13"/>
      <c r="T3431" s="14"/>
      <c r="U3431" s="13"/>
      <c r="V3431" s="13"/>
      <c r="W3431" s="13"/>
      <c r="X3431" s="13"/>
      <c r="Y3431" s="13"/>
      <c r="Z3431" s="13"/>
      <c r="AA3431" s="13"/>
      <c r="AB3431" s="13"/>
      <c r="AC3431" s="13"/>
      <c r="AD3431" s="13"/>
    </row>
    <row r="3432" spans="19:30">
      <c r="S3432" s="13"/>
      <c r="T3432" s="14"/>
      <c r="U3432" s="13"/>
      <c r="V3432" s="13"/>
      <c r="W3432" s="13"/>
      <c r="X3432" s="13"/>
      <c r="Y3432" s="13"/>
      <c r="Z3432" s="13"/>
      <c r="AA3432" s="13"/>
      <c r="AB3432" s="13"/>
      <c r="AC3432" s="13"/>
      <c r="AD3432" s="13"/>
    </row>
    <row r="3433" spans="19:30">
      <c r="S3433" s="13"/>
      <c r="T3433" s="14"/>
      <c r="U3433" s="13"/>
      <c r="V3433" s="13"/>
      <c r="W3433" s="13"/>
      <c r="X3433" s="13"/>
      <c r="Y3433" s="13"/>
      <c r="Z3433" s="13"/>
      <c r="AA3433" s="13"/>
      <c r="AB3433" s="13"/>
      <c r="AC3433" s="13"/>
      <c r="AD3433" s="13"/>
    </row>
    <row r="3434" spans="19:30">
      <c r="S3434" s="13"/>
      <c r="T3434" s="14"/>
      <c r="U3434" s="13"/>
      <c r="V3434" s="13"/>
      <c r="W3434" s="13"/>
      <c r="X3434" s="13"/>
      <c r="Y3434" s="13"/>
      <c r="Z3434" s="13"/>
      <c r="AA3434" s="13"/>
      <c r="AB3434" s="13"/>
      <c r="AC3434" s="13"/>
      <c r="AD3434" s="13"/>
    </row>
    <row r="3435" spans="19:30">
      <c r="S3435" s="13"/>
      <c r="T3435" s="14"/>
      <c r="U3435" s="13"/>
      <c r="V3435" s="13"/>
      <c r="W3435" s="13"/>
      <c r="X3435" s="13"/>
      <c r="Y3435" s="13"/>
      <c r="Z3435" s="13"/>
      <c r="AA3435" s="13"/>
      <c r="AB3435" s="13"/>
      <c r="AC3435" s="13"/>
      <c r="AD3435" s="13"/>
    </row>
    <row r="3436" spans="19:30">
      <c r="S3436" s="13"/>
      <c r="T3436" s="14"/>
      <c r="U3436" s="13"/>
      <c r="V3436" s="13"/>
      <c r="W3436" s="13"/>
      <c r="X3436" s="13"/>
      <c r="Y3436" s="13"/>
      <c r="Z3436" s="13"/>
      <c r="AA3436" s="13"/>
      <c r="AB3436" s="13"/>
      <c r="AC3436" s="13"/>
      <c r="AD3436" s="13"/>
    </row>
    <row r="3437" spans="19:30">
      <c r="S3437" s="13"/>
      <c r="T3437" s="14"/>
      <c r="U3437" s="13"/>
      <c r="V3437" s="13"/>
      <c r="W3437" s="13"/>
      <c r="X3437" s="13"/>
      <c r="Y3437" s="13"/>
      <c r="Z3437" s="13"/>
      <c r="AA3437" s="13"/>
      <c r="AB3437" s="13"/>
      <c r="AC3437" s="13"/>
      <c r="AD3437" s="13"/>
    </row>
    <row r="3438" spans="19:30">
      <c r="S3438" s="13"/>
      <c r="T3438" s="14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</row>
    <row r="3439" spans="19:30">
      <c r="S3439" s="13"/>
      <c r="T3439" s="14"/>
      <c r="U3439" s="13"/>
      <c r="V3439" s="13"/>
      <c r="W3439" s="13"/>
      <c r="X3439" s="13"/>
      <c r="Y3439" s="13"/>
      <c r="Z3439" s="13"/>
      <c r="AA3439" s="13"/>
      <c r="AB3439" s="13"/>
      <c r="AC3439" s="13"/>
      <c r="AD3439" s="13"/>
    </row>
    <row r="3440" spans="19:30">
      <c r="S3440" s="13"/>
      <c r="T3440" s="14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</row>
    <row r="3441" spans="19:30">
      <c r="S3441" s="13"/>
      <c r="T3441" s="14"/>
      <c r="U3441" s="13"/>
      <c r="V3441" s="13"/>
      <c r="W3441" s="13"/>
      <c r="X3441" s="13"/>
      <c r="Y3441" s="13"/>
      <c r="Z3441" s="13"/>
      <c r="AA3441" s="13"/>
      <c r="AB3441" s="13"/>
      <c r="AC3441" s="13"/>
      <c r="AD3441" s="13"/>
    </row>
    <row r="3442" spans="19:30">
      <c r="S3442" s="13"/>
      <c r="T3442" s="14"/>
      <c r="U3442" s="13"/>
      <c r="V3442" s="13"/>
      <c r="W3442" s="13"/>
      <c r="X3442" s="13"/>
      <c r="Y3442" s="13"/>
      <c r="Z3442" s="13"/>
      <c r="AA3442" s="13"/>
      <c r="AB3442" s="13"/>
      <c r="AC3442" s="13"/>
      <c r="AD3442" s="13"/>
    </row>
    <row r="3443" spans="19:30">
      <c r="S3443" s="13"/>
      <c r="T3443" s="14"/>
      <c r="U3443" s="13"/>
      <c r="V3443" s="13"/>
      <c r="W3443" s="13"/>
      <c r="X3443" s="13"/>
      <c r="Y3443" s="13"/>
      <c r="Z3443" s="13"/>
      <c r="AA3443" s="13"/>
      <c r="AB3443" s="13"/>
      <c r="AC3443" s="13"/>
      <c r="AD3443" s="13"/>
    </row>
    <row r="3444" spans="19:30">
      <c r="S3444" s="13"/>
      <c r="T3444" s="14"/>
      <c r="U3444" s="13"/>
      <c r="V3444" s="13"/>
      <c r="W3444" s="13"/>
      <c r="X3444" s="13"/>
      <c r="Y3444" s="13"/>
      <c r="Z3444" s="13"/>
      <c r="AA3444" s="13"/>
      <c r="AB3444" s="13"/>
      <c r="AC3444" s="13"/>
      <c r="AD3444" s="13"/>
    </row>
    <row r="3445" spans="19:30">
      <c r="S3445" s="13"/>
      <c r="T3445" s="14"/>
      <c r="U3445" s="13"/>
      <c r="V3445" s="13"/>
      <c r="W3445" s="13"/>
      <c r="X3445" s="13"/>
      <c r="Y3445" s="13"/>
      <c r="Z3445" s="13"/>
      <c r="AA3445" s="13"/>
      <c r="AB3445" s="13"/>
      <c r="AC3445" s="13"/>
      <c r="AD3445" s="13"/>
    </row>
    <row r="3446" spans="19:30">
      <c r="S3446" s="13"/>
      <c r="T3446" s="14"/>
      <c r="U3446" s="13"/>
      <c r="V3446" s="13"/>
      <c r="W3446" s="13"/>
      <c r="X3446" s="13"/>
      <c r="Y3446" s="13"/>
      <c r="Z3446" s="13"/>
      <c r="AA3446" s="13"/>
      <c r="AB3446" s="13"/>
      <c r="AC3446" s="13"/>
      <c r="AD3446" s="13"/>
    </row>
    <row r="3447" spans="19:30">
      <c r="S3447" s="13"/>
      <c r="T3447" s="14"/>
      <c r="U3447" s="13"/>
      <c r="V3447" s="13"/>
      <c r="W3447" s="13"/>
      <c r="X3447" s="13"/>
      <c r="Y3447" s="13"/>
      <c r="Z3447" s="13"/>
      <c r="AA3447" s="13"/>
      <c r="AB3447" s="13"/>
      <c r="AC3447" s="13"/>
      <c r="AD3447" s="13"/>
    </row>
    <row r="3448" spans="19:30">
      <c r="S3448" s="13"/>
      <c r="T3448" s="14"/>
      <c r="U3448" s="13"/>
      <c r="V3448" s="13"/>
      <c r="W3448" s="13"/>
      <c r="X3448" s="13"/>
      <c r="Y3448" s="13"/>
      <c r="Z3448" s="13"/>
      <c r="AA3448" s="13"/>
      <c r="AB3448" s="13"/>
      <c r="AC3448" s="13"/>
      <c r="AD3448" s="13"/>
    </row>
    <row r="3449" spans="19:30">
      <c r="S3449" s="13"/>
      <c r="T3449" s="14"/>
      <c r="U3449" s="13"/>
      <c r="V3449" s="13"/>
      <c r="W3449" s="13"/>
      <c r="X3449" s="13"/>
      <c r="Y3449" s="13"/>
      <c r="Z3449" s="13"/>
      <c r="AA3449" s="13"/>
      <c r="AB3449" s="13"/>
      <c r="AC3449" s="13"/>
      <c r="AD3449" s="13"/>
    </row>
    <row r="3450" spans="19:30">
      <c r="S3450" s="13"/>
      <c r="T3450" s="14"/>
      <c r="U3450" s="13"/>
      <c r="V3450" s="13"/>
      <c r="W3450" s="13"/>
      <c r="X3450" s="13"/>
      <c r="Y3450" s="13"/>
      <c r="Z3450" s="13"/>
      <c r="AA3450" s="13"/>
      <c r="AB3450" s="13"/>
      <c r="AC3450" s="13"/>
      <c r="AD3450" s="13"/>
    </row>
    <row r="3451" spans="19:30">
      <c r="S3451" s="13"/>
      <c r="T3451" s="14"/>
      <c r="U3451" s="13"/>
      <c r="V3451" s="13"/>
      <c r="W3451" s="13"/>
      <c r="X3451" s="13"/>
      <c r="Y3451" s="13"/>
      <c r="Z3451" s="13"/>
      <c r="AA3451" s="13"/>
      <c r="AB3451" s="13"/>
      <c r="AC3451" s="13"/>
      <c r="AD3451" s="13"/>
    </row>
    <row r="3452" spans="19:30">
      <c r="S3452" s="13"/>
      <c r="T3452" s="14"/>
      <c r="U3452" s="13"/>
      <c r="V3452" s="13"/>
      <c r="W3452" s="13"/>
      <c r="X3452" s="13"/>
      <c r="Y3452" s="13"/>
      <c r="Z3452" s="13"/>
      <c r="AA3452" s="13"/>
      <c r="AB3452" s="13"/>
      <c r="AC3452" s="13"/>
      <c r="AD3452" s="13"/>
    </row>
    <row r="3453" spans="19:30">
      <c r="S3453" s="13"/>
      <c r="T3453" s="14"/>
      <c r="U3453" s="13"/>
      <c r="V3453" s="13"/>
      <c r="W3453" s="13"/>
      <c r="X3453" s="13"/>
      <c r="Y3453" s="13"/>
      <c r="Z3453" s="13"/>
      <c r="AA3453" s="13"/>
      <c r="AB3453" s="13"/>
      <c r="AC3453" s="13"/>
      <c r="AD3453" s="13"/>
    </row>
    <row r="3454" spans="19:30">
      <c r="S3454" s="13"/>
      <c r="T3454" s="14"/>
      <c r="U3454" s="13"/>
      <c r="V3454" s="13"/>
      <c r="W3454" s="13"/>
      <c r="X3454" s="13"/>
      <c r="Y3454" s="13"/>
      <c r="Z3454" s="13"/>
      <c r="AA3454" s="13"/>
      <c r="AB3454" s="13"/>
      <c r="AC3454" s="13"/>
      <c r="AD3454" s="13"/>
    </row>
    <row r="3455" spans="19:30">
      <c r="S3455" s="13"/>
      <c r="T3455" s="14"/>
      <c r="U3455" s="13"/>
      <c r="V3455" s="13"/>
      <c r="W3455" s="13"/>
      <c r="X3455" s="13"/>
      <c r="Y3455" s="13"/>
      <c r="Z3455" s="13"/>
      <c r="AA3455" s="13"/>
      <c r="AB3455" s="13"/>
      <c r="AC3455" s="13"/>
      <c r="AD3455" s="13"/>
    </row>
    <row r="3456" spans="19:30">
      <c r="S3456" s="13"/>
      <c r="T3456" s="14"/>
      <c r="U3456" s="13"/>
      <c r="V3456" s="13"/>
      <c r="W3456" s="13"/>
      <c r="X3456" s="13"/>
      <c r="Y3456" s="13"/>
      <c r="Z3456" s="13"/>
      <c r="AA3456" s="13"/>
      <c r="AB3456" s="13"/>
      <c r="AC3456" s="13"/>
      <c r="AD3456" s="13"/>
    </row>
    <row r="3457" spans="19:30">
      <c r="S3457" s="13"/>
      <c r="T3457" s="14"/>
      <c r="U3457" s="13"/>
      <c r="V3457" s="13"/>
      <c r="W3457" s="13"/>
      <c r="X3457" s="13"/>
      <c r="Y3457" s="13"/>
      <c r="Z3457" s="13"/>
      <c r="AA3457" s="13"/>
      <c r="AB3457" s="13"/>
      <c r="AC3457" s="13"/>
      <c r="AD3457" s="13"/>
    </row>
    <row r="3458" spans="19:30">
      <c r="S3458" s="13"/>
      <c r="T3458" s="14"/>
      <c r="U3458" s="13"/>
      <c r="V3458" s="13"/>
      <c r="W3458" s="13"/>
      <c r="X3458" s="13"/>
      <c r="Y3458" s="13"/>
      <c r="Z3458" s="13"/>
      <c r="AA3458" s="13"/>
      <c r="AB3458" s="13"/>
      <c r="AC3458" s="13"/>
      <c r="AD3458" s="13"/>
    </row>
    <row r="3459" spans="19:30">
      <c r="S3459" s="13"/>
      <c r="T3459" s="14"/>
      <c r="U3459" s="13"/>
      <c r="V3459" s="13"/>
      <c r="W3459" s="13"/>
      <c r="X3459" s="13"/>
      <c r="Y3459" s="13"/>
      <c r="Z3459" s="13"/>
      <c r="AA3459" s="13"/>
      <c r="AB3459" s="13"/>
      <c r="AC3459" s="13"/>
      <c r="AD3459" s="13"/>
    </row>
    <row r="3460" spans="19:30">
      <c r="S3460" s="13"/>
      <c r="T3460" s="14"/>
      <c r="U3460" s="13"/>
      <c r="V3460" s="13"/>
      <c r="W3460" s="13"/>
      <c r="X3460" s="13"/>
      <c r="Y3460" s="13"/>
      <c r="Z3460" s="13"/>
      <c r="AA3460" s="13"/>
      <c r="AB3460" s="13"/>
      <c r="AC3460" s="13"/>
      <c r="AD3460" s="13"/>
    </row>
    <row r="3461" spans="19:30">
      <c r="S3461" s="13"/>
      <c r="T3461" s="14"/>
      <c r="U3461" s="13"/>
      <c r="V3461" s="13"/>
      <c r="W3461" s="13"/>
      <c r="X3461" s="13"/>
      <c r="Y3461" s="13"/>
      <c r="Z3461" s="13"/>
      <c r="AA3461" s="13"/>
      <c r="AB3461" s="13"/>
      <c r="AC3461" s="13"/>
      <c r="AD3461" s="13"/>
    </row>
    <row r="3462" spans="19:30">
      <c r="S3462" s="13"/>
      <c r="T3462" s="14"/>
      <c r="U3462" s="13"/>
      <c r="V3462" s="13"/>
      <c r="W3462" s="13"/>
      <c r="X3462" s="13"/>
      <c r="Y3462" s="13"/>
      <c r="Z3462" s="13"/>
      <c r="AA3462" s="13"/>
      <c r="AB3462" s="13"/>
      <c r="AC3462" s="13"/>
      <c r="AD3462" s="13"/>
    </row>
    <row r="3463" spans="19:30">
      <c r="S3463" s="13"/>
      <c r="T3463" s="14"/>
      <c r="U3463" s="13"/>
      <c r="V3463" s="13"/>
      <c r="W3463" s="13"/>
      <c r="X3463" s="13"/>
      <c r="Y3463" s="13"/>
      <c r="Z3463" s="13"/>
      <c r="AA3463" s="13"/>
      <c r="AB3463" s="13"/>
      <c r="AC3463" s="13"/>
      <c r="AD3463" s="13"/>
    </row>
    <row r="3464" spans="19:30">
      <c r="S3464" s="13"/>
      <c r="T3464" s="14"/>
      <c r="U3464" s="13"/>
      <c r="V3464" s="13"/>
      <c r="W3464" s="13"/>
      <c r="X3464" s="13"/>
      <c r="Y3464" s="13"/>
      <c r="Z3464" s="13"/>
      <c r="AA3464" s="13"/>
      <c r="AB3464" s="13"/>
      <c r="AC3464" s="13"/>
      <c r="AD3464" s="13"/>
    </row>
    <row r="3465" spans="19:30">
      <c r="S3465" s="13"/>
      <c r="T3465" s="14"/>
      <c r="U3465" s="13"/>
      <c r="V3465" s="13"/>
      <c r="W3465" s="13"/>
      <c r="X3465" s="13"/>
      <c r="Y3465" s="13"/>
      <c r="Z3465" s="13"/>
      <c r="AA3465" s="13"/>
      <c r="AB3465" s="13"/>
      <c r="AC3465" s="13"/>
      <c r="AD3465" s="13"/>
    </row>
    <row r="3466" spans="19:30">
      <c r="S3466" s="13"/>
      <c r="T3466" s="14"/>
      <c r="U3466" s="13"/>
      <c r="V3466" s="13"/>
      <c r="W3466" s="13"/>
      <c r="X3466" s="13"/>
      <c r="Y3466" s="13"/>
      <c r="Z3466" s="13"/>
      <c r="AA3466" s="13"/>
      <c r="AB3466" s="13"/>
      <c r="AC3466" s="13"/>
      <c r="AD3466" s="13"/>
    </row>
    <row r="3467" spans="19:30">
      <c r="S3467" s="13"/>
      <c r="T3467" s="14"/>
      <c r="U3467" s="13"/>
      <c r="V3467" s="13"/>
      <c r="W3467" s="13"/>
      <c r="X3467" s="13"/>
      <c r="Y3467" s="13"/>
      <c r="Z3467" s="13"/>
      <c r="AA3467" s="13"/>
      <c r="AB3467" s="13"/>
      <c r="AC3467" s="13"/>
      <c r="AD3467" s="13"/>
    </row>
    <row r="3468" spans="19:30">
      <c r="S3468" s="13"/>
      <c r="T3468" s="14"/>
      <c r="U3468" s="13"/>
      <c r="V3468" s="13"/>
      <c r="W3468" s="13"/>
      <c r="X3468" s="13"/>
      <c r="Y3468" s="13"/>
      <c r="Z3468" s="13"/>
      <c r="AA3468" s="13"/>
      <c r="AB3468" s="13"/>
      <c r="AC3468" s="13"/>
      <c r="AD3468" s="13"/>
    </row>
    <row r="3469" spans="19:30">
      <c r="S3469" s="13"/>
      <c r="T3469" s="14"/>
      <c r="U3469" s="13"/>
      <c r="V3469" s="13"/>
      <c r="W3469" s="13"/>
      <c r="X3469" s="13"/>
      <c r="Y3469" s="13"/>
      <c r="Z3469" s="13"/>
      <c r="AA3469" s="13"/>
      <c r="AB3469" s="13"/>
      <c r="AC3469" s="13"/>
      <c r="AD3469" s="13"/>
    </row>
    <row r="3470" spans="19:30">
      <c r="S3470" s="13"/>
      <c r="T3470" s="14"/>
      <c r="U3470" s="13"/>
      <c r="V3470" s="13"/>
      <c r="W3470" s="13"/>
      <c r="X3470" s="13"/>
      <c r="Y3470" s="13"/>
      <c r="Z3470" s="13"/>
      <c r="AA3470" s="13"/>
      <c r="AB3470" s="13"/>
      <c r="AC3470" s="13"/>
      <c r="AD3470" s="13"/>
    </row>
    <row r="3471" spans="19:30">
      <c r="S3471" s="13"/>
      <c r="T3471" s="14"/>
      <c r="U3471" s="13"/>
      <c r="V3471" s="13"/>
      <c r="W3471" s="13"/>
      <c r="X3471" s="13"/>
      <c r="Y3471" s="13"/>
      <c r="Z3471" s="13"/>
      <c r="AA3471" s="13"/>
      <c r="AB3471" s="13"/>
      <c r="AC3471" s="13"/>
      <c r="AD3471" s="13"/>
    </row>
    <row r="3472" spans="19:30">
      <c r="S3472" s="13"/>
      <c r="T3472" s="14"/>
      <c r="U3472" s="13"/>
      <c r="V3472" s="13"/>
      <c r="W3472" s="13"/>
      <c r="X3472" s="13"/>
      <c r="Y3472" s="13"/>
      <c r="Z3472" s="13"/>
      <c r="AA3472" s="13"/>
      <c r="AB3472" s="13"/>
      <c r="AC3472" s="13"/>
      <c r="AD3472" s="13"/>
    </row>
    <row r="3473" spans="19:30">
      <c r="S3473" s="13"/>
      <c r="T3473" s="14"/>
      <c r="U3473" s="13"/>
      <c r="V3473" s="13"/>
      <c r="W3473" s="13"/>
      <c r="X3473" s="13"/>
      <c r="Y3473" s="13"/>
      <c r="Z3473" s="13"/>
      <c r="AA3473" s="13"/>
      <c r="AB3473" s="13"/>
      <c r="AC3473" s="13"/>
      <c r="AD3473" s="13"/>
    </row>
    <row r="3474" spans="19:30">
      <c r="S3474" s="13"/>
      <c r="T3474" s="14"/>
      <c r="U3474" s="13"/>
      <c r="V3474" s="13"/>
      <c r="W3474" s="13"/>
      <c r="X3474" s="13"/>
      <c r="Y3474" s="13"/>
      <c r="Z3474" s="13"/>
      <c r="AA3474" s="13"/>
      <c r="AB3474" s="13"/>
      <c r="AC3474" s="13"/>
      <c r="AD3474" s="13"/>
    </row>
    <row r="3475" spans="19:30">
      <c r="S3475" s="13"/>
      <c r="T3475" s="14"/>
      <c r="U3475" s="13"/>
      <c r="V3475" s="13"/>
      <c r="W3475" s="13"/>
      <c r="X3475" s="13"/>
      <c r="Y3475" s="13"/>
      <c r="Z3475" s="13"/>
      <c r="AA3475" s="13"/>
      <c r="AB3475" s="13"/>
      <c r="AC3475" s="13"/>
      <c r="AD3475" s="13"/>
    </row>
    <row r="3476" spans="19:30">
      <c r="S3476" s="13"/>
      <c r="T3476" s="14"/>
      <c r="U3476" s="13"/>
      <c r="V3476" s="13"/>
      <c r="W3476" s="13"/>
      <c r="X3476" s="13"/>
      <c r="Y3476" s="13"/>
      <c r="Z3476" s="13"/>
      <c r="AA3476" s="13"/>
      <c r="AB3476" s="13"/>
      <c r="AC3476" s="13"/>
      <c r="AD3476" s="13"/>
    </row>
    <row r="3477" spans="19:30">
      <c r="S3477" s="13"/>
      <c r="T3477" s="14"/>
      <c r="U3477" s="13"/>
      <c r="V3477" s="13"/>
      <c r="W3477" s="13"/>
      <c r="X3477" s="13"/>
      <c r="Y3477" s="13"/>
      <c r="Z3477" s="13"/>
      <c r="AA3477" s="13"/>
      <c r="AB3477" s="13"/>
      <c r="AC3477" s="13"/>
      <c r="AD3477" s="13"/>
    </row>
    <row r="3478" spans="19:30">
      <c r="S3478" s="13"/>
      <c r="T3478" s="14"/>
      <c r="U3478" s="13"/>
      <c r="V3478" s="13"/>
      <c r="W3478" s="13"/>
      <c r="X3478" s="13"/>
      <c r="Y3478" s="13"/>
      <c r="Z3478" s="13"/>
      <c r="AA3478" s="13"/>
      <c r="AB3478" s="13"/>
      <c r="AC3478" s="13"/>
      <c r="AD3478" s="13"/>
    </row>
    <row r="3479" spans="19:30">
      <c r="S3479" s="13"/>
      <c r="T3479" s="14"/>
      <c r="U3479" s="13"/>
      <c r="V3479" s="13"/>
      <c r="W3479" s="13"/>
      <c r="X3479" s="13"/>
      <c r="Y3479" s="13"/>
      <c r="Z3479" s="13"/>
      <c r="AA3479" s="13"/>
      <c r="AB3479" s="13"/>
      <c r="AC3479" s="13"/>
      <c r="AD3479" s="13"/>
    </row>
    <row r="3480" spans="19:30">
      <c r="S3480" s="13"/>
      <c r="T3480" s="14"/>
      <c r="U3480" s="13"/>
      <c r="V3480" s="13"/>
      <c r="W3480" s="13"/>
      <c r="X3480" s="13"/>
      <c r="Y3480" s="13"/>
      <c r="Z3480" s="13"/>
      <c r="AA3480" s="13"/>
      <c r="AB3480" s="13"/>
      <c r="AC3480" s="13"/>
      <c r="AD3480" s="13"/>
    </row>
    <row r="3481" spans="19:30">
      <c r="S3481" s="13"/>
      <c r="T3481" s="14"/>
      <c r="U3481" s="13"/>
      <c r="V3481" s="13"/>
      <c r="W3481" s="13"/>
      <c r="X3481" s="13"/>
      <c r="Y3481" s="13"/>
      <c r="Z3481" s="13"/>
      <c r="AA3481" s="13"/>
      <c r="AB3481" s="13"/>
      <c r="AC3481" s="13"/>
      <c r="AD3481" s="13"/>
    </row>
    <row r="3482" spans="19:30">
      <c r="S3482" s="13"/>
      <c r="T3482" s="14"/>
      <c r="U3482" s="13"/>
      <c r="V3482" s="13"/>
      <c r="W3482" s="13"/>
      <c r="X3482" s="13"/>
      <c r="Y3482" s="13"/>
      <c r="Z3482" s="13"/>
      <c r="AA3482" s="13"/>
      <c r="AB3482" s="13"/>
      <c r="AC3482" s="13"/>
      <c r="AD3482" s="13"/>
    </row>
    <row r="3483" spans="19:30">
      <c r="S3483" s="13"/>
      <c r="T3483" s="14"/>
      <c r="U3483" s="13"/>
      <c r="V3483" s="13"/>
      <c r="W3483" s="13"/>
      <c r="X3483" s="13"/>
      <c r="Y3483" s="13"/>
      <c r="Z3483" s="13"/>
      <c r="AA3483" s="13"/>
      <c r="AB3483" s="13"/>
      <c r="AC3483" s="13"/>
      <c r="AD3483" s="13"/>
    </row>
    <row r="3484" spans="19:30">
      <c r="S3484" s="13"/>
      <c r="T3484" s="14"/>
      <c r="U3484" s="13"/>
      <c r="V3484" s="13"/>
      <c r="W3484" s="13"/>
      <c r="X3484" s="13"/>
      <c r="Y3484" s="13"/>
      <c r="Z3484" s="13"/>
      <c r="AA3484" s="13"/>
      <c r="AB3484" s="13"/>
      <c r="AC3484" s="13"/>
      <c r="AD3484" s="13"/>
    </row>
    <row r="3485" spans="19:30">
      <c r="S3485" s="13"/>
      <c r="T3485" s="14"/>
      <c r="U3485" s="13"/>
      <c r="V3485" s="13"/>
      <c r="W3485" s="13"/>
      <c r="X3485" s="13"/>
      <c r="Y3485" s="13"/>
      <c r="Z3485" s="13"/>
      <c r="AA3485" s="13"/>
      <c r="AB3485" s="13"/>
      <c r="AC3485" s="13"/>
      <c r="AD3485" s="13"/>
    </row>
    <row r="3486" spans="19:30">
      <c r="S3486" s="13"/>
      <c r="T3486" s="14"/>
      <c r="U3486" s="13"/>
      <c r="V3486" s="13"/>
      <c r="W3486" s="13"/>
      <c r="X3486" s="13"/>
      <c r="Y3486" s="13"/>
      <c r="Z3486" s="13"/>
      <c r="AA3486" s="13"/>
      <c r="AB3486" s="13"/>
      <c r="AC3486" s="13"/>
      <c r="AD3486" s="13"/>
    </row>
    <row r="3487" spans="19:30">
      <c r="S3487" s="13"/>
      <c r="T3487" s="14"/>
      <c r="U3487" s="13"/>
      <c r="V3487" s="13"/>
      <c r="W3487" s="13"/>
      <c r="X3487" s="13"/>
      <c r="Y3487" s="13"/>
      <c r="Z3487" s="13"/>
      <c r="AA3487" s="13"/>
      <c r="AB3487" s="13"/>
      <c r="AC3487" s="13"/>
      <c r="AD3487" s="13"/>
    </row>
    <row r="3488" spans="19:30">
      <c r="S3488" s="13"/>
      <c r="T3488" s="14"/>
      <c r="U3488" s="13"/>
      <c r="V3488" s="13"/>
      <c r="W3488" s="13"/>
      <c r="X3488" s="13"/>
      <c r="Y3488" s="13"/>
      <c r="Z3488" s="13"/>
      <c r="AA3488" s="13"/>
      <c r="AB3488" s="13"/>
      <c r="AC3488" s="13"/>
      <c r="AD3488" s="13"/>
    </row>
    <row r="3489" spans="19:30">
      <c r="S3489" s="13"/>
      <c r="T3489" s="14"/>
      <c r="U3489" s="13"/>
      <c r="V3489" s="13"/>
      <c r="W3489" s="13"/>
      <c r="X3489" s="13"/>
      <c r="Y3489" s="13"/>
      <c r="Z3489" s="13"/>
      <c r="AA3489" s="13"/>
      <c r="AB3489" s="13"/>
      <c r="AC3489" s="13"/>
      <c r="AD3489" s="13"/>
    </row>
    <row r="3490" spans="19:30">
      <c r="S3490" s="13"/>
      <c r="T3490" s="14"/>
      <c r="U3490" s="13"/>
      <c r="V3490" s="13"/>
      <c r="W3490" s="13"/>
      <c r="X3490" s="13"/>
      <c r="Y3490" s="13"/>
      <c r="Z3490" s="13"/>
      <c r="AA3490" s="13"/>
      <c r="AB3490" s="13"/>
      <c r="AC3490" s="13"/>
      <c r="AD3490" s="13"/>
    </row>
    <row r="3491" spans="19:30">
      <c r="S3491" s="13"/>
      <c r="T3491" s="14"/>
      <c r="U3491" s="13"/>
      <c r="V3491" s="13"/>
      <c r="W3491" s="13"/>
      <c r="X3491" s="13"/>
      <c r="Y3491" s="13"/>
      <c r="Z3491" s="13"/>
      <c r="AA3491" s="13"/>
      <c r="AB3491" s="13"/>
      <c r="AC3491" s="13"/>
      <c r="AD3491" s="13"/>
    </row>
    <row r="3492" spans="19:30">
      <c r="S3492" s="13"/>
      <c r="T3492" s="14"/>
      <c r="U3492" s="13"/>
      <c r="V3492" s="13"/>
      <c r="W3492" s="13"/>
      <c r="X3492" s="13"/>
      <c r="Y3492" s="13"/>
      <c r="Z3492" s="13"/>
      <c r="AA3492" s="13"/>
      <c r="AB3492" s="13"/>
      <c r="AC3492" s="13"/>
      <c r="AD3492" s="13"/>
    </row>
    <row r="3493" spans="19:30">
      <c r="S3493" s="13"/>
      <c r="T3493" s="14"/>
      <c r="U3493" s="13"/>
      <c r="V3493" s="13"/>
      <c r="W3493" s="13"/>
      <c r="X3493" s="13"/>
      <c r="Y3493" s="13"/>
      <c r="Z3493" s="13"/>
      <c r="AA3493" s="13"/>
      <c r="AB3493" s="13"/>
      <c r="AC3493" s="13"/>
      <c r="AD3493" s="13"/>
    </row>
    <row r="3494" spans="19:30">
      <c r="S3494" s="13"/>
      <c r="T3494" s="14"/>
      <c r="U3494" s="13"/>
      <c r="V3494" s="13"/>
      <c r="W3494" s="13"/>
      <c r="X3494" s="13"/>
      <c r="Y3494" s="13"/>
      <c r="Z3494" s="13"/>
      <c r="AA3494" s="13"/>
      <c r="AB3494" s="13"/>
      <c r="AC3494" s="13"/>
      <c r="AD3494" s="13"/>
    </row>
    <row r="3495" spans="19:30">
      <c r="S3495" s="13"/>
      <c r="T3495" s="14"/>
      <c r="U3495" s="13"/>
      <c r="V3495" s="13"/>
      <c r="W3495" s="13"/>
      <c r="X3495" s="13"/>
      <c r="Y3495" s="13"/>
      <c r="Z3495" s="13"/>
      <c r="AA3495" s="13"/>
      <c r="AB3495" s="13"/>
      <c r="AC3495" s="13"/>
      <c r="AD3495" s="13"/>
    </row>
    <row r="3496" spans="19:30">
      <c r="S3496" s="13"/>
      <c r="T3496" s="14"/>
      <c r="U3496" s="13"/>
      <c r="V3496" s="13"/>
      <c r="W3496" s="13"/>
      <c r="X3496" s="13"/>
      <c r="Y3496" s="13"/>
      <c r="Z3496" s="13"/>
      <c r="AA3496" s="13"/>
      <c r="AB3496" s="13"/>
      <c r="AC3496" s="13"/>
      <c r="AD3496" s="13"/>
    </row>
    <row r="3497" spans="19:30">
      <c r="S3497" s="13"/>
      <c r="T3497" s="14"/>
      <c r="U3497" s="13"/>
      <c r="V3497" s="13"/>
      <c r="W3497" s="13"/>
      <c r="X3497" s="13"/>
      <c r="Y3497" s="13"/>
      <c r="Z3497" s="13"/>
      <c r="AA3497" s="13"/>
      <c r="AB3497" s="13"/>
      <c r="AC3497" s="13"/>
      <c r="AD3497" s="13"/>
    </row>
    <row r="3498" spans="19:30">
      <c r="S3498" s="13"/>
      <c r="T3498" s="14"/>
      <c r="U3498" s="13"/>
      <c r="V3498" s="13"/>
      <c r="W3498" s="13"/>
      <c r="X3498" s="13"/>
      <c r="Y3498" s="13"/>
      <c r="Z3498" s="13"/>
      <c r="AA3498" s="13"/>
      <c r="AB3498" s="13"/>
      <c r="AC3498" s="13"/>
      <c r="AD3498" s="13"/>
    </row>
    <row r="3499" spans="19:30">
      <c r="S3499" s="13"/>
      <c r="T3499" s="14"/>
      <c r="U3499" s="13"/>
      <c r="V3499" s="13"/>
      <c r="W3499" s="13"/>
      <c r="X3499" s="13"/>
      <c r="Y3499" s="13"/>
      <c r="Z3499" s="13"/>
      <c r="AA3499" s="13"/>
      <c r="AB3499" s="13"/>
      <c r="AC3499" s="13"/>
      <c r="AD3499" s="13"/>
    </row>
    <row r="3500" spans="19:30">
      <c r="S3500" s="13"/>
      <c r="T3500" s="14"/>
      <c r="U3500" s="13"/>
      <c r="V3500" s="13"/>
      <c r="W3500" s="13"/>
      <c r="X3500" s="13"/>
      <c r="Y3500" s="13"/>
      <c r="Z3500" s="13"/>
      <c r="AA3500" s="13"/>
      <c r="AB3500" s="13"/>
      <c r="AC3500" s="13"/>
      <c r="AD3500" s="13"/>
    </row>
    <row r="3501" spans="19:30">
      <c r="S3501" s="13"/>
      <c r="T3501" s="14"/>
      <c r="U3501" s="13"/>
      <c r="V3501" s="13"/>
      <c r="W3501" s="13"/>
      <c r="X3501" s="13"/>
      <c r="Y3501" s="13"/>
      <c r="Z3501" s="13"/>
      <c r="AA3501" s="13"/>
      <c r="AB3501" s="13"/>
      <c r="AC3501" s="13"/>
      <c r="AD3501" s="13"/>
    </row>
    <row r="3502" spans="19:30">
      <c r="S3502" s="13"/>
      <c r="T3502" s="14"/>
      <c r="U3502" s="13"/>
      <c r="V3502" s="13"/>
      <c r="W3502" s="13"/>
      <c r="X3502" s="13"/>
      <c r="Y3502" s="13"/>
      <c r="Z3502" s="13"/>
      <c r="AA3502" s="13"/>
      <c r="AB3502" s="13"/>
      <c r="AC3502" s="13"/>
      <c r="AD3502" s="13"/>
    </row>
    <row r="3503" spans="19:30">
      <c r="S3503" s="13"/>
      <c r="T3503" s="14"/>
      <c r="U3503" s="13"/>
      <c r="V3503" s="13"/>
      <c r="W3503" s="13"/>
      <c r="X3503" s="13"/>
      <c r="Y3503" s="13"/>
      <c r="Z3503" s="13"/>
      <c r="AA3503" s="13"/>
      <c r="AB3503" s="13"/>
      <c r="AC3503" s="13"/>
      <c r="AD3503" s="13"/>
    </row>
    <row r="3504" spans="19:30">
      <c r="S3504" s="13"/>
      <c r="T3504" s="14"/>
      <c r="U3504" s="13"/>
      <c r="V3504" s="13"/>
      <c r="W3504" s="13"/>
      <c r="X3504" s="13"/>
      <c r="Y3504" s="13"/>
      <c r="Z3504" s="13"/>
      <c r="AA3504" s="13"/>
      <c r="AB3504" s="13"/>
      <c r="AC3504" s="13"/>
      <c r="AD3504" s="13"/>
    </row>
    <row r="3505" spans="19:30">
      <c r="S3505" s="13"/>
      <c r="T3505" s="14"/>
      <c r="U3505" s="13"/>
      <c r="V3505" s="13"/>
      <c r="W3505" s="13"/>
      <c r="X3505" s="13"/>
      <c r="Y3505" s="13"/>
      <c r="Z3505" s="13"/>
      <c r="AA3505" s="13"/>
      <c r="AB3505" s="13"/>
      <c r="AC3505" s="13"/>
      <c r="AD3505" s="13"/>
    </row>
    <row r="3506" spans="19:30">
      <c r="S3506" s="13"/>
      <c r="T3506" s="14"/>
      <c r="U3506" s="13"/>
      <c r="V3506" s="13"/>
      <c r="W3506" s="13"/>
      <c r="X3506" s="13"/>
      <c r="Y3506" s="13"/>
      <c r="Z3506" s="13"/>
      <c r="AA3506" s="13"/>
      <c r="AB3506" s="13"/>
      <c r="AC3506" s="13"/>
      <c r="AD3506" s="13"/>
    </row>
    <row r="3507" spans="19:30">
      <c r="S3507" s="13"/>
      <c r="T3507" s="14"/>
      <c r="U3507" s="13"/>
      <c r="V3507" s="13"/>
      <c r="W3507" s="13"/>
      <c r="X3507" s="13"/>
      <c r="Y3507" s="13"/>
      <c r="Z3507" s="13"/>
      <c r="AA3507" s="13"/>
      <c r="AB3507" s="13"/>
      <c r="AC3507" s="13"/>
      <c r="AD3507" s="13"/>
    </row>
    <row r="3508" spans="19:30">
      <c r="S3508" s="13"/>
      <c r="T3508" s="14"/>
      <c r="U3508" s="13"/>
      <c r="V3508" s="13"/>
      <c r="W3508" s="13"/>
      <c r="X3508" s="13"/>
      <c r="Y3508" s="13"/>
      <c r="Z3508" s="13"/>
      <c r="AA3508" s="13"/>
      <c r="AB3508" s="13"/>
      <c r="AC3508" s="13"/>
      <c r="AD3508" s="13"/>
    </row>
    <row r="3509" spans="19:30">
      <c r="S3509" s="13"/>
      <c r="T3509" s="14"/>
      <c r="U3509" s="13"/>
      <c r="V3509" s="13"/>
      <c r="W3509" s="13"/>
      <c r="X3509" s="13"/>
      <c r="Y3509" s="13"/>
      <c r="Z3509" s="13"/>
      <c r="AA3509" s="13"/>
      <c r="AB3509" s="13"/>
      <c r="AC3509" s="13"/>
      <c r="AD3509" s="13"/>
    </row>
    <row r="3510" spans="19:30">
      <c r="S3510" s="13"/>
      <c r="T3510" s="14"/>
      <c r="U3510" s="13"/>
      <c r="V3510" s="13"/>
      <c r="W3510" s="13"/>
      <c r="X3510" s="13"/>
      <c r="Y3510" s="13"/>
      <c r="Z3510" s="13"/>
      <c r="AA3510" s="13"/>
      <c r="AB3510" s="13"/>
      <c r="AC3510" s="13"/>
      <c r="AD3510" s="13"/>
    </row>
    <row r="3511" spans="19:30">
      <c r="S3511" s="13"/>
      <c r="T3511" s="14"/>
      <c r="U3511" s="13"/>
      <c r="V3511" s="13"/>
      <c r="W3511" s="13"/>
      <c r="X3511" s="13"/>
      <c r="Y3511" s="13"/>
      <c r="Z3511" s="13"/>
      <c r="AA3511" s="13"/>
      <c r="AB3511" s="13"/>
      <c r="AC3511" s="13"/>
      <c r="AD3511" s="13"/>
    </row>
    <row r="3512" spans="19:30">
      <c r="S3512" s="13"/>
      <c r="T3512" s="14"/>
      <c r="U3512" s="13"/>
      <c r="V3512" s="13"/>
      <c r="W3512" s="13"/>
      <c r="X3512" s="13"/>
      <c r="Y3512" s="13"/>
      <c r="Z3512" s="13"/>
      <c r="AA3512" s="13"/>
      <c r="AB3512" s="13"/>
      <c r="AC3512" s="13"/>
      <c r="AD3512" s="13"/>
    </row>
    <row r="3513" spans="19:30">
      <c r="S3513" s="13"/>
      <c r="T3513" s="14"/>
      <c r="U3513" s="13"/>
      <c r="V3513" s="13"/>
      <c r="W3513" s="13"/>
      <c r="X3513" s="13"/>
      <c r="Y3513" s="13"/>
      <c r="Z3513" s="13"/>
      <c r="AA3513" s="13"/>
      <c r="AB3513" s="13"/>
      <c r="AC3513" s="13"/>
      <c r="AD3513" s="13"/>
    </row>
    <row r="3514" spans="19:30">
      <c r="S3514" s="13"/>
      <c r="T3514" s="14"/>
      <c r="U3514" s="13"/>
      <c r="V3514" s="13"/>
      <c r="W3514" s="13"/>
      <c r="X3514" s="13"/>
      <c r="Y3514" s="13"/>
      <c r="Z3514" s="13"/>
      <c r="AA3514" s="13"/>
      <c r="AB3514" s="13"/>
      <c r="AC3514" s="13"/>
      <c r="AD3514" s="13"/>
    </row>
    <row r="3515" spans="19:30">
      <c r="S3515" s="13"/>
      <c r="T3515" s="14"/>
      <c r="U3515" s="13"/>
      <c r="V3515" s="13"/>
      <c r="W3515" s="13"/>
      <c r="X3515" s="13"/>
      <c r="Y3515" s="13"/>
      <c r="Z3515" s="13"/>
      <c r="AA3515" s="13"/>
      <c r="AB3515" s="13"/>
      <c r="AC3515" s="13"/>
      <c r="AD3515" s="13"/>
    </row>
    <row r="3516" spans="19:30">
      <c r="S3516" s="13"/>
      <c r="T3516" s="14"/>
      <c r="U3516" s="13"/>
      <c r="V3516" s="13"/>
      <c r="W3516" s="13"/>
      <c r="X3516" s="13"/>
      <c r="Y3516" s="13"/>
      <c r="Z3516" s="13"/>
      <c r="AA3516" s="13"/>
      <c r="AB3516" s="13"/>
      <c r="AC3516" s="13"/>
      <c r="AD3516" s="13"/>
    </row>
    <row r="3517" spans="19:30">
      <c r="S3517" s="13"/>
      <c r="T3517" s="14"/>
      <c r="U3517" s="13"/>
      <c r="V3517" s="13"/>
      <c r="W3517" s="13"/>
      <c r="X3517" s="13"/>
      <c r="Y3517" s="13"/>
      <c r="Z3517" s="13"/>
      <c r="AA3517" s="13"/>
      <c r="AB3517" s="13"/>
      <c r="AC3517" s="13"/>
      <c r="AD3517" s="13"/>
    </row>
    <row r="3518" spans="19:30">
      <c r="S3518" s="13"/>
      <c r="T3518" s="14"/>
      <c r="U3518" s="13"/>
      <c r="V3518" s="13"/>
      <c r="W3518" s="13"/>
      <c r="X3518" s="13"/>
      <c r="Y3518" s="13"/>
      <c r="Z3518" s="13"/>
      <c r="AA3518" s="13"/>
      <c r="AB3518" s="13"/>
      <c r="AC3518" s="13"/>
      <c r="AD3518" s="13"/>
    </row>
    <row r="3519" spans="19:30">
      <c r="S3519" s="13"/>
      <c r="T3519" s="14"/>
      <c r="U3519" s="13"/>
      <c r="V3519" s="13"/>
      <c r="W3519" s="13"/>
      <c r="X3519" s="13"/>
      <c r="Y3519" s="13"/>
      <c r="Z3519" s="13"/>
      <c r="AA3519" s="13"/>
      <c r="AB3519" s="13"/>
      <c r="AC3519" s="13"/>
      <c r="AD3519" s="13"/>
    </row>
    <row r="3520" spans="19:30">
      <c r="S3520" s="13"/>
      <c r="T3520" s="14"/>
      <c r="U3520" s="13"/>
      <c r="V3520" s="13"/>
      <c r="W3520" s="13"/>
      <c r="X3520" s="13"/>
      <c r="Y3520" s="13"/>
      <c r="Z3520" s="13"/>
      <c r="AA3520" s="13"/>
      <c r="AB3520" s="13"/>
      <c r="AC3520" s="13"/>
      <c r="AD3520" s="13"/>
    </row>
    <row r="3521" spans="19:30">
      <c r="S3521" s="13"/>
      <c r="T3521" s="14"/>
      <c r="U3521" s="13"/>
      <c r="V3521" s="13"/>
      <c r="W3521" s="13"/>
      <c r="X3521" s="13"/>
      <c r="Y3521" s="13"/>
      <c r="Z3521" s="13"/>
      <c r="AA3521" s="13"/>
      <c r="AB3521" s="13"/>
      <c r="AC3521" s="13"/>
      <c r="AD3521" s="13"/>
    </row>
    <row r="3522" spans="19:30">
      <c r="S3522" s="13"/>
      <c r="T3522" s="14"/>
      <c r="U3522" s="13"/>
      <c r="V3522" s="13"/>
      <c r="W3522" s="13"/>
      <c r="X3522" s="13"/>
      <c r="Y3522" s="13"/>
      <c r="Z3522" s="13"/>
      <c r="AA3522" s="13"/>
      <c r="AB3522" s="13"/>
      <c r="AC3522" s="13"/>
      <c r="AD3522" s="13"/>
    </row>
    <row r="3523" spans="19:30">
      <c r="S3523" s="13"/>
      <c r="T3523" s="14"/>
      <c r="U3523" s="13"/>
      <c r="V3523" s="13"/>
      <c r="W3523" s="13"/>
      <c r="X3523" s="13"/>
      <c r="Y3523" s="13"/>
      <c r="Z3523" s="13"/>
      <c r="AA3523" s="13"/>
      <c r="AB3523" s="13"/>
      <c r="AC3523" s="13"/>
      <c r="AD3523" s="13"/>
    </row>
    <row r="3524" spans="19:30">
      <c r="S3524" s="13"/>
      <c r="T3524" s="14"/>
      <c r="U3524" s="13"/>
      <c r="V3524" s="13"/>
      <c r="W3524" s="13"/>
      <c r="X3524" s="13"/>
      <c r="Y3524" s="13"/>
      <c r="Z3524" s="13"/>
      <c r="AA3524" s="13"/>
      <c r="AB3524" s="13"/>
      <c r="AC3524" s="13"/>
      <c r="AD3524" s="13"/>
    </row>
    <row r="3525" spans="19:30">
      <c r="S3525" s="13"/>
      <c r="T3525" s="14"/>
      <c r="U3525" s="13"/>
      <c r="V3525" s="13"/>
      <c r="W3525" s="13"/>
      <c r="X3525" s="13"/>
      <c r="Y3525" s="13"/>
      <c r="Z3525" s="13"/>
      <c r="AA3525" s="13"/>
      <c r="AB3525" s="13"/>
      <c r="AC3525" s="13"/>
      <c r="AD3525" s="13"/>
    </row>
    <row r="3526" spans="19:30">
      <c r="S3526" s="13"/>
      <c r="T3526" s="14"/>
      <c r="U3526" s="13"/>
      <c r="V3526" s="13"/>
      <c r="W3526" s="13"/>
      <c r="X3526" s="13"/>
      <c r="Y3526" s="13"/>
      <c r="Z3526" s="13"/>
      <c r="AA3526" s="13"/>
      <c r="AB3526" s="13"/>
      <c r="AC3526" s="13"/>
      <c r="AD3526" s="13"/>
    </row>
    <row r="3527" spans="19:30">
      <c r="S3527" s="13"/>
      <c r="T3527" s="14"/>
      <c r="U3527" s="13"/>
      <c r="V3527" s="13"/>
      <c r="W3527" s="13"/>
      <c r="X3527" s="13"/>
      <c r="Y3527" s="13"/>
      <c r="Z3527" s="13"/>
      <c r="AA3527" s="13"/>
      <c r="AB3527" s="13"/>
      <c r="AC3527" s="13"/>
      <c r="AD3527" s="13"/>
    </row>
    <row r="3528" spans="19:30">
      <c r="S3528" s="13"/>
      <c r="T3528" s="14"/>
      <c r="U3528" s="13"/>
      <c r="V3528" s="13"/>
      <c r="W3528" s="13"/>
      <c r="X3528" s="13"/>
      <c r="Y3528" s="13"/>
      <c r="Z3528" s="13"/>
      <c r="AA3528" s="13"/>
      <c r="AB3528" s="13"/>
      <c r="AC3528" s="13"/>
      <c r="AD3528" s="13"/>
    </row>
    <row r="3529" spans="19:30">
      <c r="S3529" s="13"/>
      <c r="T3529" s="14"/>
      <c r="U3529" s="13"/>
      <c r="V3529" s="13"/>
      <c r="W3529" s="13"/>
      <c r="X3529" s="13"/>
      <c r="Y3529" s="13"/>
      <c r="Z3529" s="13"/>
      <c r="AA3529" s="13"/>
      <c r="AB3529" s="13"/>
      <c r="AC3529" s="13"/>
      <c r="AD3529" s="13"/>
    </row>
    <row r="3530" spans="19:30">
      <c r="S3530" s="13"/>
      <c r="T3530" s="14"/>
      <c r="U3530" s="13"/>
      <c r="V3530" s="13"/>
      <c r="W3530" s="13"/>
      <c r="X3530" s="13"/>
      <c r="Y3530" s="13"/>
      <c r="Z3530" s="13"/>
      <c r="AA3530" s="13"/>
      <c r="AB3530" s="13"/>
      <c r="AC3530" s="13"/>
      <c r="AD3530" s="13"/>
    </row>
    <row r="3531" spans="19:30">
      <c r="S3531" s="13"/>
      <c r="T3531" s="14"/>
      <c r="U3531" s="13"/>
      <c r="V3531" s="13"/>
      <c r="W3531" s="13"/>
      <c r="X3531" s="13"/>
      <c r="Y3531" s="13"/>
      <c r="Z3531" s="13"/>
      <c r="AA3531" s="13"/>
      <c r="AB3531" s="13"/>
      <c r="AC3531" s="13"/>
      <c r="AD3531" s="13"/>
    </row>
    <row r="3532" spans="19:30">
      <c r="S3532" s="13"/>
      <c r="T3532" s="14"/>
      <c r="U3532" s="13"/>
      <c r="V3532" s="13"/>
      <c r="W3532" s="13"/>
      <c r="X3532" s="13"/>
      <c r="Y3532" s="13"/>
      <c r="Z3532" s="13"/>
      <c r="AA3532" s="13"/>
      <c r="AB3532" s="13"/>
      <c r="AC3532" s="13"/>
      <c r="AD3532" s="13"/>
    </row>
    <row r="3533" spans="19:30">
      <c r="S3533" s="13"/>
      <c r="T3533" s="14"/>
      <c r="U3533" s="13"/>
      <c r="V3533" s="13"/>
      <c r="W3533" s="13"/>
      <c r="X3533" s="13"/>
      <c r="Y3533" s="13"/>
      <c r="Z3533" s="13"/>
      <c r="AA3533" s="13"/>
      <c r="AB3533" s="13"/>
      <c r="AC3533" s="13"/>
      <c r="AD3533" s="13"/>
    </row>
    <row r="3534" spans="19:30">
      <c r="S3534" s="13"/>
      <c r="T3534" s="14"/>
      <c r="U3534" s="13"/>
      <c r="V3534" s="13"/>
      <c r="W3534" s="13"/>
      <c r="X3534" s="13"/>
      <c r="Y3534" s="13"/>
      <c r="Z3534" s="13"/>
      <c r="AA3534" s="13"/>
      <c r="AB3534" s="13"/>
      <c r="AC3534" s="13"/>
      <c r="AD3534" s="13"/>
    </row>
    <row r="3535" spans="19:30">
      <c r="S3535" s="13"/>
      <c r="T3535" s="14"/>
      <c r="U3535" s="13"/>
      <c r="V3535" s="13"/>
      <c r="W3535" s="13"/>
      <c r="X3535" s="13"/>
      <c r="Y3535" s="13"/>
      <c r="Z3535" s="13"/>
      <c r="AA3535" s="13"/>
      <c r="AB3535" s="13"/>
      <c r="AC3535" s="13"/>
      <c r="AD3535" s="13"/>
    </row>
    <row r="3536" spans="19:30">
      <c r="S3536" s="13"/>
      <c r="T3536" s="14"/>
      <c r="U3536" s="13"/>
      <c r="V3536" s="13"/>
      <c r="W3536" s="13"/>
      <c r="X3536" s="13"/>
      <c r="Y3536" s="13"/>
      <c r="Z3536" s="13"/>
      <c r="AA3536" s="13"/>
      <c r="AB3536" s="13"/>
      <c r="AC3536" s="13"/>
      <c r="AD3536" s="13"/>
    </row>
    <row r="3537" spans="19:30">
      <c r="S3537" s="13"/>
      <c r="T3537" s="14"/>
      <c r="U3537" s="13"/>
      <c r="V3537" s="13"/>
      <c r="W3537" s="13"/>
      <c r="X3537" s="13"/>
      <c r="Y3537" s="13"/>
      <c r="Z3537" s="13"/>
      <c r="AA3537" s="13"/>
      <c r="AB3537" s="13"/>
      <c r="AC3537" s="13"/>
      <c r="AD3537" s="13"/>
    </row>
    <row r="3538" spans="19:30">
      <c r="S3538" s="13"/>
      <c r="T3538" s="14"/>
      <c r="U3538" s="13"/>
      <c r="V3538" s="13"/>
      <c r="W3538" s="13"/>
      <c r="X3538" s="13"/>
      <c r="Y3538" s="13"/>
      <c r="Z3538" s="13"/>
      <c r="AA3538" s="13"/>
      <c r="AB3538" s="13"/>
      <c r="AC3538" s="13"/>
      <c r="AD3538" s="13"/>
    </row>
    <row r="3539" spans="19:30">
      <c r="S3539" s="13"/>
      <c r="T3539" s="14"/>
      <c r="U3539" s="13"/>
      <c r="V3539" s="13"/>
      <c r="W3539" s="13"/>
      <c r="X3539" s="13"/>
      <c r="Y3539" s="13"/>
      <c r="Z3539" s="13"/>
      <c r="AA3539" s="13"/>
      <c r="AB3539" s="13"/>
      <c r="AC3539" s="13"/>
      <c r="AD3539" s="13"/>
    </row>
    <row r="3540" spans="19:30">
      <c r="S3540" s="13"/>
      <c r="T3540" s="14"/>
      <c r="U3540" s="13"/>
      <c r="V3540" s="13"/>
      <c r="W3540" s="13"/>
      <c r="X3540" s="13"/>
      <c r="Y3540" s="13"/>
      <c r="Z3540" s="13"/>
      <c r="AA3540" s="13"/>
      <c r="AB3540" s="13"/>
      <c r="AC3540" s="13"/>
      <c r="AD3540" s="13"/>
    </row>
    <row r="3541" spans="19:30">
      <c r="S3541" s="13"/>
      <c r="T3541" s="14"/>
      <c r="U3541" s="13"/>
      <c r="V3541" s="13"/>
      <c r="W3541" s="13"/>
      <c r="X3541" s="13"/>
      <c r="Y3541" s="13"/>
      <c r="Z3541" s="13"/>
      <c r="AA3541" s="13"/>
      <c r="AB3541" s="13"/>
      <c r="AC3541" s="13"/>
      <c r="AD3541" s="13"/>
    </row>
    <row r="3542" spans="19:30">
      <c r="S3542" s="13"/>
      <c r="T3542" s="14"/>
      <c r="U3542" s="13"/>
      <c r="V3542" s="13"/>
      <c r="W3542" s="13"/>
      <c r="X3542" s="13"/>
      <c r="Y3542" s="13"/>
      <c r="Z3542" s="13"/>
      <c r="AA3542" s="13"/>
      <c r="AB3542" s="13"/>
      <c r="AC3542" s="13"/>
      <c r="AD3542" s="13"/>
    </row>
    <row r="3543" spans="19:30">
      <c r="S3543" s="13"/>
      <c r="T3543" s="14"/>
      <c r="U3543" s="13"/>
      <c r="V3543" s="13"/>
      <c r="W3543" s="13"/>
      <c r="X3543" s="13"/>
      <c r="Y3543" s="13"/>
      <c r="Z3543" s="13"/>
      <c r="AA3543" s="13"/>
      <c r="AB3543" s="13"/>
      <c r="AC3543" s="13"/>
      <c r="AD3543" s="13"/>
    </row>
    <row r="3544" spans="19:30">
      <c r="S3544" s="13"/>
      <c r="T3544" s="14"/>
      <c r="U3544" s="13"/>
      <c r="V3544" s="13"/>
      <c r="W3544" s="13"/>
      <c r="X3544" s="13"/>
      <c r="Y3544" s="13"/>
      <c r="Z3544" s="13"/>
      <c r="AA3544" s="13"/>
      <c r="AB3544" s="13"/>
      <c r="AC3544" s="13"/>
      <c r="AD3544" s="13"/>
    </row>
    <row r="3545" spans="19:30">
      <c r="S3545" s="13"/>
      <c r="T3545" s="14"/>
      <c r="U3545" s="13"/>
      <c r="V3545" s="13"/>
      <c r="W3545" s="13"/>
      <c r="X3545" s="13"/>
      <c r="Y3545" s="13"/>
      <c r="Z3545" s="13"/>
      <c r="AA3545" s="13"/>
      <c r="AB3545" s="13"/>
      <c r="AC3545" s="13"/>
      <c r="AD3545" s="13"/>
    </row>
    <row r="3546" spans="19:30">
      <c r="S3546" s="13"/>
      <c r="T3546" s="14"/>
      <c r="U3546" s="13"/>
      <c r="V3546" s="13"/>
      <c r="W3546" s="13"/>
      <c r="X3546" s="13"/>
      <c r="Y3546" s="13"/>
      <c r="Z3546" s="13"/>
      <c r="AA3546" s="13"/>
      <c r="AB3546" s="13"/>
      <c r="AC3546" s="13"/>
      <c r="AD3546" s="13"/>
    </row>
    <row r="3547" spans="19:30">
      <c r="S3547" s="13"/>
      <c r="T3547" s="14"/>
      <c r="U3547" s="13"/>
      <c r="V3547" s="13"/>
      <c r="W3547" s="13"/>
      <c r="X3547" s="13"/>
      <c r="Y3547" s="13"/>
      <c r="Z3547" s="13"/>
      <c r="AA3547" s="13"/>
      <c r="AB3547" s="13"/>
      <c r="AC3547" s="13"/>
      <c r="AD3547" s="13"/>
    </row>
    <row r="3548" spans="19:30">
      <c r="S3548" s="13"/>
      <c r="T3548" s="14"/>
      <c r="U3548" s="13"/>
      <c r="V3548" s="13"/>
      <c r="W3548" s="13"/>
      <c r="X3548" s="13"/>
      <c r="Y3548" s="13"/>
      <c r="Z3548" s="13"/>
      <c r="AA3548" s="13"/>
      <c r="AB3548" s="13"/>
      <c r="AC3548" s="13"/>
      <c r="AD3548" s="13"/>
    </row>
    <row r="3549" spans="19:30">
      <c r="S3549" s="13"/>
      <c r="T3549" s="14"/>
      <c r="U3549" s="13"/>
      <c r="V3549" s="13"/>
      <c r="W3549" s="13"/>
      <c r="X3549" s="13"/>
      <c r="Y3549" s="13"/>
      <c r="Z3549" s="13"/>
      <c r="AA3549" s="13"/>
      <c r="AB3549" s="13"/>
      <c r="AC3549" s="13"/>
      <c r="AD3549" s="13"/>
    </row>
    <row r="3550" spans="19:30">
      <c r="S3550" s="13"/>
      <c r="T3550" s="14"/>
      <c r="U3550" s="13"/>
      <c r="V3550" s="13"/>
      <c r="W3550" s="13"/>
      <c r="X3550" s="13"/>
      <c r="Y3550" s="13"/>
      <c r="Z3550" s="13"/>
      <c r="AA3550" s="13"/>
      <c r="AB3550" s="13"/>
      <c r="AC3550" s="13"/>
      <c r="AD3550" s="13"/>
    </row>
    <row r="3551" spans="19:30">
      <c r="S3551" s="13"/>
      <c r="T3551" s="14"/>
      <c r="U3551" s="13"/>
      <c r="V3551" s="13"/>
      <c r="W3551" s="13"/>
      <c r="X3551" s="13"/>
      <c r="Y3551" s="13"/>
      <c r="Z3551" s="13"/>
      <c r="AA3551" s="13"/>
      <c r="AB3551" s="13"/>
      <c r="AC3551" s="13"/>
      <c r="AD3551" s="13"/>
    </row>
    <row r="3552" spans="19:30">
      <c r="S3552" s="13"/>
      <c r="T3552" s="14"/>
      <c r="U3552" s="13"/>
      <c r="V3552" s="13"/>
      <c r="W3552" s="13"/>
      <c r="X3552" s="13"/>
      <c r="Y3552" s="13"/>
      <c r="Z3552" s="13"/>
      <c r="AA3552" s="13"/>
      <c r="AB3552" s="13"/>
      <c r="AC3552" s="13"/>
      <c r="AD3552" s="13"/>
    </row>
    <row r="3553" spans="19:30">
      <c r="S3553" s="13"/>
      <c r="T3553" s="14"/>
      <c r="U3553" s="13"/>
      <c r="V3553" s="13"/>
      <c r="W3553" s="13"/>
      <c r="X3553" s="13"/>
      <c r="Y3553" s="13"/>
      <c r="Z3553" s="13"/>
      <c r="AA3553" s="13"/>
      <c r="AB3553" s="13"/>
      <c r="AC3553" s="13"/>
      <c r="AD3553" s="13"/>
    </row>
    <row r="3554" spans="19:30">
      <c r="S3554" s="13"/>
      <c r="T3554" s="14"/>
      <c r="U3554" s="13"/>
      <c r="V3554" s="13"/>
      <c r="W3554" s="13"/>
      <c r="X3554" s="13"/>
      <c r="Y3554" s="13"/>
      <c r="Z3554" s="13"/>
      <c r="AA3554" s="13"/>
      <c r="AB3554" s="13"/>
      <c r="AC3554" s="13"/>
      <c r="AD3554" s="13"/>
    </row>
    <row r="3555" spans="19:30">
      <c r="S3555" s="13"/>
      <c r="T3555" s="14"/>
      <c r="U3555" s="13"/>
      <c r="V3555" s="13"/>
      <c r="W3555" s="13"/>
      <c r="X3555" s="13"/>
      <c r="Y3555" s="13"/>
      <c r="Z3555" s="13"/>
      <c r="AA3555" s="13"/>
      <c r="AB3555" s="13"/>
      <c r="AC3555" s="13"/>
      <c r="AD3555" s="13"/>
    </row>
    <row r="3556" spans="19:30">
      <c r="S3556" s="13"/>
      <c r="T3556" s="14"/>
      <c r="U3556" s="13"/>
      <c r="V3556" s="13"/>
      <c r="W3556" s="13"/>
      <c r="X3556" s="13"/>
      <c r="Y3556" s="13"/>
      <c r="Z3556" s="13"/>
      <c r="AA3556" s="13"/>
      <c r="AB3556" s="13"/>
      <c r="AC3556" s="13"/>
      <c r="AD3556" s="13"/>
    </row>
    <row r="3557" spans="19:30">
      <c r="S3557" s="13"/>
      <c r="T3557" s="14"/>
      <c r="U3557" s="13"/>
      <c r="V3557" s="13"/>
      <c r="W3557" s="13"/>
      <c r="X3557" s="13"/>
      <c r="Y3557" s="13"/>
      <c r="Z3557" s="13"/>
      <c r="AA3557" s="13"/>
      <c r="AB3557" s="13"/>
      <c r="AC3557" s="13"/>
      <c r="AD3557" s="13"/>
    </row>
    <row r="3558" spans="19:30">
      <c r="S3558" s="13"/>
      <c r="T3558" s="14"/>
      <c r="U3558" s="13"/>
      <c r="V3558" s="13"/>
      <c r="W3558" s="13"/>
      <c r="X3558" s="13"/>
      <c r="Y3558" s="13"/>
      <c r="Z3558" s="13"/>
      <c r="AA3558" s="13"/>
      <c r="AB3558" s="13"/>
      <c r="AC3558" s="13"/>
      <c r="AD3558" s="13"/>
    </row>
    <row r="3559" spans="19:30">
      <c r="S3559" s="13"/>
      <c r="T3559" s="14"/>
      <c r="U3559" s="13"/>
      <c r="V3559" s="13"/>
      <c r="W3559" s="13"/>
      <c r="X3559" s="13"/>
      <c r="Y3559" s="13"/>
      <c r="Z3559" s="13"/>
      <c r="AA3559" s="13"/>
      <c r="AB3559" s="13"/>
      <c r="AC3559" s="13"/>
      <c r="AD3559" s="13"/>
    </row>
    <row r="3560" spans="19:30">
      <c r="S3560" s="13"/>
      <c r="T3560" s="14"/>
      <c r="U3560" s="13"/>
      <c r="V3560" s="13"/>
      <c r="W3560" s="13"/>
      <c r="X3560" s="13"/>
      <c r="Y3560" s="13"/>
      <c r="Z3560" s="13"/>
      <c r="AA3560" s="13"/>
      <c r="AB3560" s="13"/>
      <c r="AC3560" s="13"/>
      <c r="AD3560" s="13"/>
    </row>
    <row r="3561" spans="19:30">
      <c r="S3561" s="13"/>
      <c r="T3561" s="14"/>
      <c r="U3561" s="13"/>
      <c r="V3561" s="13"/>
      <c r="W3561" s="13"/>
      <c r="X3561" s="13"/>
      <c r="Y3561" s="13"/>
      <c r="Z3561" s="13"/>
      <c r="AA3561" s="13"/>
      <c r="AB3561" s="13"/>
      <c r="AC3561" s="13"/>
      <c r="AD3561" s="13"/>
    </row>
    <row r="3562" spans="19:30">
      <c r="S3562" s="13"/>
      <c r="T3562" s="14"/>
      <c r="U3562" s="13"/>
      <c r="V3562" s="13"/>
      <c r="W3562" s="13"/>
      <c r="X3562" s="13"/>
      <c r="Y3562" s="13"/>
      <c r="Z3562" s="13"/>
      <c r="AA3562" s="13"/>
      <c r="AB3562" s="13"/>
      <c r="AC3562" s="13"/>
      <c r="AD3562" s="13"/>
    </row>
    <row r="3563" spans="19:30">
      <c r="S3563" s="13"/>
      <c r="T3563" s="14"/>
      <c r="U3563" s="13"/>
      <c r="V3563" s="13"/>
      <c r="W3563" s="13"/>
      <c r="X3563" s="13"/>
      <c r="Y3563" s="13"/>
      <c r="Z3563" s="13"/>
      <c r="AA3563" s="13"/>
      <c r="AB3563" s="13"/>
      <c r="AC3563" s="13"/>
      <c r="AD3563" s="13"/>
    </row>
    <row r="3564" spans="19:30">
      <c r="S3564" s="13"/>
      <c r="T3564" s="14"/>
      <c r="U3564" s="13"/>
      <c r="V3564" s="13"/>
      <c r="W3564" s="13"/>
      <c r="X3564" s="13"/>
      <c r="Y3564" s="13"/>
      <c r="Z3564" s="13"/>
      <c r="AA3564" s="13"/>
      <c r="AB3564" s="13"/>
      <c r="AC3564" s="13"/>
      <c r="AD3564" s="13"/>
    </row>
    <row r="3565" spans="19:30">
      <c r="S3565" s="13"/>
      <c r="T3565" s="14"/>
      <c r="U3565" s="13"/>
      <c r="V3565" s="13"/>
      <c r="W3565" s="13"/>
      <c r="X3565" s="13"/>
      <c r="Y3565" s="13"/>
      <c r="Z3565" s="13"/>
      <c r="AA3565" s="13"/>
      <c r="AB3565" s="13"/>
      <c r="AC3565" s="13"/>
      <c r="AD3565" s="13"/>
    </row>
    <row r="3566" spans="19:30">
      <c r="S3566" s="13"/>
      <c r="T3566" s="14"/>
      <c r="U3566" s="13"/>
      <c r="V3566" s="13"/>
      <c r="W3566" s="13"/>
      <c r="X3566" s="13"/>
      <c r="Y3566" s="13"/>
      <c r="Z3566" s="13"/>
      <c r="AA3566" s="13"/>
      <c r="AB3566" s="13"/>
      <c r="AC3566" s="13"/>
      <c r="AD3566" s="13"/>
    </row>
    <row r="3567" spans="19:30">
      <c r="S3567" s="13"/>
      <c r="T3567" s="14"/>
      <c r="U3567" s="13"/>
      <c r="V3567" s="13"/>
      <c r="W3567" s="13"/>
      <c r="X3567" s="13"/>
      <c r="Y3567" s="13"/>
      <c r="Z3567" s="13"/>
      <c r="AA3567" s="13"/>
      <c r="AB3567" s="13"/>
      <c r="AC3567" s="13"/>
      <c r="AD3567" s="13"/>
    </row>
    <row r="3568" spans="19:30">
      <c r="S3568" s="13"/>
      <c r="T3568" s="14"/>
      <c r="U3568" s="13"/>
      <c r="V3568" s="13"/>
      <c r="W3568" s="13"/>
      <c r="X3568" s="13"/>
      <c r="Y3568" s="13"/>
      <c r="Z3568" s="13"/>
      <c r="AA3568" s="13"/>
      <c r="AB3568" s="13"/>
      <c r="AC3568" s="13"/>
      <c r="AD3568" s="13"/>
    </row>
    <row r="3569" spans="19:30">
      <c r="S3569" s="13"/>
      <c r="T3569" s="14"/>
      <c r="U3569" s="13"/>
      <c r="V3569" s="13"/>
      <c r="W3569" s="13"/>
      <c r="X3569" s="13"/>
      <c r="Y3569" s="13"/>
      <c r="Z3569" s="13"/>
      <c r="AA3569" s="13"/>
      <c r="AB3569" s="13"/>
      <c r="AC3569" s="13"/>
      <c r="AD3569" s="13"/>
    </row>
    <row r="3570" spans="19:30">
      <c r="S3570" s="13"/>
      <c r="T3570" s="14"/>
      <c r="U3570" s="13"/>
      <c r="V3570" s="13"/>
      <c r="W3570" s="13"/>
      <c r="X3570" s="13"/>
      <c r="Y3570" s="13"/>
      <c r="Z3570" s="13"/>
      <c r="AA3570" s="13"/>
      <c r="AB3570" s="13"/>
      <c r="AC3570" s="13"/>
      <c r="AD3570" s="13"/>
    </row>
    <row r="3571" spans="19:30">
      <c r="S3571" s="13"/>
      <c r="T3571" s="14"/>
      <c r="U3571" s="13"/>
      <c r="V3571" s="13"/>
      <c r="W3571" s="13"/>
      <c r="X3571" s="13"/>
      <c r="Y3571" s="13"/>
      <c r="Z3571" s="13"/>
      <c r="AA3571" s="13"/>
      <c r="AB3571" s="13"/>
      <c r="AC3571" s="13"/>
      <c r="AD3571" s="13"/>
    </row>
    <row r="3572" spans="19:30">
      <c r="S3572" s="13"/>
      <c r="T3572" s="14"/>
      <c r="U3572" s="13"/>
      <c r="V3572" s="13"/>
      <c r="W3572" s="13"/>
      <c r="X3572" s="13"/>
      <c r="Y3572" s="13"/>
      <c r="Z3572" s="13"/>
      <c r="AA3572" s="13"/>
      <c r="AB3572" s="13"/>
      <c r="AC3572" s="13"/>
      <c r="AD3572" s="13"/>
    </row>
    <row r="3573" spans="19:30">
      <c r="S3573" s="13"/>
      <c r="T3573" s="14"/>
      <c r="U3573" s="13"/>
      <c r="V3573" s="13"/>
      <c r="W3573" s="13"/>
      <c r="X3573" s="13"/>
      <c r="Y3573" s="13"/>
      <c r="Z3573" s="13"/>
      <c r="AA3573" s="13"/>
      <c r="AB3573" s="13"/>
      <c r="AC3573" s="13"/>
      <c r="AD3573" s="13"/>
    </row>
    <row r="3574" spans="19:30">
      <c r="S3574" s="13"/>
      <c r="T3574" s="14"/>
      <c r="U3574" s="13"/>
      <c r="V3574" s="13"/>
      <c r="W3574" s="13"/>
      <c r="X3574" s="13"/>
      <c r="Y3574" s="13"/>
      <c r="Z3574" s="13"/>
      <c r="AA3574" s="13"/>
      <c r="AB3574" s="13"/>
      <c r="AC3574" s="13"/>
      <c r="AD3574" s="13"/>
    </row>
    <row r="3575" spans="19:30">
      <c r="S3575" s="13"/>
      <c r="T3575" s="14"/>
      <c r="U3575" s="13"/>
      <c r="V3575" s="13"/>
      <c r="W3575" s="13"/>
      <c r="X3575" s="13"/>
      <c r="Y3575" s="13"/>
      <c r="Z3575" s="13"/>
      <c r="AA3575" s="13"/>
      <c r="AB3575" s="13"/>
      <c r="AC3575" s="13"/>
      <c r="AD3575" s="13"/>
    </row>
    <row r="3576" spans="19:30">
      <c r="S3576" s="13"/>
      <c r="T3576" s="14"/>
      <c r="U3576" s="13"/>
      <c r="V3576" s="13"/>
      <c r="W3576" s="13"/>
      <c r="X3576" s="13"/>
      <c r="Y3576" s="13"/>
      <c r="Z3576" s="13"/>
      <c r="AA3576" s="13"/>
      <c r="AB3576" s="13"/>
      <c r="AC3576" s="13"/>
      <c r="AD3576" s="13"/>
    </row>
    <row r="3577" spans="19:30">
      <c r="S3577" s="13"/>
      <c r="T3577" s="14"/>
      <c r="U3577" s="13"/>
      <c r="V3577" s="13"/>
      <c r="W3577" s="13"/>
      <c r="X3577" s="13"/>
      <c r="Y3577" s="13"/>
      <c r="Z3577" s="13"/>
      <c r="AA3577" s="13"/>
      <c r="AB3577" s="13"/>
      <c r="AC3577" s="13"/>
      <c r="AD3577" s="13"/>
    </row>
    <row r="3578" spans="19:30">
      <c r="S3578" s="13"/>
      <c r="T3578" s="14"/>
      <c r="U3578" s="13"/>
      <c r="V3578" s="13"/>
      <c r="W3578" s="13"/>
      <c r="X3578" s="13"/>
      <c r="Y3578" s="13"/>
      <c r="Z3578" s="13"/>
      <c r="AA3578" s="13"/>
      <c r="AB3578" s="13"/>
      <c r="AC3578" s="13"/>
      <c r="AD3578" s="13"/>
    </row>
    <row r="3579" spans="19:30">
      <c r="S3579" s="13"/>
      <c r="T3579" s="14"/>
      <c r="U3579" s="13"/>
      <c r="V3579" s="13"/>
      <c r="W3579" s="13"/>
      <c r="X3579" s="13"/>
      <c r="Y3579" s="13"/>
      <c r="Z3579" s="13"/>
      <c r="AA3579" s="13"/>
      <c r="AB3579" s="13"/>
      <c r="AC3579" s="13"/>
      <c r="AD3579" s="13"/>
    </row>
    <row r="3580" spans="19:30">
      <c r="S3580" s="13"/>
      <c r="T3580" s="14"/>
      <c r="U3580" s="13"/>
      <c r="V3580" s="13"/>
      <c r="W3580" s="13"/>
      <c r="X3580" s="13"/>
      <c r="Y3580" s="13"/>
      <c r="Z3580" s="13"/>
      <c r="AA3580" s="13"/>
      <c r="AB3580" s="13"/>
      <c r="AC3580" s="13"/>
      <c r="AD3580" s="13"/>
    </row>
    <row r="3581" spans="19:30">
      <c r="S3581" s="13"/>
      <c r="T3581" s="14"/>
      <c r="U3581" s="13"/>
      <c r="V3581" s="13"/>
      <c r="W3581" s="13"/>
      <c r="X3581" s="13"/>
      <c r="Y3581" s="13"/>
      <c r="Z3581" s="13"/>
      <c r="AA3581" s="13"/>
      <c r="AB3581" s="13"/>
      <c r="AC3581" s="13"/>
      <c r="AD3581" s="13"/>
    </row>
    <row r="3582" spans="19:30">
      <c r="S3582" s="13"/>
      <c r="T3582" s="14"/>
      <c r="U3582" s="13"/>
      <c r="V3582" s="13"/>
      <c r="W3582" s="13"/>
      <c r="X3582" s="13"/>
      <c r="Y3582" s="13"/>
      <c r="Z3582" s="13"/>
      <c r="AA3582" s="13"/>
      <c r="AB3582" s="13"/>
      <c r="AC3582" s="13"/>
      <c r="AD3582" s="13"/>
    </row>
    <row r="3583" spans="19:30">
      <c r="S3583" s="13"/>
      <c r="T3583" s="14"/>
      <c r="U3583" s="13"/>
      <c r="V3583" s="13"/>
      <c r="W3583" s="13"/>
      <c r="X3583" s="13"/>
      <c r="Y3583" s="13"/>
      <c r="Z3583" s="13"/>
      <c r="AA3583" s="13"/>
      <c r="AB3583" s="13"/>
      <c r="AC3583" s="13"/>
      <c r="AD3583" s="13"/>
    </row>
    <row r="3584" spans="19:30">
      <c r="S3584" s="13"/>
      <c r="T3584" s="14"/>
      <c r="U3584" s="13"/>
      <c r="V3584" s="13"/>
      <c r="W3584" s="13"/>
      <c r="X3584" s="13"/>
      <c r="Y3584" s="13"/>
      <c r="Z3584" s="13"/>
      <c r="AA3584" s="13"/>
      <c r="AB3584" s="13"/>
      <c r="AC3584" s="13"/>
      <c r="AD3584" s="13"/>
    </row>
    <row r="3585" spans="19:30">
      <c r="S3585" s="13"/>
      <c r="T3585" s="14"/>
      <c r="U3585" s="13"/>
      <c r="V3585" s="13"/>
      <c r="W3585" s="13"/>
      <c r="X3585" s="13"/>
      <c r="Y3585" s="13"/>
      <c r="Z3585" s="13"/>
      <c r="AA3585" s="13"/>
      <c r="AB3585" s="13"/>
      <c r="AC3585" s="13"/>
      <c r="AD3585" s="13"/>
    </row>
    <row r="3586" spans="19:30">
      <c r="S3586" s="13"/>
      <c r="T3586" s="14"/>
      <c r="U3586" s="13"/>
      <c r="V3586" s="13"/>
      <c r="W3586" s="13"/>
      <c r="X3586" s="13"/>
      <c r="Y3586" s="13"/>
      <c r="Z3586" s="13"/>
      <c r="AA3586" s="13"/>
      <c r="AB3586" s="13"/>
      <c r="AC3586" s="13"/>
      <c r="AD3586" s="13"/>
    </row>
    <row r="3587" spans="19:30">
      <c r="S3587" s="13"/>
      <c r="T3587" s="14"/>
      <c r="U3587" s="13"/>
      <c r="V3587" s="13"/>
      <c r="W3587" s="13"/>
      <c r="X3587" s="13"/>
      <c r="Y3587" s="13"/>
      <c r="Z3587" s="13"/>
      <c r="AA3587" s="13"/>
      <c r="AB3587" s="13"/>
      <c r="AC3587" s="13"/>
      <c r="AD3587" s="13"/>
    </row>
    <row r="3588" spans="19:30">
      <c r="S3588" s="13"/>
      <c r="T3588" s="14"/>
      <c r="U3588" s="13"/>
      <c r="V3588" s="13"/>
      <c r="W3588" s="13"/>
      <c r="X3588" s="13"/>
      <c r="Y3588" s="13"/>
      <c r="Z3588" s="13"/>
      <c r="AA3588" s="13"/>
      <c r="AB3588" s="13"/>
      <c r="AC3588" s="13"/>
      <c r="AD3588" s="13"/>
    </row>
    <row r="3589" spans="19:30">
      <c r="S3589" s="13"/>
      <c r="T3589" s="14"/>
      <c r="U3589" s="13"/>
      <c r="V3589" s="13"/>
      <c r="W3589" s="13"/>
      <c r="X3589" s="13"/>
      <c r="Y3589" s="13"/>
      <c r="Z3589" s="13"/>
      <c r="AA3589" s="13"/>
      <c r="AB3589" s="13"/>
      <c r="AC3589" s="13"/>
      <c r="AD3589" s="13"/>
    </row>
    <row r="3590" spans="19:30">
      <c r="S3590" s="13"/>
      <c r="T3590" s="14"/>
      <c r="U3590" s="13"/>
      <c r="V3590" s="13"/>
      <c r="W3590" s="13"/>
      <c r="X3590" s="13"/>
      <c r="Y3590" s="13"/>
      <c r="Z3590" s="13"/>
      <c r="AA3590" s="13"/>
      <c r="AB3590" s="13"/>
      <c r="AC3590" s="13"/>
      <c r="AD3590" s="13"/>
    </row>
    <row r="3591" spans="19:30">
      <c r="S3591" s="13"/>
      <c r="T3591" s="14"/>
      <c r="U3591" s="13"/>
      <c r="V3591" s="13"/>
      <c r="W3591" s="13"/>
      <c r="X3591" s="13"/>
      <c r="Y3591" s="13"/>
      <c r="Z3591" s="13"/>
      <c r="AA3591" s="13"/>
      <c r="AB3591" s="13"/>
      <c r="AC3591" s="13"/>
      <c r="AD3591" s="13"/>
    </row>
    <row r="3592" spans="19:30">
      <c r="S3592" s="13"/>
      <c r="T3592" s="14"/>
      <c r="U3592" s="13"/>
      <c r="V3592" s="13"/>
      <c r="W3592" s="13"/>
      <c r="X3592" s="13"/>
      <c r="Y3592" s="13"/>
      <c r="Z3592" s="13"/>
      <c r="AA3592" s="13"/>
      <c r="AB3592" s="13"/>
      <c r="AC3592" s="13"/>
      <c r="AD3592" s="13"/>
    </row>
    <row r="3593" spans="19:30">
      <c r="S3593" s="13"/>
      <c r="T3593" s="14"/>
      <c r="U3593" s="13"/>
      <c r="V3593" s="13"/>
      <c r="W3593" s="13"/>
      <c r="X3593" s="13"/>
      <c r="Y3593" s="13"/>
      <c r="Z3593" s="13"/>
      <c r="AA3593" s="13"/>
      <c r="AB3593" s="13"/>
      <c r="AC3593" s="13"/>
      <c r="AD3593" s="13"/>
    </row>
    <row r="3594" spans="19:30">
      <c r="S3594" s="13"/>
      <c r="T3594" s="14"/>
      <c r="U3594" s="13"/>
      <c r="V3594" s="13"/>
      <c r="W3594" s="13"/>
      <c r="X3594" s="13"/>
      <c r="Y3594" s="13"/>
      <c r="Z3594" s="13"/>
      <c r="AA3594" s="13"/>
      <c r="AB3594" s="13"/>
      <c r="AC3594" s="13"/>
      <c r="AD3594" s="13"/>
    </row>
    <row r="3595" spans="19:30">
      <c r="S3595" s="13"/>
      <c r="T3595" s="14"/>
      <c r="U3595" s="13"/>
      <c r="V3595" s="13"/>
      <c r="W3595" s="13"/>
      <c r="X3595" s="13"/>
      <c r="Y3595" s="13"/>
      <c r="Z3595" s="13"/>
      <c r="AA3595" s="13"/>
      <c r="AB3595" s="13"/>
      <c r="AC3595" s="13"/>
      <c r="AD3595" s="13"/>
    </row>
    <row r="3596" spans="19:30">
      <c r="S3596" s="13"/>
      <c r="T3596" s="14"/>
      <c r="U3596" s="13"/>
      <c r="V3596" s="13"/>
      <c r="W3596" s="13"/>
      <c r="X3596" s="13"/>
      <c r="Y3596" s="13"/>
      <c r="Z3596" s="13"/>
      <c r="AA3596" s="13"/>
      <c r="AB3596" s="13"/>
      <c r="AC3596" s="13"/>
      <c r="AD3596" s="13"/>
    </row>
    <row r="3597" spans="19:30">
      <c r="S3597" s="13"/>
      <c r="T3597" s="14"/>
      <c r="U3597" s="13"/>
      <c r="V3597" s="13"/>
      <c r="W3597" s="13"/>
      <c r="X3597" s="13"/>
      <c r="Y3597" s="13"/>
      <c r="Z3597" s="13"/>
      <c r="AA3597" s="13"/>
      <c r="AB3597" s="13"/>
      <c r="AC3597" s="13"/>
      <c r="AD3597" s="13"/>
    </row>
    <row r="3598" spans="19:30">
      <c r="S3598" s="13"/>
      <c r="T3598" s="14"/>
      <c r="U3598" s="13"/>
      <c r="V3598" s="13"/>
      <c r="W3598" s="13"/>
      <c r="X3598" s="13"/>
      <c r="Y3598" s="13"/>
      <c r="Z3598" s="13"/>
      <c r="AA3598" s="13"/>
      <c r="AB3598" s="13"/>
      <c r="AC3598" s="13"/>
      <c r="AD3598" s="13"/>
    </row>
    <row r="3599" spans="19:30">
      <c r="S3599" s="13"/>
      <c r="T3599" s="14"/>
      <c r="U3599" s="13"/>
      <c r="V3599" s="13"/>
      <c r="W3599" s="13"/>
      <c r="X3599" s="13"/>
      <c r="Y3599" s="13"/>
      <c r="Z3599" s="13"/>
      <c r="AA3599" s="13"/>
      <c r="AB3599" s="13"/>
      <c r="AC3599" s="13"/>
      <c r="AD3599" s="13"/>
    </row>
    <row r="3600" spans="19:30">
      <c r="S3600" s="13"/>
      <c r="T3600" s="14"/>
      <c r="U3600" s="13"/>
      <c r="V3600" s="13"/>
      <c r="W3600" s="13"/>
      <c r="X3600" s="13"/>
      <c r="Y3600" s="13"/>
      <c r="Z3600" s="13"/>
      <c r="AA3600" s="13"/>
      <c r="AB3600" s="13"/>
      <c r="AC3600" s="13"/>
      <c r="AD3600" s="13"/>
    </row>
    <row r="3601" spans="19:30">
      <c r="S3601" s="13"/>
      <c r="T3601" s="14"/>
      <c r="U3601" s="13"/>
      <c r="V3601" s="13"/>
      <c r="W3601" s="13"/>
      <c r="X3601" s="13"/>
      <c r="Y3601" s="13"/>
      <c r="Z3601" s="13"/>
      <c r="AA3601" s="13"/>
      <c r="AB3601" s="13"/>
      <c r="AC3601" s="13"/>
      <c r="AD3601" s="13"/>
    </row>
    <row r="3602" spans="19:30">
      <c r="S3602" s="13"/>
      <c r="T3602" s="14"/>
      <c r="U3602" s="13"/>
      <c r="V3602" s="13"/>
      <c r="W3602" s="13"/>
      <c r="X3602" s="13"/>
      <c r="Y3602" s="13"/>
      <c r="Z3602" s="13"/>
      <c r="AA3602" s="13"/>
      <c r="AB3602" s="13"/>
      <c r="AC3602" s="13"/>
      <c r="AD3602" s="13"/>
    </row>
    <row r="3603" spans="19:30">
      <c r="S3603" s="13"/>
      <c r="T3603" s="14"/>
      <c r="U3603" s="13"/>
      <c r="V3603" s="13"/>
      <c r="W3603" s="13"/>
      <c r="X3603" s="13"/>
      <c r="Y3603" s="13"/>
      <c r="Z3603" s="13"/>
      <c r="AA3603" s="13"/>
      <c r="AB3603" s="13"/>
      <c r="AC3603" s="13"/>
      <c r="AD3603" s="13"/>
    </row>
    <row r="3604" spans="19:30">
      <c r="S3604" s="13"/>
      <c r="T3604" s="14"/>
      <c r="U3604" s="13"/>
      <c r="V3604" s="13"/>
      <c r="W3604" s="13"/>
      <c r="X3604" s="13"/>
      <c r="Y3604" s="13"/>
      <c r="Z3604" s="13"/>
      <c r="AA3604" s="13"/>
      <c r="AB3604" s="13"/>
      <c r="AC3604" s="13"/>
      <c r="AD3604" s="13"/>
    </row>
    <row r="3605" spans="19:30">
      <c r="S3605" s="13"/>
      <c r="T3605" s="14"/>
      <c r="U3605" s="13"/>
      <c r="V3605" s="13"/>
      <c r="W3605" s="13"/>
      <c r="X3605" s="13"/>
      <c r="Y3605" s="13"/>
      <c r="Z3605" s="13"/>
      <c r="AA3605" s="13"/>
      <c r="AB3605" s="13"/>
      <c r="AC3605" s="13"/>
      <c r="AD3605" s="13"/>
    </row>
    <row r="3606" spans="19:30">
      <c r="S3606" s="13"/>
      <c r="T3606" s="14"/>
      <c r="U3606" s="13"/>
      <c r="V3606" s="13"/>
      <c r="W3606" s="13"/>
      <c r="X3606" s="13"/>
      <c r="Y3606" s="13"/>
      <c r="Z3606" s="13"/>
      <c r="AA3606" s="13"/>
      <c r="AB3606" s="13"/>
      <c r="AC3606" s="13"/>
      <c r="AD3606" s="13"/>
    </row>
    <row r="3607" spans="19:30">
      <c r="S3607" s="13"/>
      <c r="T3607" s="14"/>
      <c r="U3607" s="13"/>
      <c r="V3607" s="13"/>
      <c r="W3607" s="13"/>
      <c r="X3607" s="13"/>
      <c r="Y3607" s="13"/>
      <c r="Z3607" s="13"/>
      <c r="AA3607" s="13"/>
      <c r="AB3607" s="13"/>
      <c r="AC3607" s="13"/>
      <c r="AD3607" s="13"/>
    </row>
    <row r="3608" spans="19:30">
      <c r="S3608" s="13"/>
      <c r="T3608" s="14"/>
      <c r="U3608" s="13"/>
      <c r="V3608" s="13"/>
      <c r="W3608" s="13"/>
      <c r="X3608" s="13"/>
      <c r="Y3608" s="13"/>
      <c r="Z3608" s="13"/>
      <c r="AA3608" s="13"/>
      <c r="AB3608" s="13"/>
      <c r="AC3608" s="13"/>
      <c r="AD3608" s="13"/>
    </row>
    <row r="3609" spans="19:30">
      <c r="S3609" s="13"/>
      <c r="T3609" s="14"/>
      <c r="U3609" s="13"/>
      <c r="V3609" s="13"/>
      <c r="W3609" s="13"/>
      <c r="X3609" s="13"/>
      <c r="Y3609" s="13"/>
      <c r="Z3609" s="13"/>
      <c r="AA3609" s="13"/>
      <c r="AB3609" s="13"/>
      <c r="AC3609" s="13"/>
      <c r="AD3609" s="13"/>
    </row>
    <row r="3610" spans="19:30">
      <c r="S3610" s="13"/>
      <c r="T3610" s="14"/>
      <c r="U3610" s="13"/>
      <c r="V3610" s="13"/>
      <c r="W3610" s="13"/>
      <c r="X3610" s="13"/>
      <c r="Y3610" s="13"/>
      <c r="Z3610" s="13"/>
      <c r="AA3610" s="13"/>
      <c r="AB3610" s="13"/>
      <c r="AC3610" s="13"/>
      <c r="AD3610" s="13"/>
    </row>
    <row r="3611" spans="19:30">
      <c r="S3611" s="13"/>
      <c r="T3611" s="14"/>
      <c r="U3611" s="13"/>
      <c r="V3611" s="13"/>
      <c r="W3611" s="13"/>
      <c r="X3611" s="13"/>
      <c r="Y3611" s="13"/>
      <c r="Z3611" s="13"/>
      <c r="AA3611" s="13"/>
      <c r="AB3611" s="13"/>
      <c r="AC3611" s="13"/>
      <c r="AD3611" s="13"/>
    </row>
    <row r="3612" spans="19:30">
      <c r="S3612" s="13"/>
      <c r="T3612" s="14"/>
      <c r="U3612" s="13"/>
      <c r="V3612" s="13"/>
      <c r="W3612" s="13"/>
      <c r="X3612" s="13"/>
      <c r="Y3612" s="13"/>
      <c r="Z3612" s="13"/>
      <c r="AA3612" s="13"/>
      <c r="AB3612" s="13"/>
      <c r="AC3612" s="13"/>
      <c r="AD3612" s="13"/>
    </row>
    <row r="3613" spans="19:30">
      <c r="S3613" s="13"/>
      <c r="T3613" s="14"/>
      <c r="U3613" s="13"/>
      <c r="V3613" s="13"/>
      <c r="W3613" s="13"/>
      <c r="X3613" s="13"/>
      <c r="Y3613" s="13"/>
      <c r="Z3613" s="13"/>
      <c r="AA3613" s="13"/>
      <c r="AB3613" s="13"/>
      <c r="AC3613" s="13"/>
      <c r="AD3613" s="13"/>
    </row>
    <row r="3614" spans="19:30">
      <c r="S3614" s="13"/>
      <c r="T3614" s="14"/>
      <c r="U3614" s="13"/>
      <c r="V3614" s="13"/>
      <c r="W3614" s="13"/>
      <c r="X3614" s="13"/>
      <c r="Y3614" s="13"/>
      <c r="Z3614" s="13"/>
      <c r="AA3614" s="13"/>
      <c r="AB3614" s="13"/>
      <c r="AC3614" s="13"/>
      <c r="AD3614" s="13"/>
    </row>
    <row r="3615" spans="19:30">
      <c r="S3615" s="13"/>
      <c r="T3615" s="14"/>
      <c r="U3615" s="13"/>
      <c r="V3615" s="13"/>
      <c r="W3615" s="13"/>
      <c r="X3615" s="13"/>
      <c r="Y3615" s="13"/>
      <c r="Z3615" s="13"/>
      <c r="AA3615" s="13"/>
      <c r="AB3615" s="13"/>
      <c r="AC3615" s="13"/>
      <c r="AD3615" s="13"/>
    </row>
    <row r="3616" spans="19:30">
      <c r="S3616" s="13"/>
      <c r="T3616" s="14"/>
      <c r="U3616" s="13"/>
      <c r="V3616" s="13"/>
      <c r="W3616" s="13"/>
      <c r="X3616" s="13"/>
      <c r="Y3616" s="13"/>
      <c r="Z3616" s="13"/>
      <c r="AA3616" s="13"/>
      <c r="AB3616" s="13"/>
      <c r="AC3616" s="13"/>
      <c r="AD3616" s="13"/>
    </row>
    <row r="3617" spans="19:30">
      <c r="S3617" s="13"/>
      <c r="T3617" s="14"/>
      <c r="U3617" s="13"/>
      <c r="V3617" s="13"/>
      <c r="W3617" s="13"/>
      <c r="X3617" s="13"/>
      <c r="Y3617" s="13"/>
      <c r="Z3617" s="13"/>
      <c r="AA3617" s="13"/>
      <c r="AB3617" s="13"/>
      <c r="AC3617" s="13"/>
      <c r="AD3617" s="13"/>
    </row>
    <row r="3618" spans="19:30">
      <c r="S3618" s="13"/>
      <c r="T3618" s="14"/>
      <c r="U3618" s="13"/>
      <c r="V3618" s="13"/>
      <c r="W3618" s="13"/>
      <c r="X3618" s="13"/>
      <c r="Y3618" s="13"/>
      <c r="Z3618" s="13"/>
      <c r="AA3618" s="13"/>
      <c r="AB3618" s="13"/>
      <c r="AC3618" s="13"/>
      <c r="AD3618" s="13"/>
    </row>
    <row r="3619" spans="19:30">
      <c r="S3619" s="13"/>
      <c r="T3619" s="14"/>
      <c r="U3619" s="13"/>
      <c r="V3619" s="13"/>
      <c r="W3619" s="13"/>
      <c r="X3619" s="13"/>
      <c r="Y3619" s="13"/>
      <c r="Z3619" s="13"/>
      <c r="AA3619" s="13"/>
      <c r="AB3619" s="13"/>
      <c r="AC3619" s="13"/>
      <c r="AD3619" s="13"/>
    </row>
    <row r="3620" spans="19:30">
      <c r="S3620" s="13"/>
      <c r="T3620" s="14"/>
      <c r="U3620" s="13"/>
      <c r="V3620" s="13"/>
      <c r="W3620" s="13"/>
      <c r="X3620" s="13"/>
      <c r="Y3620" s="13"/>
      <c r="Z3620" s="13"/>
      <c r="AA3620" s="13"/>
      <c r="AB3620" s="13"/>
      <c r="AC3620" s="13"/>
      <c r="AD3620" s="13"/>
    </row>
    <row r="3621" spans="19:30">
      <c r="S3621" s="13"/>
      <c r="T3621" s="14"/>
      <c r="U3621" s="13"/>
      <c r="V3621" s="13"/>
      <c r="W3621" s="13"/>
      <c r="X3621" s="13"/>
      <c r="Y3621" s="13"/>
      <c r="Z3621" s="13"/>
      <c r="AA3621" s="13"/>
      <c r="AB3621" s="13"/>
      <c r="AC3621" s="13"/>
      <c r="AD3621" s="13"/>
    </row>
    <row r="3622" spans="19:30">
      <c r="S3622" s="13"/>
      <c r="T3622" s="14"/>
      <c r="U3622" s="13"/>
      <c r="V3622" s="13"/>
      <c r="W3622" s="13"/>
      <c r="X3622" s="13"/>
      <c r="Y3622" s="13"/>
      <c r="Z3622" s="13"/>
      <c r="AA3622" s="13"/>
      <c r="AB3622" s="13"/>
      <c r="AC3622" s="13"/>
      <c r="AD3622" s="13"/>
    </row>
    <row r="3623" spans="19:30">
      <c r="S3623" s="13"/>
      <c r="T3623" s="14"/>
      <c r="U3623" s="13"/>
      <c r="V3623" s="13"/>
      <c r="W3623" s="13"/>
      <c r="X3623" s="13"/>
      <c r="Y3623" s="13"/>
      <c r="Z3623" s="13"/>
      <c r="AA3623" s="13"/>
      <c r="AB3623" s="13"/>
      <c r="AC3623" s="13"/>
      <c r="AD3623" s="13"/>
    </row>
    <row r="3624" spans="19:30">
      <c r="S3624" s="13"/>
      <c r="T3624" s="14"/>
      <c r="U3624" s="13"/>
      <c r="V3624" s="13"/>
      <c r="W3624" s="13"/>
      <c r="X3624" s="13"/>
      <c r="Y3624" s="13"/>
      <c r="Z3624" s="13"/>
      <c r="AA3624" s="13"/>
      <c r="AB3624" s="13"/>
      <c r="AC3624" s="13"/>
      <c r="AD3624" s="13"/>
    </row>
    <row r="3625" spans="19:30">
      <c r="S3625" s="13"/>
      <c r="T3625" s="14"/>
      <c r="U3625" s="13"/>
      <c r="V3625" s="13"/>
      <c r="W3625" s="13"/>
      <c r="X3625" s="13"/>
      <c r="Y3625" s="13"/>
      <c r="Z3625" s="13"/>
      <c r="AA3625" s="13"/>
      <c r="AB3625" s="13"/>
      <c r="AC3625" s="13"/>
      <c r="AD3625" s="13"/>
    </row>
    <row r="3626" spans="19:30">
      <c r="S3626" s="13"/>
      <c r="T3626" s="14"/>
      <c r="U3626" s="13"/>
      <c r="V3626" s="13"/>
      <c r="W3626" s="13"/>
      <c r="X3626" s="13"/>
      <c r="Y3626" s="13"/>
      <c r="Z3626" s="13"/>
      <c r="AA3626" s="13"/>
      <c r="AB3626" s="13"/>
      <c r="AC3626" s="13"/>
      <c r="AD3626" s="13"/>
    </row>
    <row r="3627" spans="19:30">
      <c r="S3627" s="13"/>
      <c r="T3627" s="14"/>
      <c r="U3627" s="13"/>
      <c r="V3627" s="13"/>
      <c r="W3627" s="13"/>
      <c r="X3627" s="13"/>
      <c r="Y3627" s="13"/>
      <c r="Z3627" s="13"/>
      <c r="AA3627" s="13"/>
      <c r="AB3627" s="13"/>
      <c r="AC3627" s="13"/>
      <c r="AD3627" s="13"/>
    </row>
    <row r="3628" spans="19:30">
      <c r="S3628" s="13"/>
      <c r="T3628" s="14"/>
      <c r="U3628" s="13"/>
      <c r="V3628" s="13"/>
      <c r="W3628" s="13"/>
      <c r="X3628" s="13"/>
      <c r="Y3628" s="13"/>
      <c r="Z3628" s="13"/>
      <c r="AA3628" s="13"/>
      <c r="AB3628" s="13"/>
      <c r="AC3628" s="13"/>
      <c r="AD3628" s="13"/>
    </row>
    <row r="3629" spans="19:30">
      <c r="S3629" s="13"/>
      <c r="T3629" s="14"/>
      <c r="U3629" s="13"/>
      <c r="V3629" s="13"/>
      <c r="W3629" s="13"/>
      <c r="X3629" s="13"/>
      <c r="Y3629" s="13"/>
      <c r="Z3629" s="13"/>
      <c r="AA3629" s="13"/>
      <c r="AB3629" s="13"/>
      <c r="AC3629" s="13"/>
      <c r="AD3629" s="13"/>
    </row>
    <row r="3630" spans="19:30">
      <c r="S3630" s="13"/>
      <c r="T3630" s="14"/>
      <c r="U3630" s="13"/>
      <c r="V3630" s="13"/>
      <c r="W3630" s="13"/>
      <c r="X3630" s="13"/>
      <c r="Y3630" s="13"/>
      <c r="Z3630" s="13"/>
      <c r="AA3630" s="13"/>
      <c r="AB3630" s="13"/>
      <c r="AC3630" s="13"/>
      <c r="AD3630" s="13"/>
    </row>
    <row r="3631" spans="19:30">
      <c r="S3631" s="13"/>
      <c r="T3631" s="14"/>
      <c r="U3631" s="13"/>
      <c r="V3631" s="13"/>
      <c r="W3631" s="13"/>
      <c r="X3631" s="13"/>
      <c r="Y3631" s="13"/>
      <c r="Z3631" s="13"/>
      <c r="AA3631" s="13"/>
      <c r="AB3631" s="13"/>
      <c r="AC3631" s="13"/>
      <c r="AD3631" s="13"/>
    </row>
    <row r="3632" spans="19:30">
      <c r="S3632" s="13"/>
      <c r="T3632" s="14"/>
      <c r="U3632" s="13"/>
      <c r="V3632" s="13"/>
      <c r="W3632" s="13"/>
      <c r="X3632" s="13"/>
      <c r="Y3632" s="13"/>
      <c r="Z3632" s="13"/>
      <c r="AA3632" s="13"/>
      <c r="AB3632" s="13"/>
      <c r="AC3632" s="13"/>
      <c r="AD3632" s="13"/>
    </row>
    <row r="3633" spans="19:30">
      <c r="S3633" s="13"/>
      <c r="T3633" s="14"/>
      <c r="U3633" s="13"/>
      <c r="V3633" s="13"/>
      <c r="W3633" s="13"/>
      <c r="X3633" s="13"/>
      <c r="Y3633" s="13"/>
      <c r="Z3633" s="13"/>
      <c r="AA3633" s="13"/>
      <c r="AB3633" s="13"/>
      <c r="AC3633" s="13"/>
      <c r="AD3633" s="13"/>
    </row>
    <row r="3634" spans="19:30">
      <c r="S3634" s="13"/>
      <c r="T3634" s="14"/>
      <c r="U3634" s="13"/>
      <c r="V3634" s="13"/>
      <c r="W3634" s="13"/>
      <c r="X3634" s="13"/>
      <c r="Y3634" s="13"/>
      <c r="Z3634" s="13"/>
      <c r="AA3634" s="13"/>
      <c r="AB3634" s="13"/>
      <c r="AC3634" s="13"/>
      <c r="AD3634" s="13"/>
    </row>
    <row r="3635" spans="19:30">
      <c r="S3635" s="13"/>
      <c r="T3635" s="14"/>
      <c r="U3635" s="13"/>
      <c r="V3635" s="13"/>
      <c r="W3635" s="13"/>
      <c r="X3635" s="13"/>
      <c r="Y3635" s="13"/>
      <c r="Z3635" s="13"/>
      <c r="AA3635" s="13"/>
      <c r="AB3635" s="13"/>
      <c r="AC3635" s="13"/>
      <c r="AD3635" s="13"/>
    </row>
    <row r="3636" spans="19:30">
      <c r="S3636" s="13"/>
      <c r="T3636" s="14"/>
      <c r="U3636" s="13"/>
      <c r="V3636" s="13"/>
      <c r="W3636" s="13"/>
      <c r="X3636" s="13"/>
      <c r="Y3636" s="13"/>
      <c r="Z3636" s="13"/>
      <c r="AA3636" s="13"/>
      <c r="AB3636" s="13"/>
      <c r="AC3636" s="13"/>
      <c r="AD3636" s="13"/>
    </row>
    <row r="3637" spans="19:30">
      <c r="S3637" s="13"/>
      <c r="T3637" s="14"/>
      <c r="U3637" s="13"/>
      <c r="V3637" s="13"/>
      <c r="W3637" s="13"/>
      <c r="X3637" s="13"/>
      <c r="Y3637" s="13"/>
      <c r="Z3637" s="13"/>
      <c r="AA3637" s="13"/>
      <c r="AB3637" s="13"/>
      <c r="AC3637" s="13"/>
      <c r="AD3637" s="13"/>
    </row>
    <row r="3638" spans="19:30">
      <c r="S3638" s="13"/>
      <c r="T3638" s="14"/>
      <c r="U3638" s="13"/>
      <c r="V3638" s="13"/>
      <c r="W3638" s="13"/>
      <c r="X3638" s="13"/>
      <c r="Y3638" s="13"/>
      <c r="Z3638" s="13"/>
      <c r="AA3638" s="13"/>
      <c r="AB3638" s="13"/>
      <c r="AC3638" s="13"/>
      <c r="AD3638" s="13"/>
    </row>
    <row r="3639" spans="19:30">
      <c r="S3639" s="13"/>
      <c r="T3639" s="14"/>
      <c r="U3639" s="13"/>
      <c r="V3639" s="13"/>
      <c r="W3639" s="13"/>
      <c r="X3639" s="13"/>
      <c r="Y3639" s="13"/>
      <c r="Z3639" s="13"/>
      <c r="AA3639" s="13"/>
      <c r="AB3639" s="13"/>
      <c r="AC3639" s="13"/>
      <c r="AD3639" s="13"/>
    </row>
    <row r="3640" spans="19:30">
      <c r="S3640" s="13"/>
      <c r="T3640" s="14"/>
      <c r="U3640" s="13"/>
      <c r="V3640" s="13"/>
      <c r="W3640" s="13"/>
      <c r="X3640" s="13"/>
      <c r="Y3640" s="13"/>
      <c r="Z3640" s="13"/>
      <c r="AA3640" s="13"/>
      <c r="AB3640" s="13"/>
      <c r="AC3640" s="13"/>
      <c r="AD3640" s="13"/>
    </row>
    <row r="3641" spans="19:30">
      <c r="S3641" s="13"/>
      <c r="T3641" s="14"/>
      <c r="U3641" s="13"/>
      <c r="V3641" s="13"/>
      <c r="W3641" s="13"/>
      <c r="X3641" s="13"/>
      <c r="Y3641" s="13"/>
      <c r="Z3641" s="13"/>
      <c r="AA3641" s="13"/>
      <c r="AB3641" s="13"/>
      <c r="AC3641" s="13"/>
      <c r="AD3641" s="13"/>
    </row>
    <row r="3642" spans="19:30">
      <c r="S3642" s="13"/>
      <c r="T3642" s="14"/>
      <c r="U3642" s="13"/>
      <c r="V3642" s="13"/>
      <c r="W3642" s="13"/>
      <c r="X3642" s="13"/>
      <c r="Y3642" s="13"/>
      <c r="Z3642" s="13"/>
      <c r="AA3642" s="13"/>
      <c r="AB3642" s="13"/>
      <c r="AC3642" s="13"/>
      <c r="AD3642" s="13"/>
    </row>
    <row r="3643" spans="19:30">
      <c r="S3643" s="13"/>
      <c r="T3643" s="14"/>
      <c r="U3643" s="13"/>
      <c r="V3643" s="13"/>
      <c r="W3643" s="13"/>
      <c r="X3643" s="13"/>
      <c r="Y3643" s="13"/>
      <c r="Z3643" s="13"/>
      <c r="AA3643" s="13"/>
      <c r="AB3643" s="13"/>
      <c r="AC3643" s="13"/>
      <c r="AD3643" s="13"/>
    </row>
    <row r="3644" spans="19:30">
      <c r="S3644" s="13"/>
      <c r="T3644" s="14"/>
      <c r="U3644" s="13"/>
      <c r="V3644" s="13"/>
      <c r="W3644" s="13"/>
      <c r="X3644" s="13"/>
      <c r="Y3644" s="13"/>
      <c r="Z3644" s="13"/>
      <c r="AA3644" s="13"/>
      <c r="AB3644" s="13"/>
      <c r="AC3644" s="13"/>
      <c r="AD3644" s="13"/>
    </row>
    <row r="3645" spans="19:30">
      <c r="S3645" s="13"/>
      <c r="T3645" s="14"/>
      <c r="U3645" s="13"/>
      <c r="V3645" s="13"/>
      <c r="W3645" s="13"/>
      <c r="X3645" s="13"/>
      <c r="Y3645" s="13"/>
      <c r="Z3645" s="13"/>
      <c r="AA3645" s="13"/>
      <c r="AB3645" s="13"/>
      <c r="AC3645" s="13"/>
      <c r="AD3645" s="13"/>
    </row>
    <row r="3646" spans="19:30">
      <c r="S3646" s="13"/>
      <c r="T3646" s="14"/>
      <c r="U3646" s="13"/>
      <c r="V3646" s="13"/>
      <c r="W3646" s="13"/>
      <c r="X3646" s="13"/>
      <c r="Y3646" s="13"/>
      <c r="Z3646" s="13"/>
      <c r="AA3646" s="13"/>
      <c r="AB3646" s="13"/>
      <c r="AC3646" s="13"/>
      <c r="AD3646" s="13"/>
    </row>
    <row r="3647" spans="19:30">
      <c r="S3647" s="13"/>
      <c r="T3647" s="14"/>
      <c r="U3647" s="13"/>
      <c r="V3647" s="13"/>
      <c r="W3647" s="13"/>
      <c r="X3647" s="13"/>
      <c r="Y3647" s="13"/>
      <c r="Z3647" s="13"/>
      <c r="AA3647" s="13"/>
      <c r="AB3647" s="13"/>
      <c r="AC3647" s="13"/>
      <c r="AD3647" s="13"/>
    </row>
    <row r="3648" spans="19:30">
      <c r="S3648" s="13"/>
      <c r="T3648" s="14"/>
      <c r="U3648" s="13"/>
      <c r="V3648" s="13"/>
      <c r="W3648" s="13"/>
      <c r="X3648" s="13"/>
      <c r="Y3648" s="13"/>
      <c r="Z3648" s="13"/>
      <c r="AA3648" s="13"/>
      <c r="AB3648" s="13"/>
      <c r="AC3648" s="13"/>
      <c r="AD3648" s="13"/>
    </row>
    <row r="3649" spans="19:30">
      <c r="S3649" s="13"/>
      <c r="T3649" s="14"/>
      <c r="U3649" s="13"/>
      <c r="V3649" s="13"/>
      <c r="W3649" s="13"/>
      <c r="X3649" s="13"/>
      <c r="Y3649" s="13"/>
      <c r="Z3649" s="13"/>
      <c r="AA3649" s="13"/>
      <c r="AB3649" s="13"/>
      <c r="AC3649" s="13"/>
      <c r="AD3649" s="13"/>
    </row>
    <row r="3650" spans="19:30">
      <c r="S3650" s="13"/>
      <c r="T3650" s="14"/>
      <c r="U3650" s="13"/>
      <c r="V3650" s="13"/>
      <c r="W3650" s="13"/>
      <c r="X3650" s="13"/>
      <c r="Y3650" s="13"/>
      <c r="Z3650" s="13"/>
      <c r="AA3650" s="13"/>
      <c r="AB3650" s="13"/>
      <c r="AC3650" s="13"/>
      <c r="AD3650" s="13"/>
    </row>
    <row r="3651" spans="19:30">
      <c r="S3651" s="13"/>
      <c r="T3651" s="14"/>
      <c r="U3651" s="13"/>
      <c r="V3651" s="13"/>
      <c r="W3651" s="13"/>
      <c r="X3651" s="13"/>
      <c r="Y3651" s="13"/>
      <c r="Z3651" s="13"/>
      <c r="AA3651" s="13"/>
      <c r="AB3651" s="13"/>
      <c r="AC3651" s="13"/>
      <c r="AD3651" s="13"/>
    </row>
    <row r="3652" spans="19:30">
      <c r="S3652" s="13"/>
      <c r="T3652" s="14"/>
      <c r="U3652" s="13"/>
      <c r="V3652" s="13"/>
      <c r="W3652" s="13"/>
      <c r="X3652" s="13"/>
      <c r="Y3652" s="13"/>
      <c r="Z3652" s="13"/>
      <c r="AA3652" s="13"/>
      <c r="AB3652" s="13"/>
      <c r="AC3652" s="13"/>
      <c r="AD3652" s="13"/>
    </row>
    <row r="3653" spans="19:30">
      <c r="S3653" s="13"/>
      <c r="T3653" s="14"/>
      <c r="U3653" s="13"/>
      <c r="V3653" s="13"/>
      <c r="W3653" s="13"/>
      <c r="X3653" s="13"/>
      <c r="Y3653" s="13"/>
      <c r="Z3653" s="13"/>
      <c r="AA3653" s="13"/>
      <c r="AB3653" s="13"/>
      <c r="AC3653" s="13"/>
      <c r="AD3653" s="13"/>
    </row>
    <row r="3654" spans="19:30">
      <c r="S3654" s="13"/>
      <c r="T3654" s="14"/>
      <c r="U3654" s="13"/>
      <c r="V3654" s="13"/>
      <c r="W3654" s="13"/>
      <c r="X3654" s="13"/>
      <c r="Y3654" s="13"/>
      <c r="Z3654" s="13"/>
      <c r="AA3654" s="13"/>
      <c r="AB3654" s="13"/>
      <c r="AC3654" s="13"/>
      <c r="AD3654" s="13"/>
    </row>
    <row r="3655" spans="19:30">
      <c r="S3655" s="13"/>
      <c r="T3655" s="14"/>
      <c r="U3655" s="13"/>
      <c r="V3655" s="13"/>
      <c r="W3655" s="13"/>
      <c r="X3655" s="13"/>
      <c r="Y3655" s="13"/>
      <c r="Z3655" s="13"/>
      <c r="AA3655" s="13"/>
      <c r="AB3655" s="13"/>
      <c r="AC3655" s="13"/>
      <c r="AD3655" s="13"/>
    </row>
    <row r="3656" spans="19:30">
      <c r="S3656" s="13"/>
      <c r="T3656" s="14"/>
      <c r="U3656" s="13"/>
      <c r="V3656" s="13"/>
      <c r="W3656" s="13"/>
      <c r="X3656" s="13"/>
      <c r="Y3656" s="13"/>
      <c r="Z3656" s="13"/>
      <c r="AA3656" s="13"/>
      <c r="AB3656" s="13"/>
      <c r="AC3656" s="13"/>
      <c r="AD3656" s="13"/>
    </row>
    <row r="3657" spans="19:30">
      <c r="S3657" s="13"/>
      <c r="T3657" s="14"/>
      <c r="U3657" s="13"/>
      <c r="V3657" s="13"/>
      <c r="W3657" s="13"/>
      <c r="X3657" s="13"/>
      <c r="Y3657" s="13"/>
      <c r="Z3657" s="13"/>
      <c r="AA3657" s="13"/>
      <c r="AB3657" s="13"/>
      <c r="AC3657" s="13"/>
      <c r="AD3657" s="13"/>
    </row>
    <row r="3658" spans="19:30">
      <c r="S3658" s="13"/>
      <c r="T3658" s="14"/>
      <c r="U3658" s="13"/>
      <c r="V3658" s="13"/>
      <c r="W3658" s="13"/>
      <c r="X3658" s="13"/>
      <c r="Y3658" s="13"/>
      <c r="Z3658" s="13"/>
      <c r="AA3658" s="13"/>
      <c r="AB3658" s="13"/>
      <c r="AC3658" s="13"/>
      <c r="AD3658" s="13"/>
    </row>
    <row r="3659" spans="19:30">
      <c r="S3659" s="13"/>
      <c r="T3659" s="14"/>
      <c r="U3659" s="13"/>
      <c r="V3659" s="13"/>
      <c r="W3659" s="13"/>
      <c r="X3659" s="13"/>
      <c r="Y3659" s="13"/>
      <c r="Z3659" s="13"/>
      <c r="AA3659" s="13"/>
      <c r="AB3659" s="13"/>
      <c r="AC3659" s="13"/>
      <c r="AD3659" s="13"/>
    </row>
    <row r="3660" spans="19:30">
      <c r="S3660" s="13"/>
      <c r="T3660" s="14"/>
      <c r="U3660" s="13"/>
      <c r="V3660" s="13"/>
      <c r="W3660" s="13"/>
      <c r="X3660" s="13"/>
      <c r="Y3660" s="13"/>
      <c r="Z3660" s="13"/>
      <c r="AA3660" s="13"/>
      <c r="AB3660" s="13"/>
      <c r="AC3660" s="13"/>
      <c r="AD3660" s="13"/>
    </row>
    <row r="3661" spans="19:30">
      <c r="S3661" s="13"/>
      <c r="T3661" s="14"/>
      <c r="U3661" s="13"/>
      <c r="V3661" s="13"/>
      <c r="W3661" s="13"/>
      <c r="X3661" s="13"/>
      <c r="Y3661" s="13"/>
      <c r="Z3661" s="13"/>
      <c r="AA3661" s="13"/>
      <c r="AB3661" s="13"/>
      <c r="AC3661" s="13"/>
      <c r="AD3661" s="13"/>
    </row>
    <row r="3662" spans="19:30">
      <c r="S3662" s="13"/>
      <c r="T3662" s="14"/>
      <c r="U3662" s="13"/>
      <c r="V3662" s="13"/>
      <c r="W3662" s="13"/>
      <c r="X3662" s="13"/>
      <c r="Y3662" s="13"/>
      <c r="Z3662" s="13"/>
      <c r="AA3662" s="13"/>
      <c r="AB3662" s="13"/>
      <c r="AC3662" s="13"/>
      <c r="AD3662" s="13"/>
    </row>
    <row r="3663" spans="19:30">
      <c r="S3663" s="13"/>
      <c r="T3663" s="14"/>
      <c r="U3663" s="13"/>
      <c r="V3663" s="13"/>
      <c r="W3663" s="13"/>
      <c r="X3663" s="13"/>
      <c r="Y3663" s="13"/>
      <c r="Z3663" s="13"/>
      <c r="AA3663" s="13"/>
      <c r="AB3663" s="13"/>
      <c r="AC3663" s="13"/>
      <c r="AD3663" s="13"/>
    </row>
    <row r="3664" spans="19:30">
      <c r="S3664" s="13"/>
      <c r="T3664" s="14"/>
      <c r="U3664" s="13"/>
      <c r="V3664" s="13"/>
      <c r="W3664" s="13"/>
      <c r="X3664" s="13"/>
      <c r="Y3664" s="13"/>
      <c r="Z3664" s="13"/>
      <c r="AA3664" s="13"/>
      <c r="AB3664" s="13"/>
      <c r="AC3664" s="13"/>
      <c r="AD3664" s="13"/>
    </row>
    <row r="3665" spans="19:30">
      <c r="S3665" s="13"/>
      <c r="T3665" s="14"/>
      <c r="U3665" s="13"/>
      <c r="V3665" s="13"/>
      <c r="W3665" s="13"/>
      <c r="X3665" s="13"/>
      <c r="Y3665" s="13"/>
      <c r="Z3665" s="13"/>
      <c r="AA3665" s="13"/>
      <c r="AB3665" s="13"/>
      <c r="AC3665" s="13"/>
      <c r="AD3665" s="13"/>
    </row>
    <row r="3666" spans="19:30">
      <c r="S3666" s="13"/>
      <c r="T3666" s="14"/>
      <c r="U3666" s="13"/>
      <c r="V3666" s="13"/>
      <c r="W3666" s="13"/>
      <c r="X3666" s="13"/>
      <c r="Y3666" s="13"/>
      <c r="Z3666" s="13"/>
      <c r="AA3666" s="13"/>
      <c r="AB3666" s="13"/>
      <c r="AC3666" s="13"/>
      <c r="AD3666" s="13"/>
    </row>
    <row r="3667" spans="19:30">
      <c r="S3667" s="13"/>
      <c r="T3667" s="14"/>
      <c r="U3667" s="13"/>
      <c r="V3667" s="13"/>
      <c r="W3667" s="13"/>
      <c r="X3667" s="13"/>
      <c r="Y3667" s="13"/>
      <c r="Z3667" s="13"/>
      <c r="AA3667" s="13"/>
      <c r="AB3667" s="13"/>
      <c r="AC3667" s="13"/>
      <c r="AD3667" s="13"/>
    </row>
    <row r="3668" spans="19:30">
      <c r="S3668" s="13"/>
      <c r="T3668" s="14"/>
      <c r="U3668" s="13"/>
      <c r="V3668" s="13"/>
      <c r="W3668" s="13"/>
      <c r="X3668" s="13"/>
      <c r="Y3668" s="13"/>
      <c r="Z3668" s="13"/>
      <c r="AA3668" s="13"/>
      <c r="AB3668" s="13"/>
      <c r="AC3668" s="13"/>
      <c r="AD3668" s="13"/>
    </row>
    <row r="3669" spans="19:30">
      <c r="S3669" s="13"/>
      <c r="T3669" s="14"/>
      <c r="U3669" s="13"/>
      <c r="V3669" s="13"/>
      <c r="W3669" s="13"/>
      <c r="X3669" s="13"/>
      <c r="Y3669" s="13"/>
      <c r="Z3669" s="13"/>
      <c r="AA3669" s="13"/>
      <c r="AB3669" s="13"/>
      <c r="AC3669" s="13"/>
      <c r="AD3669" s="13"/>
    </row>
    <row r="3670" spans="19:30">
      <c r="S3670" s="13"/>
      <c r="T3670" s="14"/>
      <c r="U3670" s="13"/>
      <c r="V3670" s="13"/>
      <c r="W3670" s="13"/>
      <c r="X3670" s="13"/>
      <c r="Y3670" s="13"/>
      <c r="Z3670" s="13"/>
      <c r="AA3670" s="13"/>
      <c r="AB3670" s="13"/>
      <c r="AC3670" s="13"/>
      <c r="AD3670" s="13"/>
    </row>
    <row r="3671" spans="19:30">
      <c r="S3671" s="13"/>
      <c r="T3671" s="14"/>
      <c r="U3671" s="13"/>
      <c r="V3671" s="13"/>
      <c r="W3671" s="13"/>
      <c r="X3671" s="13"/>
      <c r="Y3671" s="13"/>
      <c r="Z3671" s="13"/>
      <c r="AA3671" s="13"/>
      <c r="AB3671" s="13"/>
      <c r="AC3671" s="13"/>
      <c r="AD3671" s="13"/>
    </row>
    <row r="3672" spans="19:30">
      <c r="S3672" s="13"/>
      <c r="T3672" s="14"/>
      <c r="U3672" s="13"/>
      <c r="V3672" s="13"/>
      <c r="W3672" s="13"/>
      <c r="X3672" s="13"/>
      <c r="Y3672" s="13"/>
      <c r="Z3672" s="13"/>
      <c r="AA3672" s="13"/>
      <c r="AB3672" s="13"/>
      <c r="AC3672" s="13"/>
      <c r="AD3672" s="13"/>
    </row>
    <row r="3673" spans="19:30">
      <c r="S3673" s="13"/>
      <c r="T3673" s="14"/>
      <c r="U3673" s="13"/>
      <c r="V3673" s="13"/>
      <c r="W3673" s="13"/>
      <c r="X3673" s="13"/>
      <c r="Y3673" s="13"/>
      <c r="Z3673" s="13"/>
      <c r="AA3673" s="13"/>
      <c r="AB3673" s="13"/>
      <c r="AC3673" s="13"/>
      <c r="AD3673" s="13"/>
    </row>
    <row r="3674" spans="19:30">
      <c r="S3674" s="13"/>
      <c r="T3674" s="14"/>
      <c r="U3674" s="13"/>
      <c r="V3674" s="13"/>
      <c r="W3674" s="13"/>
      <c r="X3674" s="13"/>
      <c r="Y3674" s="13"/>
      <c r="Z3674" s="13"/>
      <c r="AA3674" s="13"/>
      <c r="AB3674" s="13"/>
      <c r="AC3674" s="13"/>
      <c r="AD3674" s="13"/>
    </row>
    <row r="3675" spans="19:30">
      <c r="S3675" s="13"/>
      <c r="T3675" s="14"/>
      <c r="U3675" s="13"/>
      <c r="V3675" s="13"/>
      <c r="W3675" s="13"/>
      <c r="X3675" s="13"/>
      <c r="Y3675" s="13"/>
      <c r="Z3675" s="13"/>
      <c r="AA3675" s="13"/>
      <c r="AB3675" s="13"/>
      <c r="AC3675" s="13"/>
      <c r="AD3675" s="13"/>
    </row>
    <row r="3676" spans="19:30">
      <c r="S3676" s="13"/>
      <c r="T3676" s="14"/>
      <c r="U3676" s="13"/>
      <c r="V3676" s="13"/>
      <c r="W3676" s="13"/>
      <c r="X3676" s="13"/>
      <c r="Y3676" s="13"/>
      <c r="Z3676" s="13"/>
      <c r="AA3676" s="13"/>
      <c r="AB3676" s="13"/>
      <c r="AC3676" s="13"/>
      <c r="AD3676" s="13"/>
    </row>
    <row r="3677" spans="19:30">
      <c r="S3677" s="13"/>
      <c r="T3677" s="14"/>
      <c r="U3677" s="13"/>
      <c r="V3677" s="13"/>
      <c r="W3677" s="13"/>
      <c r="X3677" s="13"/>
      <c r="Y3677" s="13"/>
      <c r="Z3677" s="13"/>
      <c r="AA3677" s="13"/>
      <c r="AB3677" s="13"/>
      <c r="AC3677" s="13"/>
      <c r="AD3677" s="13"/>
    </row>
    <row r="3678" spans="19:30">
      <c r="S3678" s="13"/>
      <c r="T3678" s="14"/>
      <c r="U3678" s="13"/>
      <c r="V3678" s="13"/>
      <c r="W3678" s="13"/>
      <c r="X3678" s="13"/>
      <c r="Y3678" s="13"/>
      <c r="Z3678" s="13"/>
      <c r="AA3678" s="13"/>
      <c r="AB3678" s="13"/>
      <c r="AC3678" s="13"/>
      <c r="AD3678" s="13"/>
    </row>
    <row r="3679" spans="19:30">
      <c r="S3679" s="13"/>
      <c r="T3679" s="14"/>
      <c r="U3679" s="13"/>
      <c r="V3679" s="13"/>
      <c r="W3679" s="13"/>
      <c r="X3679" s="13"/>
      <c r="Y3679" s="13"/>
      <c r="Z3679" s="13"/>
      <c r="AA3679" s="13"/>
      <c r="AB3679" s="13"/>
      <c r="AC3679" s="13"/>
      <c r="AD3679" s="13"/>
    </row>
    <row r="3680" spans="19:30">
      <c r="S3680" s="13"/>
      <c r="T3680" s="14"/>
      <c r="U3680" s="13"/>
      <c r="V3680" s="13"/>
      <c r="W3680" s="13"/>
      <c r="X3680" s="13"/>
      <c r="Y3680" s="13"/>
      <c r="Z3680" s="13"/>
      <c r="AA3680" s="13"/>
      <c r="AB3680" s="13"/>
      <c r="AC3680" s="13"/>
      <c r="AD3680" s="13"/>
    </row>
    <row r="3681" spans="19:30">
      <c r="S3681" s="13"/>
      <c r="T3681" s="14"/>
      <c r="U3681" s="13"/>
      <c r="V3681" s="13"/>
      <c r="W3681" s="13"/>
      <c r="X3681" s="13"/>
      <c r="Y3681" s="13"/>
      <c r="Z3681" s="13"/>
      <c r="AA3681" s="13"/>
      <c r="AB3681" s="13"/>
      <c r="AC3681" s="13"/>
      <c r="AD3681" s="13"/>
    </row>
    <row r="3682" spans="19:30">
      <c r="S3682" s="13"/>
      <c r="T3682" s="14"/>
      <c r="U3682" s="13"/>
      <c r="V3682" s="13"/>
      <c r="W3682" s="13"/>
      <c r="X3682" s="13"/>
      <c r="Y3682" s="13"/>
      <c r="Z3682" s="13"/>
      <c r="AA3682" s="13"/>
      <c r="AB3682" s="13"/>
      <c r="AC3682" s="13"/>
      <c r="AD3682" s="13"/>
    </row>
    <row r="3683" spans="19:30">
      <c r="S3683" s="13"/>
      <c r="T3683" s="14"/>
      <c r="U3683" s="13"/>
      <c r="V3683" s="13"/>
      <c r="W3683" s="13"/>
      <c r="X3683" s="13"/>
      <c r="Y3683" s="13"/>
      <c r="Z3683" s="13"/>
      <c r="AA3683" s="13"/>
      <c r="AB3683" s="13"/>
      <c r="AC3683" s="13"/>
      <c r="AD3683" s="13"/>
    </row>
    <row r="3684" spans="19:30">
      <c r="S3684" s="13"/>
      <c r="T3684" s="14"/>
      <c r="U3684" s="13"/>
      <c r="V3684" s="13"/>
      <c r="W3684" s="13"/>
      <c r="X3684" s="13"/>
      <c r="Y3684" s="13"/>
      <c r="Z3684" s="13"/>
      <c r="AA3684" s="13"/>
      <c r="AB3684" s="13"/>
      <c r="AC3684" s="13"/>
      <c r="AD3684" s="13"/>
    </row>
    <row r="3685" spans="19:30">
      <c r="S3685" s="13"/>
      <c r="T3685" s="14"/>
      <c r="U3685" s="13"/>
      <c r="V3685" s="13"/>
      <c r="W3685" s="13"/>
      <c r="X3685" s="13"/>
      <c r="Y3685" s="13"/>
      <c r="Z3685" s="13"/>
      <c r="AA3685" s="13"/>
      <c r="AB3685" s="13"/>
      <c r="AC3685" s="13"/>
      <c r="AD3685" s="13"/>
    </row>
    <row r="3686" spans="19:30">
      <c r="S3686" s="13"/>
      <c r="T3686" s="14"/>
      <c r="U3686" s="13"/>
      <c r="V3686" s="13"/>
      <c r="W3686" s="13"/>
      <c r="X3686" s="13"/>
      <c r="Y3686" s="13"/>
      <c r="Z3686" s="13"/>
      <c r="AA3686" s="13"/>
      <c r="AB3686" s="13"/>
      <c r="AC3686" s="13"/>
      <c r="AD3686" s="13"/>
    </row>
    <row r="3687" spans="19:30">
      <c r="S3687" s="13"/>
      <c r="T3687" s="14"/>
      <c r="U3687" s="13"/>
      <c r="V3687" s="13"/>
      <c r="W3687" s="13"/>
      <c r="X3687" s="13"/>
      <c r="Y3687" s="13"/>
      <c r="Z3687" s="13"/>
      <c r="AA3687" s="13"/>
      <c r="AB3687" s="13"/>
      <c r="AC3687" s="13"/>
      <c r="AD3687" s="13"/>
    </row>
    <row r="3688" spans="19:30">
      <c r="S3688" s="13"/>
      <c r="T3688" s="14"/>
      <c r="U3688" s="13"/>
      <c r="V3688" s="13"/>
      <c r="W3688" s="13"/>
      <c r="X3688" s="13"/>
      <c r="Y3688" s="13"/>
      <c r="Z3688" s="13"/>
      <c r="AA3688" s="13"/>
      <c r="AB3688" s="13"/>
      <c r="AC3688" s="13"/>
      <c r="AD3688" s="13"/>
    </row>
    <row r="3689" spans="19:30">
      <c r="S3689" s="13"/>
      <c r="T3689" s="14"/>
      <c r="U3689" s="13"/>
      <c r="V3689" s="13"/>
      <c r="W3689" s="13"/>
      <c r="X3689" s="13"/>
      <c r="Y3689" s="13"/>
      <c r="Z3689" s="13"/>
      <c r="AA3689" s="13"/>
      <c r="AB3689" s="13"/>
      <c r="AC3689" s="13"/>
      <c r="AD3689" s="13"/>
    </row>
    <row r="3690" spans="19:30">
      <c r="S3690" s="13"/>
      <c r="T3690" s="14"/>
      <c r="U3690" s="13"/>
      <c r="V3690" s="13"/>
      <c r="W3690" s="13"/>
      <c r="X3690" s="13"/>
      <c r="Y3690" s="13"/>
      <c r="Z3690" s="13"/>
      <c r="AA3690" s="13"/>
      <c r="AB3690" s="13"/>
      <c r="AC3690" s="13"/>
      <c r="AD3690" s="13"/>
    </row>
    <row r="3691" spans="19:30">
      <c r="S3691" s="13"/>
      <c r="T3691" s="14"/>
      <c r="U3691" s="13"/>
      <c r="V3691" s="13"/>
      <c r="W3691" s="13"/>
      <c r="X3691" s="13"/>
      <c r="Y3691" s="13"/>
      <c r="Z3691" s="13"/>
      <c r="AA3691" s="13"/>
      <c r="AB3691" s="13"/>
      <c r="AC3691" s="13"/>
      <c r="AD3691" s="13"/>
    </row>
    <row r="3692" spans="19:30">
      <c r="S3692" s="13"/>
      <c r="T3692" s="14"/>
      <c r="U3692" s="13"/>
      <c r="V3692" s="13"/>
      <c r="W3692" s="13"/>
      <c r="X3692" s="13"/>
      <c r="Y3692" s="13"/>
      <c r="Z3692" s="13"/>
      <c r="AA3692" s="13"/>
      <c r="AB3692" s="13"/>
      <c r="AC3692" s="13"/>
      <c r="AD3692" s="13"/>
    </row>
    <row r="3693" spans="19:30">
      <c r="S3693" s="13"/>
      <c r="T3693" s="14"/>
      <c r="U3693" s="13"/>
      <c r="V3693" s="13"/>
      <c r="W3693" s="13"/>
      <c r="X3693" s="13"/>
      <c r="Y3693" s="13"/>
      <c r="Z3693" s="13"/>
      <c r="AA3693" s="13"/>
      <c r="AB3693" s="13"/>
      <c r="AC3693" s="13"/>
      <c r="AD3693" s="13"/>
    </row>
    <row r="3694" spans="19:30">
      <c r="S3694" s="13"/>
      <c r="T3694" s="14"/>
      <c r="U3694" s="13"/>
      <c r="V3694" s="13"/>
      <c r="W3694" s="13"/>
      <c r="X3694" s="13"/>
      <c r="Y3694" s="13"/>
      <c r="Z3694" s="13"/>
      <c r="AA3694" s="13"/>
      <c r="AB3694" s="13"/>
      <c r="AC3694" s="13"/>
      <c r="AD3694" s="13"/>
    </row>
    <row r="3695" spans="19:30">
      <c r="S3695" s="13"/>
      <c r="T3695" s="14"/>
      <c r="U3695" s="13"/>
      <c r="V3695" s="13"/>
      <c r="W3695" s="13"/>
      <c r="X3695" s="13"/>
      <c r="Y3695" s="13"/>
      <c r="Z3695" s="13"/>
      <c r="AA3695" s="13"/>
      <c r="AB3695" s="13"/>
      <c r="AC3695" s="13"/>
      <c r="AD3695" s="13"/>
    </row>
    <row r="3696" spans="19:30">
      <c r="S3696" s="13"/>
      <c r="T3696" s="14"/>
      <c r="U3696" s="13"/>
      <c r="V3696" s="13"/>
      <c r="W3696" s="13"/>
      <c r="X3696" s="13"/>
      <c r="Y3696" s="13"/>
      <c r="Z3696" s="13"/>
      <c r="AA3696" s="13"/>
      <c r="AB3696" s="13"/>
      <c r="AC3696" s="13"/>
      <c r="AD3696" s="13"/>
    </row>
    <row r="3697" spans="19:30">
      <c r="S3697" s="13"/>
      <c r="T3697" s="14"/>
      <c r="U3697" s="13"/>
      <c r="V3697" s="13"/>
      <c r="W3697" s="13"/>
      <c r="X3697" s="13"/>
      <c r="Y3697" s="13"/>
      <c r="Z3697" s="13"/>
      <c r="AA3697" s="13"/>
      <c r="AB3697" s="13"/>
      <c r="AC3697" s="13"/>
      <c r="AD3697" s="13"/>
    </row>
    <row r="3698" spans="19:30">
      <c r="S3698" s="13"/>
      <c r="T3698" s="14"/>
      <c r="U3698" s="13"/>
      <c r="V3698" s="13"/>
      <c r="W3698" s="13"/>
      <c r="X3698" s="13"/>
      <c r="Y3698" s="13"/>
      <c r="Z3698" s="13"/>
      <c r="AA3698" s="13"/>
      <c r="AB3698" s="13"/>
      <c r="AC3698" s="13"/>
      <c r="AD3698" s="13"/>
    </row>
    <row r="3699" spans="19:30">
      <c r="S3699" s="13"/>
      <c r="T3699" s="14"/>
      <c r="U3699" s="13"/>
      <c r="V3699" s="13"/>
      <c r="W3699" s="13"/>
      <c r="X3699" s="13"/>
      <c r="Y3699" s="13"/>
      <c r="Z3699" s="13"/>
      <c r="AA3699" s="13"/>
      <c r="AB3699" s="13"/>
      <c r="AC3699" s="13"/>
      <c r="AD3699" s="13"/>
    </row>
    <row r="3700" spans="19:30">
      <c r="S3700" s="13"/>
      <c r="T3700" s="14"/>
      <c r="U3700" s="13"/>
      <c r="V3700" s="13"/>
      <c r="W3700" s="13"/>
      <c r="X3700" s="13"/>
      <c r="Y3700" s="13"/>
      <c r="Z3700" s="13"/>
      <c r="AA3700" s="13"/>
      <c r="AB3700" s="13"/>
      <c r="AC3700" s="13"/>
      <c r="AD3700" s="13"/>
    </row>
    <row r="3701" spans="19:30">
      <c r="S3701" s="13"/>
      <c r="T3701" s="14"/>
      <c r="U3701" s="13"/>
      <c r="V3701" s="13"/>
      <c r="W3701" s="13"/>
      <c r="X3701" s="13"/>
      <c r="Y3701" s="13"/>
      <c r="Z3701" s="13"/>
      <c r="AA3701" s="13"/>
      <c r="AB3701" s="13"/>
      <c r="AC3701" s="13"/>
      <c r="AD3701" s="13"/>
    </row>
    <row r="3702" spans="19:30">
      <c r="S3702" s="13"/>
      <c r="T3702" s="14"/>
      <c r="U3702" s="13"/>
      <c r="V3702" s="13"/>
      <c r="W3702" s="13"/>
      <c r="X3702" s="13"/>
      <c r="Y3702" s="13"/>
      <c r="Z3702" s="13"/>
      <c r="AA3702" s="13"/>
      <c r="AB3702" s="13"/>
      <c r="AC3702" s="13"/>
      <c r="AD3702" s="13"/>
    </row>
    <row r="3703" spans="19:30">
      <c r="S3703" s="13"/>
      <c r="T3703" s="14"/>
      <c r="U3703" s="13"/>
      <c r="V3703" s="13"/>
      <c r="W3703" s="13"/>
      <c r="X3703" s="13"/>
      <c r="Y3703" s="13"/>
      <c r="Z3703" s="13"/>
      <c r="AA3703" s="13"/>
      <c r="AB3703" s="13"/>
      <c r="AC3703" s="13"/>
      <c r="AD3703" s="13"/>
    </row>
    <row r="3704" spans="19:30">
      <c r="S3704" s="13"/>
      <c r="T3704" s="14"/>
      <c r="U3704" s="13"/>
      <c r="V3704" s="13"/>
      <c r="W3704" s="13"/>
      <c r="X3704" s="13"/>
      <c r="Y3704" s="13"/>
      <c r="Z3704" s="13"/>
      <c r="AA3704" s="13"/>
      <c r="AB3704" s="13"/>
      <c r="AC3704" s="13"/>
      <c r="AD3704" s="13"/>
    </row>
    <row r="3705" spans="19:30">
      <c r="S3705" s="13"/>
      <c r="T3705" s="14"/>
      <c r="U3705" s="13"/>
      <c r="V3705" s="13"/>
      <c r="W3705" s="13"/>
      <c r="X3705" s="13"/>
      <c r="Y3705" s="13"/>
      <c r="Z3705" s="13"/>
      <c r="AA3705" s="13"/>
      <c r="AB3705" s="13"/>
      <c r="AC3705" s="13"/>
      <c r="AD3705" s="13"/>
    </row>
    <row r="3706" spans="19:30">
      <c r="S3706" s="13"/>
      <c r="T3706" s="14"/>
      <c r="U3706" s="13"/>
      <c r="V3706" s="13"/>
      <c r="W3706" s="13"/>
      <c r="X3706" s="13"/>
      <c r="Y3706" s="13"/>
      <c r="Z3706" s="13"/>
      <c r="AA3706" s="13"/>
      <c r="AB3706" s="13"/>
      <c r="AC3706" s="13"/>
      <c r="AD3706" s="13"/>
    </row>
    <row r="3707" spans="19:30">
      <c r="S3707" s="13"/>
      <c r="T3707" s="14"/>
      <c r="U3707" s="13"/>
      <c r="V3707" s="13"/>
      <c r="W3707" s="13"/>
      <c r="X3707" s="13"/>
      <c r="Y3707" s="13"/>
      <c r="Z3707" s="13"/>
      <c r="AA3707" s="13"/>
      <c r="AB3707" s="13"/>
      <c r="AC3707" s="13"/>
      <c r="AD3707" s="13"/>
    </row>
    <row r="3708" spans="19:30">
      <c r="S3708" s="13"/>
      <c r="T3708" s="14"/>
      <c r="U3708" s="13"/>
      <c r="V3708" s="13"/>
      <c r="W3708" s="13"/>
      <c r="X3708" s="13"/>
      <c r="Y3708" s="13"/>
      <c r="Z3708" s="13"/>
      <c r="AA3708" s="13"/>
      <c r="AB3708" s="13"/>
      <c r="AC3708" s="13"/>
      <c r="AD3708" s="13"/>
    </row>
    <row r="3709" spans="19:30">
      <c r="S3709" s="13"/>
      <c r="T3709" s="14"/>
      <c r="U3709" s="13"/>
      <c r="V3709" s="13"/>
      <c r="W3709" s="13"/>
      <c r="X3709" s="13"/>
      <c r="Y3709" s="13"/>
      <c r="Z3709" s="13"/>
      <c r="AA3709" s="13"/>
      <c r="AB3709" s="13"/>
      <c r="AC3709" s="13"/>
      <c r="AD3709" s="13"/>
    </row>
    <row r="3710" spans="19:30">
      <c r="S3710" s="13"/>
      <c r="T3710" s="14"/>
      <c r="U3710" s="13"/>
      <c r="V3710" s="13"/>
      <c r="W3710" s="13"/>
      <c r="X3710" s="13"/>
      <c r="Y3710" s="13"/>
      <c r="Z3710" s="13"/>
      <c r="AA3710" s="13"/>
      <c r="AB3710" s="13"/>
      <c r="AC3710" s="13"/>
      <c r="AD3710" s="13"/>
    </row>
    <row r="3711" spans="19:30">
      <c r="S3711" s="13"/>
      <c r="T3711" s="14"/>
      <c r="U3711" s="13"/>
      <c r="V3711" s="13"/>
      <c r="W3711" s="13"/>
      <c r="X3711" s="13"/>
      <c r="Y3711" s="13"/>
      <c r="Z3711" s="13"/>
      <c r="AA3711" s="13"/>
      <c r="AB3711" s="13"/>
      <c r="AC3711" s="13"/>
      <c r="AD3711" s="13"/>
    </row>
    <row r="3712" spans="19:30">
      <c r="S3712" s="13"/>
      <c r="T3712" s="14"/>
      <c r="U3712" s="13"/>
      <c r="V3712" s="13"/>
      <c r="W3712" s="13"/>
      <c r="X3712" s="13"/>
      <c r="Y3712" s="13"/>
      <c r="Z3712" s="13"/>
      <c r="AA3712" s="13"/>
      <c r="AB3712" s="13"/>
      <c r="AC3712" s="13"/>
      <c r="AD3712" s="13"/>
    </row>
    <row r="3713" spans="19:30">
      <c r="S3713" s="13"/>
      <c r="T3713" s="14"/>
      <c r="U3713" s="13"/>
      <c r="V3713" s="13"/>
      <c r="W3713" s="13"/>
      <c r="X3713" s="13"/>
      <c r="Y3713" s="13"/>
      <c r="Z3713" s="13"/>
      <c r="AA3713" s="13"/>
      <c r="AB3713" s="13"/>
      <c r="AC3713" s="13"/>
      <c r="AD3713" s="13"/>
    </row>
    <row r="3714" spans="19:30">
      <c r="S3714" s="13"/>
      <c r="T3714" s="14"/>
      <c r="U3714" s="13"/>
      <c r="V3714" s="13"/>
      <c r="W3714" s="13"/>
      <c r="X3714" s="13"/>
      <c r="Y3714" s="13"/>
      <c r="Z3714" s="13"/>
      <c r="AA3714" s="13"/>
      <c r="AB3714" s="13"/>
      <c r="AC3714" s="13"/>
      <c r="AD3714" s="13"/>
    </row>
    <row r="3715" spans="19:30">
      <c r="S3715" s="13"/>
      <c r="T3715" s="14"/>
      <c r="U3715" s="13"/>
      <c r="V3715" s="13"/>
      <c r="W3715" s="13"/>
      <c r="X3715" s="13"/>
      <c r="Y3715" s="13"/>
      <c r="Z3715" s="13"/>
      <c r="AA3715" s="13"/>
      <c r="AB3715" s="13"/>
      <c r="AC3715" s="13"/>
      <c r="AD3715" s="13"/>
    </row>
    <row r="3716" spans="19:30">
      <c r="S3716" s="13"/>
      <c r="T3716" s="14"/>
      <c r="U3716" s="13"/>
      <c r="V3716" s="13"/>
      <c r="W3716" s="13"/>
      <c r="X3716" s="13"/>
      <c r="Y3716" s="13"/>
      <c r="Z3716" s="13"/>
      <c r="AA3716" s="13"/>
      <c r="AB3716" s="13"/>
      <c r="AC3716" s="13"/>
      <c r="AD3716" s="13"/>
    </row>
    <row r="3717" spans="19:30">
      <c r="S3717" s="13"/>
      <c r="T3717" s="14"/>
      <c r="U3717" s="13"/>
      <c r="V3717" s="13"/>
      <c r="W3717" s="13"/>
      <c r="X3717" s="13"/>
      <c r="Y3717" s="13"/>
      <c r="Z3717" s="13"/>
      <c r="AA3717" s="13"/>
      <c r="AB3717" s="13"/>
      <c r="AC3717" s="13"/>
      <c r="AD3717" s="13"/>
    </row>
    <row r="3718" spans="19:30">
      <c r="S3718" s="13"/>
      <c r="T3718" s="14"/>
      <c r="U3718" s="13"/>
      <c r="V3718" s="13"/>
      <c r="W3718" s="13"/>
      <c r="X3718" s="13"/>
      <c r="Y3718" s="13"/>
      <c r="Z3718" s="13"/>
      <c r="AA3718" s="13"/>
      <c r="AB3718" s="13"/>
      <c r="AC3718" s="13"/>
      <c r="AD3718" s="13"/>
    </row>
    <row r="3719" spans="19:30">
      <c r="S3719" s="13"/>
      <c r="T3719" s="14"/>
      <c r="U3719" s="13"/>
      <c r="V3719" s="13"/>
      <c r="W3719" s="13"/>
      <c r="X3719" s="13"/>
      <c r="Y3719" s="13"/>
      <c r="Z3719" s="13"/>
      <c r="AA3719" s="13"/>
      <c r="AB3719" s="13"/>
      <c r="AC3719" s="13"/>
      <c r="AD3719" s="13"/>
    </row>
    <row r="3720" spans="19:30">
      <c r="S3720" s="13"/>
      <c r="T3720" s="14"/>
      <c r="U3720" s="13"/>
      <c r="V3720" s="13"/>
      <c r="W3720" s="13"/>
      <c r="X3720" s="13"/>
      <c r="Y3720" s="13"/>
      <c r="Z3720" s="13"/>
      <c r="AA3720" s="13"/>
      <c r="AB3720" s="13"/>
      <c r="AC3720" s="13"/>
      <c r="AD3720" s="13"/>
    </row>
    <row r="3721" spans="19:30">
      <c r="S3721" s="13"/>
      <c r="T3721" s="14"/>
      <c r="U3721" s="13"/>
      <c r="V3721" s="13"/>
      <c r="W3721" s="13"/>
      <c r="X3721" s="13"/>
      <c r="Y3721" s="13"/>
      <c r="Z3721" s="13"/>
      <c r="AA3721" s="13"/>
      <c r="AB3721" s="13"/>
      <c r="AC3721" s="13"/>
      <c r="AD3721" s="13"/>
    </row>
    <row r="3722" spans="19:30">
      <c r="S3722" s="13"/>
      <c r="T3722" s="14"/>
      <c r="U3722" s="13"/>
      <c r="V3722" s="13"/>
      <c r="W3722" s="13"/>
      <c r="X3722" s="13"/>
      <c r="Y3722" s="13"/>
      <c r="Z3722" s="13"/>
      <c r="AA3722" s="13"/>
      <c r="AB3722" s="13"/>
      <c r="AC3722" s="13"/>
      <c r="AD3722" s="13"/>
    </row>
    <row r="3723" spans="19:30">
      <c r="S3723" s="13"/>
      <c r="T3723" s="14"/>
      <c r="U3723" s="13"/>
      <c r="V3723" s="13"/>
      <c r="W3723" s="13"/>
      <c r="X3723" s="13"/>
      <c r="Y3723" s="13"/>
      <c r="Z3723" s="13"/>
      <c r="AA3723" s="13"/>
      <c r="AB3723" s="13"/>
      <c r="AC3723" s="13"/>
      <c r="AD3723" s="13"/>
    </row>
    <row r="3724" spans="19:30">
      <c r="S3724" s="13"/>
      <c r="T3724" s="14"/>
      <c r="U3724" s="13"/>
      <c r="V3724" s="13"/>
      <c r="W3724" s="13"/>
      <c r="X3724" s="13"/>
      <c r="Y3724" s="13"/>
      <c r="Z3724" s="13"/>
      <c r="AA3724" s="13"/>
      <c r="AB3724" s="13"/>
      <c r="AC3724" s="13"/>
      <c r="AD3724" s="13"/>
    </row>
    <row r="3725" spans="19:30">
      <c r="S3725" s="13"/>
      <c r="T3725" s="14"/>
      <c r="U3725" s="13"/>
      <c r="V3725" s="13"/>
      <c r="W3725" s="13"/>
      <c r="X3725" s="13"/>
      <c r="Y3725" s="13"/>
      <c r="Z3725" s="13"/>
      <c r="AA3725" s="13"/>
      <c r="AB3725" s="13"/>
      <c r="AC3725" s="13"/>
      <c r="AD3725" s="13"/>
    </row>
    <row r="3726" spans="19:30">
      <c r="S3726" s="13"/>
      <c r="T3726" s="14"/>
      <c r="U3726" s="13"/>
      <c r="V3726" s="13"/>
      <c r="W3726" s="13"/>
      <c r="X3726" s="13"/>
      <c r="Y3726" s="13"/>
      <c r="Z3726" s="13"/>
      <c r="AA3726" s="13"/>
      <c r="AB3726" s="13"/>
      <c r="AC3726" s="13"/>
      <c r="AD3726" s="13"/>
    </row>
    <row r="3727" spans="19:30">
      <c r="S3727" s="13"/>
      <c r="T3727" s="14"/>
      <c r="U3727" s="13"/>
      <c r="V3727" s="13"/>
      <c r="W3727" s="13"/>
      <c r="X3727" s="13"/>
      <c r="Y3727" s="13"/>
      <c r="Z3727" s="13"/>
      <c r="AA3727" s="13"/>
      <c r="AB3727" s="13"/>
      <c r="AC3727" s="13"/>
      <c r="AD3727" s="13"/>
    </row>
    <row r="3728" spans="19:30">
      <c r="S3728" s="13"/>
      <c r="T3728" s="14"/>
      <c r="U3728" s="13"/>
      <c r="V3728" s="13"/>
      <c r="W3728" s="13"/>
      <c r="X3728" s="13"/>
      <c r="Y3728" s="13"/>
      <c r="Z3728" s="13"/>
      <c r="AA3728" s="13"/>
      <c r="AB3728" s="13"/>
      <c r="AC3728" s="13"/>
      <c r="AD3728" s="13"/>
    </row>
    <row r="3729" spans="19:30">
      <c r="S3729" s="13"/>
      <c r="T3729" s="14"/>
      <c r="U3729" s="13"/>
      <c r="V3729" s="13"/>
      <c r="W3729" s="13"/>
      <c r="X3729" s="13"/>
      <c r="Y3729" s="13"/>
      <c r="Z3729" s="13"/>
      <c r="AA3729" s="13"/>
      <c r="AB3729" s="13"/>
      <c r="AC3729" s="13"/>
      <c r="AD3729" s="13"/>
    </row>
    <row r="3730" spans="19:30">
      <c r="S3730" s="13"/>
      <c r="T3730" s="14"/>
      <c r="U3730" s="13"/>
      <c r="V3730" s="13"/>
      <c r="W3730" s="13"/>
      <c r="X3730" s="13"/>
      <c r="Y3730" s="13"/>
      <c r="Z3730" s="13"/>
      <c r="AA3730" s="13"/>
      <c r="AB3730" s="13"/>
      <c r="AC3730" s="13"/>
      <c r="AD3730" s="13"/>
    </row>
    <row r="3731" spans="19:30">
      <c r="S3731" s="13"/>
      <c r="T3731" s="14"/>
      <c r="U3731" s="13"/>
      <c r="V3731" s="13"/>
      <c r="W3731" s="13"/>
      <c r="X3731" s="13"/>
      <c r="Y3731" s="13"/>
      <c r="Z3731" s="13"/>
      <c r="AA3731" s="13"/>
      <c r="AB3731" s="13"/>
      <c r="AC3731" s="13"/>
      <c r="AD3731" s="13"/>
    </row>
    <row r="3732" spans="19:30">
      <c r="S3732" s="13"/>
      <c r="T3732" s="14"/>
      <c r="U3732" s="13"/>
      <c r="V3732" s="13"/>
      <c r="W3732" s="13"/>
      <c r="X3732" s="13"/>
      <c r="Y3732" s="13"/>
      <c r="Z3732" s="13"/>
      <c r="AA3732" s="13"/>
      <c r="AB3732" s="13"/>
      <c r="AC3732" s="13"/>
      <c r="AD3732" s="13"/>
    </row>
    <row r="3733" spans="19:30">
      <c r="S3733" s="13"/>
      <c r="T3733" s="14"/>
      <c r="U3733" s="13"/>
      <c r="V3733" s="13"/>
      <c r="W3733" s="13"/>
      <c r="X3733" s="13"/>
      <c r="Y3733" s="13"/>
      <c r="Z3733" s="13"/>
      <c r="AA3733" s="13"/>
      <c r="AB3733" s="13"/>
      <c r="AC3733" s="13"/>
      <c r="AD3733" s="13"/>
    </row>
    <row r="3734" spans="19:30">
      <c r="S3734" s="13"/>
      <c r="T3734" s="14"/>
      <c r="U3734" s="13"/>
      <c r="V3734" s="13"/>
      <c r="W3734" s="13"/>
      <c r="X3734" s="13"/>
      <c r="Y3734" s="13"/>
      <c r="Z3734" s="13"/>
      <c r="AA3734" s="13"/>
      <c r="AB3734" s="13"/>
      <c r="AC3734" s="13"/>
      <c r="AD3734" s="13"/>
    </row>
    <row r="3735" spans="19:30">
      <c r="S3735" s="13"/>
      <c r="T3735" s="14"/>
      <c r="U3735" s="13"/>
      <c r="V3735" s="13"/>
      <c r="W3735" s="13"/>
      <c r="X3735" s="13"/>
      <c r="Y3735" s="13"/>
      <c r="Z3735" s="13"/>
      <c r="AA3735" s="13"/>
      <c r="AB3735" s="13"/>
      <c r="AC3735" s="13"/>
      <c r="AD3735" s="13"/>
    </row>
    <row r="3736" spans="19:30">
      <c r="S3736" s="13"/>
      <c r="T3736" s="14"/>
      <c r="U3736" s="13"/>
      <c r="V3736" s="13"/>
      <c r="W3736" s="13"/>
      <c r="X3736" s="13"/>
      <c r="Y3736" s="13"/>
      <c r="Z3736" s="13"/>
      <c r="AA3736" s="13"/>
      <c r="AB3736" s="13"/>
      <c r="AC3736" s="13"/>
      <c r="AD3736" s="13"/>
    </row>
    <row r="3737" spans="19:30">
      <c r="S3737" s="13"/>
      <c r="T3737" s="14"/>
      <c r="U3737" s="13"/>
      <c r="V3737" s="13"/>
      <c r="W3737" s="13"/>
      <c r="X3737" s="13"/>
      <c r="Y3737" s="13"/>
      <c r="Z3737" s="13"/>
      <c r="AA3737" s="13"/>
      <c r="AB3737" s="13"/>
      <c r="AC3737" s="13"/>
      <c r="AD3737" s="13"/>
    </row>
    <row r="3738" spans="19:30">
      <c r="S3738" s="13"/>
      <c r="T3738" s="14"/>
      <c r="U3738" s="13"/>
      <c r="V3738" s="13"/>
      <c r="W3738" s="13"/>
      <c r="X3738" s="13"/>
      <c r="Y3738" s="13"/>
      <c r="Z3738" s="13"/>
      <c r="AA3738" s="13"/>
      <c r="AB3738" s="13"/>
      <c r="AC3738" s="13"/>
      <c r="AD3738" s="13"/>
    </row>
    <row r="3739" spans="19:30">
      <c r="S3739" s="13"/>
      <c r="T3739" s="14"/>
      <c r="U3739" s="13"/>
      <c r="V3739" s="13"/>
      <c r="W3739" s="13"/>
      <c r="X3739" s="13"/>
      <c r="Y3739" s="13"/>
      <c r="Z3739" s="13"/>
      <c r="AA3739" s="13"/>
      <c r="AB3739" s="13"/>
      <c r="AC3739" s="13"/>
      <c r="AD3739" s="13"/>
    </row>
    <row r="3740" spans="19:30">
      <c r="S3740" s="13"/>
      <c r="T3740" s="14"/>
      <c r="U3740" s="13"/>
      <c r="V3740" s="13"/>
      <c r="W3740" s="13"/>
      <c r="X3740" s="13"/>
      <c r="Y3740" s="13"/>
      <c r="Z3740" s="13"/>
      <c r="AA3740" s="13"/>
      <c r="AB3740" s="13"/>
      <c r="AC3740" s="13"/>
      <c r="AD3740" s="13"/>
    </row>
    <row r="3741" spans="19:30">
      <c r="S3741" s="13"/>
      <c r="T3741" s="14"/>
      <c r="U3741" s="13"/>
      <c r="V3741" s="13"/>
      <c r="W3741" s="13"/>
      <c r="X3741" s="13"/>
      <c r="Y3741" s="13"/>
      <c r="Z3741" s="13"/>
      <c r="AA3741" s="13"/>
      <c r="AB3741" s="13"/>
      <c r="AC3741" s="13"/>
      <c r="AD3741" s="13"/>
    </row>
    <row r="3742" spans="19:30">
      <c r="S3742" s="13"/>
      <c r="T3742" s="14"/>
      <c r="U3742" s="13"/>
      <c r="V3742" s="13"/>
      <c r="W3742" s="13"/>
      <c r="X3742" s="13"/>
      <c r="Y3742" s="13"/>
      <c r="Z3742" s="13"/>
      <c r="AA3742" s="13"/>
      <c r="AB3742" s="13"/>
      <c r="AC3742" s="13"/>
      <c r="AD3742" s="13"/>
    </row>
    <row r="3743" spans="19:30">
      <c r="S3743" s="13"/>
      <c r="T3743" s="14"/>
      <c r="U3743" s="13"/>
      <c r="V3743" s="13"/>
      <c r="W3743" s="13"/>
      <c r="X3743" s="13"/>
      <c r="Y3743" s="13"/>
      <c r="Z3743" s="13"/>
      <c r="AA3743" s="13"/>
      <c r="AB3743" s="13"/>
      <c r="AC3743" s="13"/>
      <c r="AD3743" s="13"/>
    </row>
    <row r="3744" spans="19:30">
      <c r="S3744" s="13"/>
      <c r="T3744" s="14"/>
      <c r="U3744" s="13"/>
      <c r="V3744" s="13"/>
      <c r="W3744" s="13"/>
      <c r="X3744" s="13"/>
      <c r="Y3744" s="13"/>
      <c r="Z3744" s="13"/>
      <c r="AA3744" s="13"/>
      <c r="AB3744" s="13"/>
      <c r="AC3744" s="13"/>
      <c r="AD3744" s="13"/>
    </row>
    <row r="3745" spans="19:30">
      <c r="S3745" s="13"/>
      <c r="T3745" s="14"/>
      <c r="U3745" s="13"/>
      <c r="V3745" s="13"/>
      <c r="W3745" s="13"/>
      <c r="X3745" s="13"/>
      <c r="Y3745" s="13"/>
      <c r="Z3745" s="13"/>
      <c r="AA3745" s="13"/>
      <c r="AB3745" s="13"/>
      <c r="AC3745" s="13"/>
      <c r="AD3745" s="13"/>
    </row>
    <row r="3746" spans="19:30">
      <c r="S3746" s="13"/>
      <c r="T3746" s="14"/>
      <c r="U3746" s="13"/>
      <c r="V3746" s="13"/>
      <c r="W3746" s="13"/>
      <c r="X3746" s="13"/>
      <c r="Y3746" s="13"/>
      <c r="Z3746" s="13"/>
      <c r="AA3746" s="13"/>
      <c r="AB3746" s="13"/>
      <c r="AC3746" s="13"/>
      <c r="AD3746" s="13"/>
    </row>
    <row r="3747" spans="19:30">
      <c r="S3747" s="13"/>
      <c r="T3747" s="14"/>
      <c r="U3747" s="13"/>
      <c r="V3747" s="13"/>
      <c r="W3747" s="13"/>
      <c r="X3747" s="13"/>
      <c r="Y3747" s="13"/>
      <c r="Z3747" s="13"/>
      <c r="AA3747" s="13"/>
      <c r="AB3747" s="13"/>
      <c r="AC3747" s="13"/>
      <c r="AD3747" s="13"/>
    </row>
    <row r="3748" spans="19:30">
      <c r="S3748" s="13"/>
      <c r="T3748" s="14"/>
      <c r="U3748" s="13"/>
      <c r="V3748" s="13"/>
      <c r="W3748" s="13"/>
      <c r="X3748" s="13"/>
      <c r="Y3748" s="13"/>
      <c r="Z3748" s="13"/>
      <c r="AA3748" s="13"/>
      <c r="AB3748" s="13"/>
      <c r="AC3748" s="13"/>
      <c r="AD3748" s="13"/>
    </row>
    <row r="3749" spans="19:30">
      <c r="S3749" s="13"/>
      <c r="T3749" s="14"/>
      <c r="U3749" s="13"/>
      <c r="V3749" s="13"/>
      <c r="W3749" s="13"/>
      <c r="X3749" s="13"/>
      <c r="Y3749" s="13"/>
      <c r="Z3749" s="13"/>
      <c r="AA3749" s="13"/>
      <c r="AB3749" s="13"/>
      <c r="AC3749" s="13"/>
      <c r="AD3749" s="13"/>
    </row>
    <row r="3750" spans="19:30">
      <c r="S3750" s="13"/>
      <c r="T3750" s="14"/>
      <c r="U3750" s="13"/>
      <c r="V3750" s="13"/>
      <c r="W3750" s="13"/>
      <c r="X3750" s="13"/>
      <c r="Y3750" s="13"/>
      <c r="Z3750" s="13"/>
      <c r="AA3750" s="13"/>
      <c r="AB3750" s="13"/>
      <c r="AC3750" s="13"/>
      <c r="AD3750" s="13"/>
    </row>
    <row r="3751" spans="19:30">
      <c r="S3751" s="13"/>
      <c r="T3751" s="14"/>
      <c r="U3751" s="13"/>
      <c r="V3751" s="13"/>
      <c r="W3751" s="13"/>
      <c r="X3751" s="13"/>
      <c r="Y3751" s="13"/>
      <c r="Z3751" s="13"/>
      <c r="AA3751" s="13"/>
      <c r="AB3751" s="13"/>
      <c r="AC3751" s="13"/>
      <c r="AD3751" s="13"/>
    </row>
    <row r="3752" spans="19:30">
      <c r="S3752" s="13"/>
      <c r="T3752" s="14"/>
      <c r="U3752" s="13"/>
      <c r="V3752" s="13"/>
      <c r="W3752" s="13"/>
      <c r="X3752" s="13"/>
      <c r="Y3752" s="13"/>
      <c r="Z3752" s="13"/>
      <c r="AA3752" s="13"/>
      <c r="AB3752" s="13"/>
      <c r="AC3752" s="13"/>
      <c r="AD3752" s="13"/>
    </row>
    <row r="3753" spans="19:30">
      <c r="S3753" s="13"/>
      <c r="T3753" s="14"/>
      <c r="U3753" s="13"/>
      <c r="V3753" s="13"/>
      <c r="W3753" s="13"/>
      <c r="X3753" s="13"/>
      <c r="Y3753" s="13"/>
      <c r="Z3753" s="13"/>
      <c r="AA3753" s="13"/>
      <c r="AB3753" s="13"/>
      <c r="AC3753" s="13"/>
      <c r="AD3753" s="13"/>
    </row>
    <row r="3754" spans="19:30">
      <c r="S3754" s="13"/>
      <c r="T3754" s="14"/>
      <c r="U3754" s="13"/>
      <c r="V3754" s="13"/>
      <c r="W3754" s="13"/>
      <c r="X3754" s="13"/>
      <c r="Y3754" s="13"/>
      <c r="Z3754" s="13"/>
      <c r="AA3754" s="13"/>
      <c r="AB3754" s="13"/>
      <c r="AC3754" s="13"/>
      <c r="AD3754" s="13"/>
    </row>
    <row r="3755" spans="19:30">
      <c r="S3755" s="13"/>
      <c r="T3755" s="14"/>
      <c r="U3755" s="13"/>
      <c r="V3755" s="13"/>
      <c r="W3755" s="13"/>
      <c r="X3755" s="13"/>
      <c r="Y3755" s="13"/>
      <c r="Z3755" s="13"/>
      <c r="AA3755" s="13"/>
      <c r="AB3755" s="13"/>
      <c r="AC3755" s="13"/>
      <c r="AD3755" s="13"/>
    </row>
    <row r="3756" spans="19:30">
      <c r="S3756" s="13"/>
      <c r="T3756" s="14"/>
      <c r="U3756" s="13"/>
      <c r="V3756" s="13"/>
      <c r="W3756" s="13"/>
      <c r="X3756" s="13"/>
      <c r="Y3756" s="13"/>
      <c r="Z3756" s="13"/>
      <c r="AA3756" s="13"/>
      <c r="AB3756" s="13"/>
      <c r="AC3756" s="13"/>
      <c r="AD3756" s="13"/>
    </row>
    <row r="3757" spans="19:30">
      <c r="S3757" s="13"/>
      <c r="T3757" s="14"/>
      <c r="U3757" s="13"/>
      <c r="V3757" s="13"/>
      <c r="W3757" s="13"/>
      <c r="X3757" s="13"/>
      <c r="Y3757" s="13"/>
      <c r="Z3757" s="13"/>
      <c r="AA3757" s="13"/>
      <c r="AB3757" s="13"/>
      <c r="AC3757" s="13"/>
      <c r="AD3757" s="13"/>
    </row>
    <row r="3758" spans="19:30">
      <c r="S3758" s="13"/>
      <c r="T3758" s="14"/>
      <c r="U3758" s="13"/>
      <c r="V3758" s="13"/>
      <c r="W3758" s="13"/>
      <c r="X3758" s="13"/>
      <c r="Y3758" s="13"/>
      <c r="Z3758" s="13"/>
      <c r="AA3758" s="13"/>
      <c r="AB3758" s="13"/>
      <c r="AC3758" s="13"/>
      <c r="AD3758" s="13"/>
    </row>
    <row r="3759" spans="19:30">
      <c r="S3759" s="13"/>
      <c r="T3759" s="14"/>
      <c r="U3759" s="13"/>
      <c r="V3759" s="13"/>
      <c r="W3759" s="13"/>
      <c r="X3759" s="13"/>
      <c r="Y3759" s="13"/>
      <c r="Z3759" s="13"/>
      <c r="AA3759" s="13"/>
      <c r="AB3759" s="13"/>
      <c r="AC3759" s="13"/>
      <c r="AD3759" s="13"/>
    </row>
    <row r="3760" spans="19:30">
      <c r="S3760" s="13"/>
      <c r="T3760" s="14"/>
      <c r="U3760" s="13"/>
      <c r="V3760" s="13"/>
      <c r="W3760" s="13"/>
      <c r="X3760" s="13"/>
      <c r="Y3760" s="13"/>
      <c r="Z3760" s="13"/>
      <c r="AA3760" s="13"/>
      <c r="AB3760" s="13"/>
      <c r="AC3760" s="13"/>
      <c r="AD3760" s="13"/>
    </row>
    <row r="3761" spans="19:30">
      <c r="S3761" s="13"/>
      <c r="T3761" s="14"/>
      <c r="U3761" s="13"/>
      <c r="V3761" s="13"/>
      <c r="W3761" s="13"/>
      <c r="X3761" s="13"/>
      <c r="Y3761" s="13"/>
      <c r="Z3761" s="13"/>
      <c r="AA3761" s="13"/>
      <c r="AB3761" s="13"/>
      <c r="AC3761" s="13"/>
      <c r="AD3761" s="13"/>
    </row>
    <row r="3762" spans="19:30">
      <c r="S3762" s="13"/>
      <c r="T3762" s="14"/>
      <c r="U3762" s="13"/>
      <c r="V3762" s="13"/>
      <c r="W3762" s="13"/>
      <c r="X3762" s="13"/>
      <c r="Y3762" s="13"/>
      <c r="Z3762" s="13"/>
      <c r="AA3762" s="13"/>
      <c r="AB3762" s="13"/>
      <c r="AC3762" s="13"/>
      <c r="AD3762" s="13"/>
    </row>
    <row r="3763" spans="19:30">
      <c r="S3763" s="13"/>
      <c r="T3763" s="14"/>
      <c r="U3763" s="13"/>
      <c r="V3763" s="13"/>
      <c r="W3763" s="13"/>
      <c r="X3763" s="13"/>
      <c r="Y3763" s="13"/>
      <c r="Z3763" s="13"/>
      <c r="AA3763" s="13"/>
      <c r="AB3763" s="13"/>
      <c r="AC3763" s="13"/>
      <c r="AD3763" s="13"/>
    </row>
    <row r="3764" spans="19:30">
      <c r="S3764" s="13"/>
      <c r="T3764" s="14"/>
      <c r="U3764" s="13"/>
      <c r="V3764" s="13"/>
      <c r="W3764" s="13"/>
      <c r="X3764" s="13"/>
      <c r="Y3764" s="13"/>
      <c r="Z3764" s="13"/>
      <c r="AA3764" s="13"/>
      <c r="AB3764" s="13"/>
      <c r="AC3764" s="13"/>
      <c r="AD3764" s="13"/>
    </row>
    <row r="3765" spans="19:30">
      <c r="S3765" s="13"/>
      <c r="T3765" s="14"/>
      <c r="U3765" s="13"/>
      <c r="V3765" s="13"/>
      <c r="W3765" s="13"/>
      <c r="X3765" s="13"/>
      <c r="Y3765" s="13"/>
      <c r="Z3765" s="13"/>
      <c r="AA3765" s="13"/>
      <c r="AB3765" s="13"/>
      <c r="AC3765" s="13"/>
      <c r="AD3765" s="13"/>
    </row>
    <row r="3766" spans="19:30">
      <c r="S3766" s="13"/>
      <c r="T3766" s="14"/>
      <c r="U3766" s="13"/>
      <c r="V3766" s="13"/>
      <c r="W3766" s="13"/>
      <c r="X3766" s="13"/>
      <c r="Y3766" s="13"/>
      <c r="Z3766" s="13"/>
      <c r="AA3766" s="13"/>
      <c r="AB3766" s="13"/>
      <c r="AC3766" s="13"/>
      <c r="AD3766" s="13"/>
    </row>
    <row r="3767" spans="19:30">
      <c r="S3767" s="13"/>
      <c r="T3767" s="14"/>
      <c r="U3767" s="13"/>
      <c r="V3767" s="13"/>
      <c r="W3767" s="13"/>
      <c r="X3767" s="13"/>
      <c r="Y3767" s="13"/>
      <c r="Z3767" s="13"/>
      <c r="AA3767" s="13"/>
      <c r="AB3767" s="13"/>
      <c r="AC3767" s="13"/>
      <c r="AD3767" s="13"/>
    </row>
    <row r="3768" spans="19:30">
      <c r="S3768" s="13"/>
      <c r="T3768" s="14"/>
      <c r="U3768" s="13"/>
      <c r="V3768" s="13"/>
      <c r="W3768" s="13"/>
      <c r="X3768" s="13"/>
      <c r="Y3768" s="13"/>
      <c r="Z3768" s="13"/>
      <c r="AA3768" s="13"/>
      <c r="AB3768" s="13"/>
      <c r="AC3768" s="13"/>
      <c r="AD3768" s="13"/>
    </row>
    <row r="3769" spans="19:30">
      <c r="S3769" s="13"/>
      <c r="T3769" s="14"/>
      <c r="U3769" s="13"/>
      <c r="V3769" s="13"/>
      <c r="W3769" s="13"/>
      <c r="X3769" s="13"/>
      <c r="Y3769" s="13"/>
      <c r="Z3769" s="13"/>
      <c r="AA3769" s="13"/>
      <c r="AB3769" s="13"/>
      <c r="AC3769" s="13"/>
      <c r="AD3769" s="13"/>
    </row>
    <row r="3770" spans="19:30">
      <c r="S3770" s="13"/>
      <c r="T3770" s="14"/>
      <c r="U3770" s="13"/>
      <c r="V3770" s="13"/>
      <c r="W3770" s="13"/>
      <c r="X3770" s="13"/>
      <c r="Y3770" s="13"/>
      <c r="Z3770" s="13"/>
      <c r="AA3770" s="13"/>
      <c r="AB3770" s="13"/>
      <c r="AC3770" s="13"/>
      <c r="AD3770" s="13"/>
    </row>
    <row r="3771" spans="19:30">
      <c r="S3771" s="13"/>
      <c r="T3771" s="14"/>
      <c r="U3771" s="13"/>
      <c r="V3771" s="13"/>
      <c r="W3771" s="13"/>
      <c r="X3771" s="13"/>
      <c r="Y3771" s="13"/>
      <c r="Z3771" s="13"/>
      <c r="AA3771" s="13"/>
      <c r="AB3771" s="13"/>
      <c r="AC3771" s="13"/>
      <c r="AD3771" s="13"/>
    </row>
    <row r="3772" spans="19:30">
      <c r="S3772" s="13"/>
      <c r="T3772" s="14"/>
      <c r="U3772" s="13"/>
      <c r="V3772" s="13"/>
      <c r="W3772" s="13"/>
      <c r="X3772" s="13"/>
      <c r="Y3772" s="13"/>
      <c r="Z3772" s="13"/>
      <c r="AA3772" s="13"/>
      <c r="AB3772" s="13"/>
      <c r="AC3772" s="13"/>
      <c r="AD3772" s="13"/>
    </row>
    <row r="3773" spans="19:30">
      <c r="S3773" s="13"/>
      <c r="T3773" s="14"/>
      <c r="U3773" s="13"/>
      <c r="V3773" s="13"/>
      <c r="W3773" s="13"/>
      <c r="X3773" s="13"/>
      <c r="Y3773" s="13"/>
      <c r="Z3773" s="13"/>
      <c r="AA3773" s="13"/>
      <c r="AB3773" s="13"/>
      <c r="AC3773" s="13"/>
      <c r="AD3773" s="13"/>
    </row>
    <row r="3774" spans="19:30">
      <c r="S3774" s="13"/>
      <c r="T3774" s="14"/>
      <c r="U3774" s="13"/>
      <c r="V3774" s="13"/>
      <c r="W3774" s="13"/>
      <c r="X3774" s="13"/>
      <c r="Y3774" s="13"/>
      <c r="Z3774" s="13"/>
      <c r="AA3774" s="13"/>
      <c r="AB3774" s="13"/>
      <c r="AC3774" s="13"/>
      <c r="AD3774" s="13"/>
    </row>
    <row r="3775" spans="19:30">
      <c r="S3775" s="13"/>
      <c r="T3775" s="14"/>
      <c r="U3775" s="13"/>
      <c r="V3775" s="13"/>
      <c r="W3775" s="13"/>
      <c r="X3775" s="13"/>
      <c r="Y3775" s="13"/>
      <c r="Z3775" s="13"/>
      <c r="AA3775" s="13"/>
      <c r="AB3775" s="13"/>
      <c r="AC3775" s="13"/>
      <c r="AD3775" s="13"/>
    </row>
    <row r="3776" spans="19:30">
      <c r="S3776" s="13"/>
      <c r="T3776" s="14"/>
      <c r="U3776" s="13"/>
      <c r="V3776" s="13"/>
      <c r="W3776" s="13"/>
      <c r="X3776" s="13"/>
      <c r="Y3776" s="13"/>
      <c r="Z3776" s="13"/>
      <c r="AA3776" s="13"/>
      <c r="AB3776" s="13"/>
      <c r="AC3776" s="13"/>
      <c r="AD3776" s="13"/>
    </row>
    <row r="3777" spans="19:30">
      <c r="S3777" s="13"/>
      <c r="T3777" s="14"/>
      <c r="U3777" s="13"/>
      <c r="V3777" s="13"/>
      <c r="W3777" s="13"/>
      <c r="X3777" s="13"/>
      <c r="Y3777" s="13"/>
      <c r="Z3777" s="13"/>
      <c r="AA3777" s="13"/>
      <c r="AB3777" s="13"/>
      <c r="AC3777" s="13"/>
      <c r="AD3777" s="13"/>
    </row>
    <row r="3778" spans="19:30">
      <c r="S3778" s="13"/>
      <c r="T3778" s="14"/>
      <c r="U3778" s="13"/>
      <c r="V3778" s="13"/>
      <c r="W3778" s="13"/>
      <c r="X3778" s="13"/>
      <c r="Y3778" s="13"/>
      <c r="Z3778" s="13"/>
      <c r="AA3778" s="13"/>
      <c r="AB3778" s="13"/>
      <c r="AC3778" s="13"/>
      <c r="AD3778" s="13"/>
    </row>
    <row r="3779" spans="19:30">
      <c r="S3779" s="13"/>
      <c r="T3779" s="14"/>
      <c r="U3779" s="13"/>
      <c r="V3779" s="13"/>
      <c r="W3779" s="13"/>
      <c r="X3779" s="13"/>
      <c r="Y3779" s="13"/>
      <c r="Z3779" s="13"/>
      <c r="AA3779" s="13"/>
      <c r="AB3779" s="13"/>
      <c r="AC3779" s="13"/>
      <c r="AD3779" s="13"/>
    </row>
    <row r="3780" spans="19:30">
      <c r="S3780" s="13"/>
      <c r="T3780" s="14"/>
      <c r="U3780" s="13"/>
      <c r="V3780" s="13"/>
      <c r="W3780" s="13"/>
      <c r="X3780" s="13"/>
      <c r="Y3780" s="13"/>
      <c r="Z3780" s="13"/>
      <c r="AA3780" s="13"/>
      <c r="AB3780" s="13"/>
      <c r="AC3780" s="13"/>
      <c r="AD3780" s="13"/>
    </row>
    <row r="3781" spans="19:30">
      <c r="S3781" s="13"/>
      <c r="T3781" s="14"/>
      <c r="U3781" s="13"/>
      <c r="V3781" s="13"/>
      <c r="W3781" s="13"/>
      <c r="X3781" s="13"/>
      <c r="Y3781" s="13"/>
      <c r="Z3781" s="13"/>
      <c r="AA3781" s="13"/>
      <c r="AB3781" s="13"/>
      <c r="AC3781" s="13"/>
      <c r="AD3781" s="13"/>
    </row>
    <row r="3782" spans="19:30">
      <c r="S3782" s="13"/>
      <c r="T3782" s="14"/>
      <c r="U3782" s="13"/>
      <c r="V3782" s="13"/>
      <c r="W3782" s="13"/>
      <c r="X3782" s="13"/>
      <c r="Y3782" s="13"/>
      <c r="Z3782" s="13"/>
      <c r="AA3782" s="13"/>
      <c r="AB3782" s="13"/>
      <c r="AC3782" s="13"/>
      <c r="AD3782" s="13"/>
    </row>
    <row r="3783" spans="19:30">
      <c r="S3783" s="13"/>
      <c r="T3783" s="14"/>
      <c r="U3783" s="13"/>
      <c r="V3783" s="13"/>
      <c r="W3783" s="13"/>
      <c r="X3783" s="13"/>
      <c r="Y3783" s="13"/>
      <c r="Z3783" s="13"/>
      <c r="AA3783" s="13"/>
      <c r="AB3783" s="13"/>
      <c r="AC3783" s="13"/>
      <c r="AD3783" s="13"/>
    </row>
    <row r="3784" spans="19:30">
      <c r="S3784" s="13"/>
      <c r="T3784" s="14"/>
      <c r="U3784" s="13"/>
      <c r="V3784" s="13"/>
      <c r="W3784" s="13"/>
      <c r="X3784" s="13"/>
      <c r="Y3784" s="13"/>
      <c r="Z3784" s="13"/>
      <c r="AA3784" s="13"/>
      <c r="AB3784" s="13"/>
      <c r="AC3784" s="13"/>
      <c r="AD3784" s="13"/>
    </row>
    <row r="3785" spans="19:30">
      <c r="S3785" s="13"/>
      <c r="T3785" s="14"/>
      <c r="U3785" s="13"/>
      <c r="V3785" s="13"/>
      <c r="W3785" s="13"/>
      <c r="X3785" s="13"/>
      <c r="Y3785" s="13"/>
      <c r="Z3785" s="13"/>
      <c r="AA3785" s="13"/>
      <c r="AB3785" s="13"/>
      <c r="AC3785" s="13"/>
      <c r="AD3785" s="13"/>
    </row>
    <row r="3786" spans="19:30">
      <c r="S3786" s="13"/>
      <c r="T3786" s="14"/>
      <c r="U3786" s="13"/>
      <c r="V3786" s="13"/>
      <c r="W3786" s="13"/>
      <c r="X3786" s="13"/>
      <c r="Y3786" s="13"/>
      <c r="Z3786" s="13"/>
      <c r="AA3786" s="13"/>
      <c r="AB3786" s="13"/>
      <c r="AC3786" s="13"/>
      <c r="AD3786" s="13"/>
    </row>
    <row r="3787" spans="19:30">
      <c r="S3787" s="13"/>
      <c r="T3787" s="14"/>
      <c r="U3787" s="13"/>
      <c r="V3787" s="13"/>
      <c r="W3787" s="13"/>
      <c r="X3787" s="13"/>
      <c r="Y3787" s="13"/>
      <c r="Z3787" s="13"/>
      <c r="AA3787" s="13"/>
      <c r="AB3787" s="13"/>
      <c r="AC3787" s="13"/>
      <c r="AD3787" s="13"/>
    </row>
    <row r="3788" spans="19:30">
      <c r="S3788" s="13"/>
      <c r="T3788" s="14"/>
      <c r="U3788" s="13"/>
      <c r="V3788" s="13"/>
      <c r="W3788" s="13"/>
      <c r="X3788" s="13"/>
      <c r="Y3788" s="13"/>
      <c r="Z3788" s="13"/>
      <c r="AA3788" s="13"/>
      <c r="AB3788" s="13"/>
      <c r="AC3788" s="13"/>
      <c r="AD3788" s="13"/>
    </row>
    <row r="3789" spans="19:30">
      <c r="S3789" s="13"/>
      <c r="T3789" s="14"/>
      <c r="U3789" s="13"/>
      <c r="V3789" s="13"/>
      <c r="W3789" s="13"/>
      <c r="X3789" s="13"/>
      <c r="Y3789" s="13"/>
      <c r="Z3789" s="13"/>
      <c r="AA3789" s="13"/>
      <c r="AB3789" s="13"/>
      <c r="AC3789" s="13"/>
      <c r="AD3789" s="13"/>
    </row>
    <row r="3790" spans="19:30">
      <c r="S3790" s="13"/>
      <c r="T3790" s="14"/>
      <c r="U3790" s="13"/>
      <c r="V3790" s="13"/>
      <c r="W3790" s="13"/>
      <c r="X3790" s="13"/>
      <c r="Y3790" s="13"/>
      <c r="Z3790" s="13"/>
      <c r="AA3790" s="13"/>
      <c r="AB3790" s="13"/>
      <c r="AC3790" s="13"/>
      <c r="AD3790" s="13"/>
    </row>
    <row r="3791" spans="19:30">
      <c r="S3791" s="13"/>
      <c r="T3791" s="14"/>
      <c r="U3791" s="13"/>
      <c r="V3791" s="13"/>
      <c r="W3791" s="13"/>
      <c r="X3791" s="13"/>
      <c r="Y3791" s="13"/>
      <c r="Z3791" s="13"/>
      <c r="AA3791" s="13"/>
      <c r="AB3791" s="13"/>
      <c r="AC3791" s="13"/>
      <c r="AD3791" s="13"/>
    </row>
    <row r="3792" spans="19:30">
      <c r="S3792" s="13"/>
      <c r="T3792" s="14"/>
      <c r="U3792" s="13"/>
      <c r="V3792" s="13"/>
      <c r="W3792" s="13"/>
      <c r="X3792" s="13"/>
      <c r="Y3792" s="13"/>
      <c r="Z3792" s="13"/>
      <c r="AA3792" s="13"/>
      <c r="AB3792" s="13"/>
      <c r="AC3792" s="13"/>
      <c r="AD3792" s="13"/>
    </row>
    <row r="3793" spans="19:30">
      <c r="S3793" s="13"/>
      <c r="T3793" s="14"/>
      <c r="U3793" s="13"/>
      <c r="V3793" s="13"/>
      <c r="W3793" s="13"/>
      <c r="X3793" s="13"/>
      <c r="Y3793" s="13"/>
      <c r="Z3793" s="13"/>
      <c r="AA3793" s="13"/>
      <c r="AB3793" s="13"/>
      <c r="AC3793" s="13"/>
      <c r="AD3793" s="13"/>
    </row>
    <row r="3794" spans="19:30">
      <c r="S3794" s="13"/>
      <c r="T3794" s="14"/>
      <c r="U3794" s="13"/>
      <c r="V3794" s="13"/>
      <c r="W3794" s="13"/>
      <c r="X3794" s="13"/>
      <c r="Y3794" s="13"/>
      <c r="Z3794" s="13"/>
      <c r="AA3794" s="13"/>
      <c r="AB3794" s="13"/>
      <c r="AC3794" s="13"/>
      <c r="AD3794" s="13"/>
    </row>
    <row r="3795" spans="19:30">
      <c r="S3795" s="13"/>
      <c r="T3795" s="14"/>
      <c r="U3795" s="13"/>
      <c r="V3795" s="13"/>
      <c r="W3795" s="13"/>
      <c r="X3795" s="13"/>
      <c r="Y3795" s="13"/>
      <c r="Z3795" s="13"/>
      <c r="AA3795" s="13"/>
      <c r="AB3795" s="13"/>
      <c r="AC3795" s="13"/>
      <c r="AD3795" s="13"/>
    </row>
    <row r="3796" spans="19:30">
      <c r="S3796" s="13"/>
      <c r="T3796" s="14"/>
      <c r="U3796" s="13"/>
      <c r="V3796" s="13"/>
      <c r="W3796" s="13"/>
      <c r="X3796" s="13"/>
      <c r="Y3796" s="13"/>
      <c r="Z3796" s="13"/>
      <c r="AA3796" s="13"/>
      <c r="AB3796" s="13"/>
      <c r="AC3796" s="13"/>
      <c r="AD3796" s="13"/>
    </row>
    <row r="3797" spans="19:30">
      <c r="S3797" s="13"/>
      <c r="T3797" s="14"/>
      <c r="U3797" s="13"/>
      <c r="V3797" s="13"/>
      <c r="W3797" s="13"/>
      <c r="X3797" s="13"/>
      <c r="Y3797" s="13"/>
      <c r="Z3797" s="13"/>
      <c r="AA3797" s="13"/>
      <c r="AB3797" s="13"/>
      <c r="AC3797" s="13"/>
      <c r="AD3797" s="13"/>
    </row>
    <row r="3798" spans="19:30">
      <c r="S3798" s="13"/>
      <c r="T3798" s="14"/>
      <c r="U3798" s="13"/>
      <c r="V3798" s="13"/>
      <c r="W3798" s="13"/>
      <c r="X3798" s="13"/>
      <c r="Y3798" s="13"/>
      <c r="Z3798" s="13"/>
      <c r="AA3798" s="13"/>
      <c r="AB3798" s="13"/>
      <c r="AC3798" s="13"/>
      <c r="AD3798" s="13"/>
    </row>
    <row r="3799" spans="19:30">
      <c r="S3799" s="13"/>
      <c r="T3799" s="14"/>
      <c r="U3799" s="13"/>
      <c r="V3799" s="13"/>
      <c r="W3799" s="13"/>
      <c r="X3799" s="13"/>
      <c r="Y3799" s="13"/>
      <c r="Z3799" s="13"/>
      <c r="AA3799" s="13"/>
      <c r="AB3799" s="13"/>
      <c r="AC3799" s="13"/>
      <c r="AD3799" s="13"/>
    </row>
    <row r="3800" spans="19:30">
      <c r="S3800" s="13"/>
      <c r="T3800" s="14"/>
      <c r="U3800" s="13"/>
      <c r="V3800" s="13"/>
      <c r="W3800" s="13"/>
      <c r="X3800" s="13"/>
      <c r="Y3800" s="13"/>
      <c r="Z3800" s="13"/>
      <c r="AA3800" s="13"/>
      <c r="AB3800" s="13"/>
      <c r="AC3800" s="13"/>
      <c r="AD3800" s="13"/>
    </row>
    <row r="3801" spans="19:30">
      <c r="S3801" s="13"/>
      <c r="T3801" s="14"/>
      <c r="U3801" s="13"/>
      <c r="V3801" s="13"/>
      <c r="W3801" s="13"/>
      <c r="X3801" s="13"/>
      <c r="Y3801" s="13"/>
      <c r="Z3801" s="13"/>
      <c r="AA3801" s="13"/>
      <c r="AB3801" s="13"/>
      <c r="AC3801" s="13"/>
      <c r="AD3801" s="13"/>
    </row>
    <row r="3802" spans="19:30">
      <c r="S3802" s="13"/>
      <c r="T3802" s="14"/>
      <c r="U3802" s="13"/>
      <c r="V3802" s="13"/>
      <c r="W3802" s="13"/>
      <c r="X3802" s="13"/>
      <c r="Y3802" s="13"/>
      <c r="Z3802" s="13"/>
      <c r="AA3802" s="13"/>
      <c r="AB3802" s="13"/>
      <c r="AC3802" s="13"/>
      <c r="AD3802" s="13"/>
    </row>
    <row r="3803" spans="19:30">
      <c r="S3803" s="13"/>
      <c r="T3803" s="14"/>
      <c r="U3803" s="13"/>
      <c r="V3803" s="13"/>
      <c r="W3803" s="13"/>
      <c r="X3803" s="13"/>
      <c r="Y3803" s="13"/>
      <c r="Z3803" s="13"/>
      <c r="AA3803" s="13"/>
      <c r="AB3803" s="13"/>
      <c r="AC3803" s="13"/>
      <c r="AD3803" s="13"/>
    </row>
    <row r="3804" spans="19:30">
      <c r="S3804" s="13"/>
      <c r="T3804" s="14"/>
      <c r="U3804" s="13"/>
      <c r="V3804" s="13"/>
      <c r="W3804" s="13"/>
      <c r="X3804" s="13"/>
      <c r="Y3804" s="13"/>
      <c r="Z3804" s="13"/>
      <c r="AA3804" s="13"/>
      <c r="AB3804" s="13"/>
      <c r="AC3804" s="13"/>
      <c r="AD3804" s="13"/>
    </row>
    <row r="3805" spans="19:30">
      <c r="S3805" s="13"/>
      <c r="T3805" s="14"/>
      <c r="U3805" s="13"/>
      <c r="V3805" s="13"/>
      <c r="W3805" s="13"/>
      <c r="X3805" s="13"/>
      <c r="Y3805" s="13"/>
      <c r="Z3805" s="13"/>
      <c r="AA3805" s="13"/>
      <c r="AB3805" s="13"/>
      <c r="AC3805" s="13"/>
      <c r="AD3805" s="13"/>
    </row>
    <row r="3806" spans="19:30">
      <c r="S3806" s="13"/>
      <c r="T3806" s="14"/>
      <c r="U3806" s="13"/>
      <c r="V3806" s="13"/>
      <c r="W3806" s="13"/>
      <c r="X3806" s="13"/>
      <c r="Y3806" s="13"/>
      <c r="Z3806" s="13"/>
      <c r="AA3806" s="13"/>
      <c r="AB3806" s="13"/>
      <c r="AC3806" s="13"/>
      <c r="AD3806" s="13"/>
    </row>
    <row r="3807" spans="19:30">
      <c r="S3807" s="13"/>
      <c r="T3807" s="14"/>
      <c r="U3807" s="13"/>
      <c r="V3807" s="13"/>
      <c r="W3807" s="13"/>
      <c r="X3807" s="13"/>
      <c r="Y3807" s="13"/>
      <c r="Z3807" s="13"/>
      <c r="AA3807" s="13"/>
      <c r="AB3807" s="13"/>
      <c r="AC3807" s="13"/>
      <c r="AD3807" s="13"/>
    </row>
    <row r="3808" spans="19:30">
      <c r="S3808" s="13"/>
      <c r="T3808" s="14"/>
      <c r="U3808" s="13"/>
      <c r="V3808" s="13"/>
      <c r="W3808" s="13"/>
      <c r="X3808" s="13"/>
      <c r="Y3808" s="13"/>
      <c r="Z3808" s="13"/>
      <c r="AA3808" s="13"/>
      <c r="AB3808" s="13"/>
      <c r="AC3808" s="13"/>
      <c r="AD3808" s="13"/>
    </row>
    <row r="3809" spans="19:30">
      <c r="S3809" s="13"/>
      <c r="T3809" s="14"/>
      <c r="U3809" s="13"/>
      <c r="V3809" s="13"/>
      <c r="W3809" s="13"/>
      <c r="X3809" s="13"/>
      <c r="Y3809" s="13"/>
      <c r="Z3809" s="13"/>
      <c r="AA3809" s="13"/>
      <c r="AB3809" s="13"/>
      <c r="AC3809" s="13"/>
      <c r="AD3809" s="13"/>
    </row>
    <row r="3810" spans="19:30">
      <c r="S3810" s="13"/>
      <c r="T3810" s="14"/>
      <c r="U3810" s="13"/>
      <c r="V3810" s="13"/>
      <c r="W3810" s="13"/>
      <c r="X3810" s="13"/>
      <c r="Y3810" s="13"/>
      <c r="Z3810" s="13"/>
      <c r="AA3810" s="13"/>
      <c r="AB3810" s="13"/>
      <c r="AC3810" s="13"/>
      <c r="AD3810" s="13"/>
    </row>
    <row r="3811" spans="19:30">
      <c r="S3811" s="13"/>
      <c r="T3811" s="14"/>
      <c r="U3811" s="13"/>
      <c r="V3811" s="13"/>
      <c r="W3811" s="13"/>
      <c r="X3811" s="13"/>
      <c r="Y3811" s="13"/>
      <c r="Z3811" s="13"/>
      <c r="AA3811" s="13"/>
      <c r="AB3811" s="13"/>
      <c r="AC3811" s="13"/>
      <c r="AD3811" s="13"/>
    </row>
    <row r="3812" spans="19:30">
      <c r="S3812" s="13"/>
      <c r="T3812" s="14"/>
      <c r="U3812" s="13"/>
      <c r="V3812" s="13"/>
      <c r="W3812" s="13"/>
      <c r="X3812" s="13"/>
      <c r="Y3812" s="13"/>
      <c r="Z3812" s="13"/>
      <c r="AA3812" s="13"/>
      <c r="AB3812" s="13"/>
      <c r="AC3812" s="13"/>
      <c r="AD3812" s="13"/>
    </row>
    <row r="3813" spans="19:30">
      <c r="S3813" s="13"/>
      <c r="T3813" s="14"/>
      <c r="U3813" s="13"/>
      <c r="V3813" s="13"/>
      <c r="W3813" s="13"/>
      <c r="X3813" s="13"/>
      <c r="Y3813" s="13"/>
      <c r="Z3813" s="13"/>
      <c r="AA3813" s="13"/>
      <c r="AB3813" s="13"/>
      <c r="AC3813" s="13"/>
      <c r="AD3813" s="13"/>
    </row>
    <row r="3814" spans="19:30">
      <c r="S3814" s="13"/>
      <c r="T3814" s="14"/>
      <c r="U3814" s="13"/>
      <c r="V3814" s="13"/>
      <c r="W3814" s="13"/>
      <c r="X3814" s="13"/>
      <c r="Y3814" s="13"/>
      <c r="Z3814" s="13"/>
      <c r="AA3814" s="13"/>
      <c r="AB3814" s="13"/>
      <c r="AC3814" s="13"/>
      <c r="AD3814" s="13"/>
    </row>
    <row r="3815" spans="19:30">
      <c r="S3815" s="13"/>
      <c r="T3815" s="14"/>
      <c r="U3815" s="13"/>
      <c r="V3815" s="13"/>
      <c r="W3815" s="13"/>
      <c r="X3815" s="13"/>
      <c r="Y3815" s="13"/>
      <c r="Z3815" s="13"/>
      <c r="AA3815" s="13"/>
      <c r="AB3815" s="13"/>
      <c r="AC3815" s="13"/>
      <c r="AD3815" s="13"/>
    </row>
    <row r="3816" spans="19:30">
      <c r="S3816" s="13"/>
      <c r="T3816" s="14"/>
      <c r="U3816" s="13"/>
      <c r="V3816" s="13"/>
      <c r="W3816" s="13"/>
      <c r="X3816" s="13"/>
      <c r="Y3816" s="13"/>
      <c r="Z3816" s="13"/>
      <c r="AA3816" s="13"/>
      <c r="AB3816" s="13"/>
      <c r="AC3816" s="13"/>
      <c r="AD3816" s="13"/>
    </row>
    <row r="3817" spans="19:30">
      <c r="S3817" s="13"/>
      <c r="T3817" s="14"/>
      <c r="U3817" s="13"/>
      <c r="V3817" s="13"/>
      <c r="W3817" s="13"/>
      <c r="X3817" s="13"/>
      <c r="Y3817" s="13"/>
      <c r="Z3817" s="13"/>
      <c r="AA3817" s="13"/>
      <c r="AB3817" s="13"/>
      <c r="AC3817" s="13"/>
      <c r="AD3817" s="13"/>
    </row>
    <row r="3818" spans="19:30">
      <c r="S3818" s="13"/>
      <c r="T3818" s="14"/>
      <c r="U3818" s="13"/>
      <c r="V3818" s="13"/>
      <c r="W3818" s="13"/>
      <c r="X3818" s="13"/>
      <c r="Y3818" s="13"/>
      <c r="Z3818" s="13"/>
      <c r="AA3818" s="13"/>
      <c r="AB3818" s="13"/>
      <c r="AC3818" s="13"/>
      <c r="AD3818" s="13"/>
    </row>
    <row r="3819" spans="19:30">
      <c r="S3819" s="13"/>
      <c r="T3819" s="14"/>
      <c r="U3819" s="13"/>
      <c r="V3819" s="13"/>
      <c r="W3819" s="13"/>
      <c r="X3819" s="13"/>
      <c r="Y3819" s="13"/>
      <c r="Z3819" s="13"/>
      <c r="AA3819" s="13"/>
      <c r="AB3819" s="13"/>
      <c r="AC3819" s="13"/>
      <c r="AD3819" s="13"/>
    </row>
    <row r="3820" spans="19:30">
      <c r="S3820" s="13"/>
      <c r="T3820" s="14"/>
      <c r="U3820" s="13"/>
      <c r="V3820" s="13"/>
      <c r="W3820" s="13"/>
      <c r="X3820" s="13"/>
      <c r="Y3820" s="13"/>
      <c r="Z3820" s="13"/>
      <c r="AA3820" s="13"/>
      <c r="AB3820" s="13"/>
      <c r="AC3820" s="13"/>
      <c r="AD3820" s="13"/>
    </row>
    <row r="3821" spans="19:30">
      <c r="S3821" s="13"/>
      <c r="T3821" s="14"/>
      <c r="U3821" s="13"/>
      <c r="V3821" s="13"/>
      <c r="W3821" s="13"/>
      <c r="X3821" s="13"/>
      <c r="Y3821" s="13"/>
      <c r="Z3821" s="13"/>
      <c r="AA3821" s="13"/>
      <c r="AB3821" s="13"/>
      <c r="AC3821" s="13"/>
      <c r="AD3821" s="13"/>
    </row>
    <row r="3822" spans="19:30">
      <c r="S3822" s="13"/>
      <c r="T3822" s="14"/>
      <c r="U3822" s="13"/>
      <c r="V3822" s="13"/>
      <c r="W3822" s="13"/>
      <c r="X3822" s="13"/>
      <c r="Y3822" s="13"/>
      <c r="Z3822" s="13"/>
      <c r="AA3822" s="13"/>
      <c r="AB3822" s="13"/>
      <c r="AC3822" s="13"/>
      <c r="AD3822" s="13"/>
    </row>
    <row r="3823" spans="19:30">
      <c r="S3823" s="13"/>
      <c r="T3823" s="14"/>
      <c r="U3823" s="13"/>
      <c r="V3823" s="13"/>
      <c r="W3823" s="13"/>
      <c r="X3823" s="13"/>
      <c r="Y3823" s="13"/>
      <c r="Z3823" s="13"/>
      <c r="AA3823" s="13"/>
      <c r="AB3823" s="13"/>
      <c r="AC3823" s="13"/>
      <c r="AD3823" s="13"/>
    </row>
    <row r="3824" spans="19:30">
      <c r="S3824" s="13"/>
      <c r="T3824" s="14"/>
      <c r="U3824" s="13"/>
      <c r="V3824" s="13"/>
      <c r="W3824" s="13"/>
      <c r="X3824" s="13"/>
      <c r="Y3824" s="13"/>
      <c r="Z3824" s="13"/>
      <c r="AA3824" s="13"/>
      <c r="AB3824" s="13"/>
      <c r="AC3824" s="13"/>
      <c r="AD3824" s="13"/>
    </row>
    <row r="3825" spans="19:30">
      <c r="S3825" s="13"/>
      <c r="T3825" s="14"/>
      <c r="U3825" s="13"/>
      <c r="V3825" s="13"/>
      <c r="W3825" s="13"/>
      <c r="X3825" s="13"/>
      <c r="Y3825" s="13"/>
      <c r="Z3825" s="13"/>
      <c r="AA3825" s="13"/>
      <c r="AB3825" s="13"/>
      <c r="AC3825" s="13"/>
      <c r="AD3825" s="13"/>
    </row>
    <row r="3826" spans="19:30">
      <c r="S3826" s="13"/>
      <c r="T3826" s="14"/>
      <c r="U3826" s="13"/>
      <c r="V3826" s="13"/>
      <c r="W3826" s="13"/>
      <c r="X3826" s="13"/>
      <c r="Y3826" s="13"/>
      <c r="Z3826" s="13"/>
      <c r="AA3826" s="13"/>
      <c r="AB3826" s="13"/>
      <c r="AC3826" s="13"/>
      <c r="AD3826" s="13"/>
    </row>
    <row r="3827" spans="19:30">
      <c r="S3827" s="13"/>
      <c r="T3827" s="14"/>
      <c r="U3827" s="13"/>
      <c r="V3827" s="13"/>
      <c r="W3827" s="13"/>
      <c r="X3827" s="13"/>
      <c r="Y3827" s="13"/>
      <c r="Z3827" s="13"/>
      <c r="AA3827" s="13"/>
      <c r="AB3827" s="13"/>
      <c r="AC3827" s="13"/>
      <c r="AD3827" s="13"/>
    </row>
    <row r="3828" spans="19:30">
      <c r="S3828" s="13"/>
      <c r="T3828" s="14"/>
      <c r="U3828" s="13"/>
      <c r="V3828" s="13"/>
      <c r="W3828" s="13"/>
      <c r="X3828" s="13"/>
      <c r="Y3828" s="13"/>
      <c r="Z3828" s="13"/>
      <c r="AA3828" s="13"/>
      <c r="AB3828" s="13"/>
      <c r="AC3828" s="13"/>
      <c r="AD3828" s="13"/>
    </row>
    <row r="3829" spans="19:30">
      <c r="S3829" s="13"/>
      <c r="T3829" s="14"/>
      <c r="U3829" s="13"/>
      <c r="V3829" s="13"/>
      <c r="W3829" s="13"/>
      <c r="X3829" s="13"/>
      <c r="Y3829" s="13"/>
      <c r="Z3829" s="13"/>
      <c r="AA3829" s="13"/>
      <c r="AB3829" s="13"/>
      <c r="AC3829" s="13"/>
      <c r="AD3829" s="13"/>
    </row>
    <row r="3830" spans="19:30">
      <c r="S3830" s="13"/>
      <c r="T3830" s="14"/>
      <c r="U3830" s="13"/>
      <c r="V3830" s="13"/>
      <c r="W3830" s="13"/>
      <c r="X3830" s="13"/>
      <c r="Y3830" s="13"/>
      <c r="Z3830" s="13"/>
      <c r="AA3830" s="13"/>
      <c r="AB3830" s="13"/>
      <c r="AC3830" s="13"/>
      <c r="AD3830" s="13"/>
    </row>
    <row r="3831" spans="19:30">
      <c r="S3831" s="13"/>
      <c r="T3831" s="14"/>
      <c r="U3831" s="13"/>
      <c r="V3831" s="13"/>
      <c r="W3831" s="13"/>
      <c r="X3831" s="13"/>
      <c r="Y3831" s="13"/>
      <c r="Z3831" s="13"/>
      <c r="AA3831" s="13"/>
      <c r="AB3831" s="13"/>
      <c r="AC3831" s="13"/>
      <c r="AD3831" s="13"/>
    </row>
    <row r="3832" spans="19:30">
      <c r="S3832" s="13"/>
      <c r="T3832" s="14"/>
      <c r="U3832" s="13"/>
      <c r="V3832" s="13"/>
      <c r="W3832" s="13"/>
      <c r="X3832" s="13"/>
      <c r="Y3832" s="13"/>
      <c r="Z3832" s="13"/>
      <c r="AA3832" s="13"/>
      <c r="AB3832" s="13"/>
      <c r="AC3832" s="13"/>
      <c r="AD3832" s="13"/>
    </row>
    <row r="3833" spans="19:30">
      <c r="S3833" s="13"/>
      <c r="T3833" s="14"/>
      <c r="U3833" s="13"/>
      <c r="V3833" s="13"/>
      <c r="W3833" s="13"/>
      <c r="X3833" s="13"/>
      <c r="Y3833" s="13"/>
      <c r="Z3833" s="13"/>
      <c r="AA3833" s="13"/>
      <c r="AB3833" s="13"/>
      <c r="AC3833" s="13"/>
      <c r="AD3833" s="13"/>
    </row>
    <row r="3834" spans="19:30">
      <c r="S3834" s="13"/>
      <c r="T3834" s="14"/>
      <c r="U3834" s="13"/>
      <c r="V3834" s="13"/>
      <c r="W3834" s="13"/>
      <c r="X3834" s="13"/>
      <c r="Y3834" s="13"/>
      <c r="Z3834" s="13"/>
      <c r="AA3834" s="13"/>
      <c r="AB3834" s="13"/>
      <c r="AC3834" s="13"/>
      <c r="AD3834" s="13"/>
    </row>
    <row r="3835" spans="19:30">
      <c r="S3835" s="13"/>
      <c r="T3835" s="14"/>
      <c r="U3835" s="13"/>
      <c r="V3835" s="13"/>
      <c r="W3835" s="13"/>
      <c r="X3835" s="13"/>
      <c r="Y3835" s="13"/>
      <c r="Z3835" s="13"/>
      <c r="AA3835" s="13"/>
      <c r="AB3835" s="13"/>
      <c r="AC3835" s="13"/>
      <c r="AD3835" s="13"/>
    </row>
    <row r="3836" spans="19:30">
      <c r="S3836" s="13"/>
      <c r="T3836" s="14"/>
      <c r="U3836" s="13"/>
      <c r="V3836" s="13"/>
      <c r="W3836" s="13"/>
      <c r="X3836" s="13"/>
      <c r="Y3836" s="13"/>
      <c r="Z3836" s="13"/>
      <c r="AA3836" s="13"/>
      <c r="AB3836" s="13"/>
      <c r="AC3836" s="13"/>
      <c r="AD3836" s="13"/>
    </row>
    <row r="3837" spans="19:30">
      <c r="S3837" s="13"/>
      <c r="T3837" s="14"/>
      <c r="U3837" s="13"/>
      <c r="V3837" s="13"/>
      <c r="W3837" s="13"/>
      <c r="X3837" s="13"/>
      <c r="Y3837" s="13"/>
      <c r="Z3837" s="13"/>
      <c r="AA3837" s="13"/>
      <c r="AB3837" s="13"/>
      <c r="AC3837" s="13"/>
      <c r="AD3837" s="13"/>
    </row>
    <row r="3838" spans="19:30">
      <c r="S3838" s="13"/>
      <c r="T3838" s="14"/>
      <c r="U3838" s="13"/>
      <c r="V3838" s="13"/>
      <c r="W3838" s="13"/>
      <c r="X3838" s="13"/>
      <c r="Y3838" s="13"/>
      <c r="Z3838" s="13"/>
      <c r="AA3838" s="13"/>
      <c r="AB3838" s="13"/>
      <c r="AC3838" s="13"/>
      <c r="AD3838" s="13"/>
    </row>
    <row r="3839" spans="19:30">
      <c r="S3839" s="13"/>
      <c r="T3839" s="14"/>
      <c r="U3839" s="13"/>
      <c r="V3839" s="13"/>
      <c r="W3839" s="13"/>
      <c r="X3839" s="13"/>
      <c r="Y3839" s="13"/>
      <c r="Z3839" s="13"/>
      <c r="AA3839" s="13"/>
      <c r="AB3839" s="13"/>
      <c r="AC3839" s="13"/>
      <c r="AD3839" s="13"/>
    </row>
    <row r="3840" spans="19:30">
      <c r="S3840" s="13"/>
      <c r="T3840" s="14"/>
      <c r="U3840" s="13"/>
      <c r="V3840" s="13"/>
      <c r="W3840" s="13"/>
      <c r="X3840" s="13"/>
      <c r="Y3840" s="13"/>
      <c r="Z3840" s="13"/>
      <c r="AA3840" s="13"/>
      <c r="AB3840" s="13"/>
      <c r="AC3840" s="13"/>
      <c r="AD3840" s="13"/>
    </row>
    <row r="3841" spans="19:30">
      <c r="S3841" s="13"/>
      <c r="T3841" s="14"/>
      <c r="U3841" s="13"/>
      <c r="V3841" s="13"/>
      <c r="W3841" s="13"/>
      <c r="X3841" s="13"/>
      <c r="Y3841" s="13"/>
      <c r="Z3841" s="13"/>
      <c r="AA3841" s="13"/>
      <c r="AB3841" s="13"/>
      <c r="AC3841" s="13"/>
      <c r="AD3841" s="13"/>
    </row>
    <row r="3842" spans="19:30">
      <c r="S3842" s="13"/>
      <c r="T3842" s="14"/>
      <c r="U3842" s="13"/>
      <c r="V3842" s="13"/>
      <c r="W3842" s="13"/>
      <c r="X3842" s="13"/>
      <c r="Y3842" s="13"/>
      <c r="Z3842" s="13"/>
      <c r="AA3842" s="13"/>
      <c r="AB3842" s="13"/>
      <c r="AC3842" s="13"/>
      <c r="AD3842" s="13"/>
    </row>
    <row r="3843" spans="19:30">
      <c r="S3843" s="13"/>
      <c r="T3843" s="14"/>
      <c r="U3843" s="13"/>
      <c r="V3843" s="13"/>
      <c r="W3843" s="13"/>
      <c r="X3843" s="13"/>
      <c r="Y3843" s="13"/>
      <c r="Z3843" s="13"/>
      <c r="AA3843" s="13"/>
      <c r="AB3843" s="13"/>
      <c r="AC3843" s="13"/>
      <c r="AD3843" s="13"/>
    </row>
    <row r="3844" spans="19:30">
      <c r="S3844" s="13"/>
      <c r="T3844" s="14"/>
      <c r="U3844" s="13"/>
      <c r="V3844" s="13"/>
      <c r="W3844" s="13"/>
      <c r="X3844" s="13"/>
      <c r="Y3844" s="13"/>
      <c r="Z3844" s="13"/>
      <c r="AA3844" s="13"/>
      <c r="AB3844" s="13"/>
      <c r="AC3844" s="13"/>
      <c r="AD3844" s="13"/>
    </row>
    <row r="3845" spans="19:30">
      <c r="S3845" s="13"/>
      <c r="T3845" s="14"/>
      <c r="U3845" s="13"/>
      <c r="V3845" s="13"/>
      <c r="W3845" s="13"/>
      <c r="X3845" s="13"/>
      <c r="Y3845" s="13"/>
      <c r="Z3845" s="13"/>
      <c r="AA3845" s="13"/>
      <c r="AB3845" s="13"/>
      <c r="AC3845" s="13"/>
      <c r="AD3845" s="13"/>
    </row>
    <row r="3846" spans="19:30">
      <c r="S3846" s="13"/>
      <c r="T3846" s="14"/>
      <c r="U3846" s="13"/>
      <c r="V3846" s="13"/>
      <c r="W3846" s="13"/>
      <c r="X3846" s="13"/>
      <c r="Y3846" s="13"/>
      <c r="Z3846" s="13"/>
      <c r="AA3846" s="13"/>
      <c r="AB3846" s="13"/>
      <c r="AC3846" s="13"/>
      <c r="AD3846" s="13"/>
    </row>
    <row r="3847" spans="19:30">
      <c r="S3847" s="13"/>
      <c r="T3847" s="14"/>
      <c r="U3847" s="13"/>
      <c r="V3847" s="13"/>
      <c r="W3847" s="13"/>
      <c r="X3847" s="13"/>
      <c r="Y3847" s="13"/>
      <c r="Z3847" s="13"/>
      <c r="AA3847" s="13"/>
      <c r="AB3847" s="13"/>
      <c r="AC3847" s="13"/>
      <c r="AD3847" s="13"/>
    </row>
    <row r="3848" spans="19:30">
      <c r="S3848" s="13"/>
      <c r="T3848" s="14"/>
      <c r="U3848" s="13"/>
      <c r="V3848" s="13"/>
      <c r="W3848" s="13"/>
      <c r="X3848" s="13"/>
      <c r="Y3848" s="13"/>
      <c r="Z3848" s="13"/>
      <c r="AA3848" s="13"/>
      <c r="AB3848" s="13"/>
      <c r="AC3848" s="13"/>
      <c r="AD3848" s="13"/>
    </row>
    <row r="3849" spans="19:30">
      <c r="S3849" s="13"/>
      <c r="T3849" s="14"/>
      <c r="U3849" s="13"/>
      <c r="V3849" s="13"/>
      <c r="W3849" s="13"/>
      <c r="X3849" s="13"/>
      <c r="Y3849" s="13"/>
      <c r="Z3849" s="13"/>
      <c r="AA3849" s="13"/>
      <c r="AB3849" s="13"/>
      <c r="AC3849" s="13"/>
      <c r="AD3849" s="13"/>
    </row>
    <row r="3850" spans="19:30">
      <c r="S3850" s="13"/>
      <c r="T3850" s="14"/>
      <c r="U3850" s="13"/>
      <c r="V3850" s="13"/>
      <c r="W3850" s="13"/>
      <c r="X3850" s="13"/>
      <c r="Y3850" s="13"/>
      <c r="Z3850" s="13"/>
      <c r="AA3850" s="13"/>
      <c r="AB3850" s="13"/>
      <c r="AC3850" s="13"/>
      <c r="AD3850" s="13"/>
    </row>
    <row r="3851" spans="19:30">
      <c r="S3851" s="13"/>
      <c r="T3851" s="14"/>
      <c r="U3851" s="13"/>
      <c r="V3851" s="13"/>
      <c r="W3851" s="13"/>
      <c r="X3851" s="13"/>
      <c r="Y3851" s="13"/>
      <c r="Z3851" s="13"/>
      <c r="AA3851" s="13"/>
      <c r="AB3851" s="13"/>
      <c r="AC3851" s="13"/>
      <c r="AD3851" s="13"/>
    </row>
    <row r="3852" spans="19:30">
      <c r="S3852" s="13"/>
      <c r="T3852" s="14"/>
      <c r="U3852" s="13"/>
      <c r="V3852" s="13"/>
      <c r="W3852" s="13"/>
      <c r="X3852" s="13"/>
      <c r="Y3852" s="13"/>
      <c r="Z3852" s="13"/>
      <c r="AA3852" s="13"/>
      <c r="AB3852" s="13"/>
      <c r="AC3852" s="13"/>
      <c r="AD3852" s="13"/>
    </row>
    <row r="3853" spans="19:30">
      <c r="S3853" s="13"/>
      <c r="T3853" s="14"/>
      <c r="U3853" s="13"/>
      <c r="V3853" s="13"/>
      <c r="W3853" s="13"/>
      <c r="X3853" s="13"/>
      <c r="Y3853" s="13"/>
      <c r="Z3853" s="13"/>
      <c r="AA3853" s="13"/>
      <c r="AB3853" s="13"/>
      <c r="AC3853" s="13"/>
      <c r="AD3853" s="13"/>
    </row>
    <row r="3854" spans="19:30">
      <c r="S3854" s="13"/>
      <c r="T3854" s="14"/>
      <c r="U3854" s="13"/>
      <c r="V3854" s="13"/>
      <c r="W3854" s="13"/>
      <c r="X3854" s="13"/>
      <c r="Y3854" s="13"/>
      <c r="Z3854" s="13"/>
      <c r="AA3854" s="13"/>
      <c r="AB3854" s="13"/>
      <c r="AC3854" s="13"/>
      <c r="AD3854" s="13"/>
    </row>
    <row r="3855" spans="19:30">
      <c r="S3855" s="13"/>
      <c r="T3855" s="14"/>
      <c r="U3855" s="13"/>
      <c r="V3855" s="13"/>
      <c r="W3855" s="13"/>
      <c r="X3855" s="13"/>
      <c r="Y3855" s="13"/>
      <c r="Z3855" s="13"/>
      <c r="AA3855" s="13"/>
      <c r="AB3855" s="13"/>
      <c r="AC3855" s="13"/>
      <c r="AD3855" s="13"/>
    </row>
    <row r="3856" spans="19:30">
      <c r="S3856" s="13"/>
      <c r="T3856" s="14"/>
      <c r="U3856" s="13"/>
      <c r="V3856" s="13"/>
      <c r="W3856" s="13"/>
      <c r="X3856" s="13"/>
      <c r="Y3856" s="13"/>
      <c r="Z3856" s="13"/>
      <c r="AA3856" s="13"/>
      <c r="AB3856" s="13"/>
      <c r="AC3856" s="13"/>
      <c r="AD3856" s="13"/>
    </row>
    <row r="3857" spans="19:30">
      <c r="S3857" s="13"/>
      <c r="T3857" s="14"/>
      <c r="U3857" s="13"/>
      <c r="V3857" s="13"/>
      <c r="W3857" s="13"/>
      <c r="X3857" s="13"/>
      <c r="Y3857" s="13"/>
      <c r="Z3857" s="13"/>
      <c r="AA3857" s="13"/>
      <c r="AB3857" s="13"/>
      <c r="AC3857" s="13"/>
      <c r="AD3857" s="13"/>
    </row>
    <row r="3858" spans="19:30">
      <c r="S3858" s="13"/>
      <c r="T3858" s="14"/>
      <c r="U3858" s="13"/>
      <c r="V3858" s="13"/>
      <c r="W3858" s="13"/>
      <c r="X3858" s="13"/>
      <c r="Y3858" s="13"/>
      <c r="Z3858" s="13"/>
      <c r="AA3858" s="13"/>
      <c r="AB3858" s="13"/>
      <c r="AC3858" s="13"/>
      <c r="AD3858" s="13"/>
    </row>
    <row r="3859" spans="19:30">
      <c r="S3859" s="13"/>
      <c r="T3859" s="14"/>
      <c r="U3859" s="13"/>
      <c r="V3859" s="13"/>
      <c r="W3859" s="13"/>
      <c r="X3859" s="13"/>
      <c r="Y3859" s="13"/>
      <c r="Z3859" s="13"/>
      <c r="AA3859" s="13"/>
      <c r="AB3859" s="13"/>
      <c r="AC3859" s="13"/>
      <c r="AD3859" s="13"/>
    </row>
    <row r="3860" spans="19:30">
      <c r="S3860" s="13"/>
      <c r="T3860" s="14"/>
      <c r="U3860" s="13"/>
      <c r="V3860" s="13"/>
      <c r="W3860" s="13"/>
      <c r="X3860" s="13"/>
      <c r="Y3860" s="13"/>
      <c r="Z3860" s="13"/>
      <c r="AA3860" s="13"/>
      <c r="AB3860" s="13"/>
      <c r="AC3860" s="13"/>
      <c r="AD3860" s="13"/>
    </row>
    <row r="3861" spans="19:30">
      <c r="S3861" s="13"/>
      <c r="T3861" s="14"/>
      <c r="U3861" s="13"/>
      <c r="V3861" s="13"/>
      <c r="W3861" s="13"/>
      <c r="X3861" s="13"/>
      <c r="Y3861" s="13"/>
      <c r="Z3861" s="13"/>
      <c r="AA3861" s="13"/>
      <c r="AB3861" s="13"/>
      <c r="AC3861" s="13"/>
      <c r="AD3861" s="13"/>
    </row>
    <row r="3862" spans="19:30">
      <c r="S3862" s="13"/>
      <c r="T3862" s="14"/>
      <c r="U3862" s="13"/>
      <c r="V3862" s="13"/>
      <c r="W3862" s="13"/>
      <c r="X3862" s="13"/>
      <c r="Y3862" s="13"/>
      <c r="Z3862" s="13"/>
      <c r="AA3862" s="13"/>
      <c r="AB3862" s="13"/>
      <c r="AC3862" s="13"/>
      <c r="AD3862" s="13"/>
    </row>
    <row r="3863" spans="19:30">
      <c r="S3863" s="13"/>
      <c r="T3863" s="14"/>
      <c r="U3863" s="13"/>
      <c r="V3863" s="13"/>
      <c r="W3863" s="13"/>
      <c r="X3863" s="13"/>
      <c r="Y3863" s="13"/>
      <c r="Z3863" s="13"/>
      <c r="AA3863" s="13"/>
      <c r="AB3863" s="13"/>
      <c r="AC3863" s="13"/>
      <c r="AD3863" s="13"/>
    </row>
    <row r="3864" spans="19:30">
      <c r="S3864" s="13"/>
      <c r="T3864" s="14"/>
      <c r="U3864" s="13"/>
      <c r="V3864" s="13"/>
      <c r="W3864" s="13"/>
      <c r="X3864" s="13"/>
      <c r="Y3864" s="13"/>
      <c r="Z3864" s="13"/>
      <c r="AA3864" s="13"/>
      <c r="AB3864" s="13"/>
      <c r="AC3864" s="13"/>
      <c r="AD3864" s="13"/>
    </row>
    <row r="3865" spans="19:30">
      <c r="S3865" s="13"/>
      <c r="T3865" s="14"/>
      <c r="U3865" s="13"/>
      <c r="V3865" s="13"/>
      <c r="W3865" s="13"/>
      <c r="X3865" s="13"/>
      <c r="Y3865" s="13"/>
      <c r="Z3865" s="13"/>
      <c r="AA3865" s="13"/>
      <c r="AB3865" s="13"/>
      <c r="AC3865" s="13"/>
      <c r="AD3865" s="13"/>
    </row>
    <row r="3866" spans="19:30">
      <c r="S3866" s="13"/>
      <c r="T3866" s="14"/>
      <c r="U3866" s="13"/>
      <c r="V3866" s="13"/>
      <c r="W3866" s="13"/>
      <c r="X3866" s="13"/>
      <c r="Y3866" s="13"/>
      <c r="Z3866" s="13"/>
      <c r="AA3866" s="13"/>
      <c r="AB3866" s="13"/>
      <c r="AC3866" s="13"/>
      <c r="AD3866" s="13"/>
    </row>
    <row r="3867" spans="19:30">
      <c r="S3867" s="13"/>
      <c r="T3867" s="14"/>
      <c r="U3867" s="13"/>
      <c r="V3867" s="13"/>
      <c r="W3867" s="13"/>
      <c r="X3867" s="13"/>
      <c r="Y3867" s="13"/>
      <c r="Z3867" s="13"/>
      <c r="AA3867" s="13"/>
      <c r="AB3867" s="13"/>
      <c r="AC3867" s="13"/>
      <c r="AD3867" s="13"/>
    </row>
    <row r="3868" spans="19:30">
      <c r="S3868" s="13"/>
      <c r="T3868" s="14"/>
      <c r="U3868" s="13"/>
      <c r="V3868" s="13"/>
      <c r="W3868" s="13"/>
      <c r="X3868" s="13"/>
      <c r="Y3868" s="13"/>
      <c r="Z3868" s="13"/>
      <c r="AA3868" s="13"/>
      <c r="AB3868" s="13"/>
      <c r="AC3868" s="13"/>
      <c r="AD3868" s="13"/>
    </row>
    <row r="3869" spans="19:30">
      <c r="S3869" s="13"/>
      <c r="T3869" s="14"/>
      <c r="U3869" s="13"/>
      <c r="V3869" s="13"/>
      <c r="W3869" s="13"/>
      <c r="X3869" s="13"/>
      <c r="Y3869" s="13"/>
      <c r="Z3869" s="13"/>
      <c r="AA3869" s="13"/>
      <c r="AB3869" s="13"/>
      <c r="AC3869" s="13"/>
      <c r="AD3869" s="13"/>
    </row>
    <row r="3870" spans="19:30">
      <c r="S3870" s="13"/>
      <c r="T3870" s="14"/>
      <c r="U3870" s="13"/>
      <c r="V3870" s="13"/>
      <c r="W3870" s="13"/>
      <c r="X3870" s="13"/>
      <c r="Y3870" s="13"/>
      <c r="Z3870" s="13"/>
      <c r="AA3870" s="13"/>
      <c r="AB3870" s="13"/>
      <c r="AC3870" s="13"/>
      <c r="AD3870" s="13"/>
    </row>
    <row r="3871" spans="19:30">
      <c r="S3871" s="13"/>
      <c r="T3871" s="14"/>
      <c r="U3871" s="13"/>
      <c r="V3871" s="13"/>
      <c r="W3871" s="13"/>
      <c r="X3871" s="13"/>
      <c r="Y3871" s="13"/>
      <c r="Z3871" s="13"/>
      <c r="AA3871" s="13"/>
      <c r="AB3871" s="13"/>
      <c r="AC3871" s="13"/>
      <c r="AD3871" s="13"/>
    </row>
    <row r="3872" spans="19:30">
      <c r="S3872" s="13"/>
      <c r="T3872" s="14"/>
      <c r="U3872" s="13"/>
      <c r="V3872" s="13"/>
      <c r="W3872" s="13"/>
      <c r="X3872" s="13"/>
      <c r="Y3872" s="13"/>
      <c r="Z3872" s="13"/>
      <c r="AA3872" s="13"/>
      <c r="AB3872" s="13"/>
      <c r="AC3872" s="13"/>
      <c r="AD3872" s="13"/>
    </row>
    <row r="3873" spans="19:30">
      <c r="S3873" s="13"/>
      <c r="T3873" s="14"/>
      <c r="U3873" s="13"/>
      <c r="V3873" s="13"/>
      <c r="W3873" s="13"/>
      <c r="X3873" s="13"/>
      <c r="Y3873" s="13"/>
      <c r="Z3873" s="13"/>
      <c r="AA3873" s="13"/>
      <c r="AB3873" s="13"/>
      <c r="AC3873" s="13"/>
      <c r="AD3873" s="13"/>
    </row>
    <row r="3874" spans="19:30">
      <c r="S3874" s="13"/>
      <c r="T3874" s="14"/>
      <c r="U3874" s="13"/>
      <c r="V3874" s="13"/>
      <c r="W3874" s="13"/>
      <c r="X3874" s="13"/>
      <c r="Y3874" s="13"/>
      <c r="Z3874" s="13"/>
      <c r="AA3874" s="13"/>
      <c r="AB3874" s="13"/>
      <c r="AC3874" s="13"/>
      <c r="AD3874" s="13"/>
    </row>
    <row r="3875" spans="19:30">
      <c r="S3875" s="13"/>
      <c r="T3875" s="14"/>
      <c r="U3875" s="13"/>
      <c r="V3875" s="13"/>
      <c r="W3875" s="13"/>
      <c r="X3875" s="13"/>
      <c r="Y3875" s="13"/>
      <c r="Z3875" s="13"/>
      <c r="AA3875" s="13"/>
      <c r="AB3875" s="13"/>
      <c r="AC3875" s="13"/>
      <c r="AD3875" s="13"/>
    </row>
    <row r="3876" spans="19:30">
      <c r="S3876" s="13"/>
      <c r="T3876" s="14"/>
      <c r="U3876" s="13"/>
      <c r="V3876" s="13"/>
      <c r="W3876" s="13"/>
      <c r="X3876" s="13"/>
      <c r="Y3876" s="13"/>
      <c r="Z3876" s="13"/>
      <c r="AA3876" s="13"/>
      <c r="AB3876" s="13"/>
      <c r="AC3876" s="13"/>
      <c r="AD3876" s="13"/>
    </row>
    <row r="3877" spans="19:30">
      <c r="S3877" s="13"/>
      <c r="T3877" s="14"/>
      <c r="U3877" s="13"/>
      <c r="V3877" s="13"/>
      <c r="W3877" s="13"/>
      <c r="X3877" s="13"/>
      <c r="Y3877" s="13"/>
      <c r="Z3877" s="13"/>
      <c r="AA3877" s="13"/>
      <c r="AB3877" s="13"/>
      <c r="AC3877" s="13"/>
      <c r="AD3877" s="13"/>
    </row>
    <row r="3878" spans="19:30">
      <c r="S3878" s="13"/>
      <c r="T3878" s="14"/>
      <c r="U3878" s="13"/>
      <c r="V3878" s="13"/>
      <c r="W3878" s="13"/>
      <c r="X3878" s="13"/>
      <c r="Y3878" s="13"/>
      <c r="Z3878" s="13"/>
      <c r="AA3878" s="13"/>
      <c r="AB3878" s="13"/>
      <c r="AC3878" s="13"/>
      <c r="AD3878" s="13"/>
    </row>
    <row r="3879" spans="19:30">
      <c r="S3879" s="13"/>
      <c r="T3879" s="14"/>
      <c r="U3879" s="13"/>
      <c r="V3879" s="13"/>
      <c r="W3879" s="13"/>
      <c r="X3879" s="13"/>
      <c r="Y3879" s="13"/>
      <c r="Z3879" s="13"/>
      <c r="AA3879" s="13"/>
      <c r="AB3879" s="13"/>
      <c r="AC3879" s="13"/>
      <c r="AD3879" s="13"/>
    </row>
    <row r="3880" spans="19:30">
      <c r="S3880" s="13"/>
      <c r="T3880" s="14"/>
      <c r="U3880" s="13"/>
      <c r="V3880" s="13"/>
      <c r="W3880" s="13"/>
      <c r="X3880" s="13"/>
      <c r="Y3880" s="13"/>
      <c r="Z3880" s="13"/>
      <c r="AA3880" s="13"/>
      <c r="AB3880" s="13"/>
      <c r="AC3880" s="13"/>
      <c r="AD3880" s="13"/>
    </row>
    <row r="3881" spans="19:30">
      <c r="S3881" s="13"/>
      <c r="T3881" s="14"/>
      <c r="U3881" s="13"/>
      <c r="V3881" s="13"/>
      <c r="W3881" s="13"/>
      <c r="X3881" s="13"/>
      <c r="Y3881" s="13"/>
      <c r="Z3881" s="13"/>
      <c r="AA3881" s="13"/>
      <c r="AB3881" s="13"/>
      <c r="AC3881" s="13"/>
      <c r="AD3881" s="13"/>
    </row>
    <row r="3882" spans="19:30">
      <c r="S3882" s="13"/>
      <c r="T3882" s="14"/>
      <c r="U3882" s="13"/>
      <c r="V3882" s="13"/>
      <c r="W3882" s="13"/>
      <c r="X3882" s="13"/>
      <c r="Y3882" s="13"/>
      <c r="Z3882" s="13"/>
      <c r="AA3882" s="13"/>
      <c r="AB3882" s="13"/>
      <c r="AC3882" s="13"/>
      <c r="AD3882" s="13"/>
    </row>
    <row r="3883" spans="19:30">
      <c r="S3883" s="13"/>
      <c r="T3883" s="14"/>
      <c r="U3883" s="13"/>
      <c r="V3883" s="13"/>
      <c r="W3883" s="13"/>
      <c r="X3883" s="13"/>
      <c r="Y3883" s="13"/>
      <c r="Z3883" s="13"/>
      <c r="AA3883" s="13"/>
      <c r="AB3883" s="13"/>
      <c r="AC3883" s="13"/>
      <c r="AD3883" s="13"/>
    </row>
    <row r="3884" spans="19:30">
      <c r="S3884" s="13"/>
      <c r="T3884" s="14"/>
      <c r="U3884" s="13"/>
      <c r="V3884" s="13"/>
      <c r="W3884" s="13"/>
      <c r="X3884" s="13"/>
      <c r="Y3884" s="13"/>
      <c r="Z3884" s="13"/>
      <c r="AA3884" s="13"/>
      <c r="AB3884" s="13"/>
      <c r="AC3884" s="13"/>
      <c r="AD3884" s="13"/>
    </row>
    <row r="3885" spans="19:30">
      <c r="S3885" s="13"/>
      <c r="T3885" s="14"/>
      <c r="U3885" s="13"/>
      <c r="V3885" s="13"/>
      <c r="W3885" s="13"/>
      <c r="X3885" s="13"/>
      <c r="Y3885" s="13"/>
      <c r="Z3885" s="13"/>
      <c r="AA3885" s="13"/>
      <c r="AB3885" s="13"/>
      <c r="AC3885" s="13"/>
      <c r="AD3885" s="13"/>
    </row>
    <row r="3886" spans="19:30">
      <c r="S3886" s="13"/>
      <c r="T3886" s="14"/>
      <c r="U3886" s="13"/>
      <c r="V3886" s="13"/>
      <c r="W3886" s="13"/>
      <c r="X3886" s="13"/>
      <c r="Y3886" s="13"/>
      <c r="Z3886" s="13"/>
      <c r="AA3886" s="13"/>
      <c r="AB3886" s="13"/>
      <c r="AC3886" s="13"/>
      <c r="AD3886" s="13"/>
    </row>
    <row r="3887" spans="19:30">
      <c r="S3887" s="13"/>
      <c r="T3887" s="14"/>
      <c r="U3887" s="13"/>
      <c r="V3887" s="13"/>
      <c r="W3887" s="13"/>
      <c r="X3887" s="13"/>
      <c r="Y3887" s="13"/>
      <c r="Z3887" s="13"/>
      <c r="AA3887" s="13"/>
      <c r="AB3887" s="13"/>
      <c r="AC3887" s="13"/>
      <c r="AD3887" s="13"/>
    </row>
    <row r="3888" spans="19:30">
      <c r="S3888" s="13"/>
      <c r="T3888" s="14"/>
      <c r="U3888" s="13"/>
      <c r="V3888" s="13"/>
      <c r="W3888" s="13"/>
      <c r="X3888" s="13"/>
      <c r="Y3888" s="13"/>
      <c r="Z3888" s="13"/>
      <c r="AA3888" s="13"/>
      <c r="AB3888" s="13"/>
      <c r="AC3888" s="13"/>
      <c r="AD3888" s="13"/>
    </row>
    <row r="3889" spans="19:30">
      <c r="S3889" s="13"/>
      <c r="T3889" s="14"/>
      <c r="U3889" s="13"/>
      <c r="V3889" s="13"/>
      <c r="W3889" s="13"/>
      <c r="X3889" s="13"/>
      <c r="Y3889" s="13"/>
      <c r="Z3889" s="13"/>
      <c r="AA3889" s="13"/>
      <c r="AB3889" s="13"/>
      <c r="AC3889" s="13"/>
      <c r="AD3889" s="13"/>
    </row>
    <row r="3890" spans="19:30">
      <c r="S3890" s="13"/>
      <c r="T3890" s="14"/>
      <c r="U3890" s="13"/>
      <c r="V3890" s="13"/>
      <c r="W3890" s="13"/>
      <c r="X3890" s="13"/>
      <c r="Y3890" s="13"/>
      <c r="Z3890" s="13"/>
      <c r="AA3890" s="13"/>
      <c r="AB3890" s="13"/>
      <c r="AC3890" s="13"/>
      <c r="AD3890" s="13"/>
    </row>
    <row r="3891" spans="19:30">
      <c r="S3891" s="13"/>
      <c r="T3891" s="14"/>
      <c r="U3891" s="13"/>
      <c r="V3891" s="13"/>
      <c r="W3891" s="13"/>
      <c r="X3891" s="13"/>
      <c r="Y3891" s="13"/>
      <c r="Z3891" s="13"/>
      <c r="AA3891" s="13"/>
      <c r="AB3891" s="13"/>
      <c r="AC3891" s="13"/>
      <c r="AD3891" s="13"/>
    </row>
    <row r="3892" spans="19:30">
      <c r="S3892" s="13"/>
      <c r="T3892" s="14"/>
      <c r="U3892" s="13"/>
      <c r="V3892" s="13"/>
      <c r="W3892" s="13"/>
      <c r="X3892" s="13"/>
      <c r="Y3892" s="13"/>
      <c r="Z3892" s="13"/>
      <c r="AA3892" s="13"/>
      <c r="AB3892" s="13"/>
      <c r="AC3892" s="13"/>
      <c r="AD3892" s="13"/>
    </row>
    <row r="3893" spans="19:30">
      <c r="S3893" s="13"/>
      <c r="T3893" s="14"/>
      <c r="U3893" s="13"/>
      <c r="V3893" s="13"/>
      <c r="W3893" s="13"/>
      <c r="X3893" s="13"/>
      <c r="Y3893" s="13"/>
      <c r="Z3893" s="13"/>
      <c r="AA3893" s="13"/>
      <c r="AB3893" s="13"/>
      <c r="AC3893" s="13"/>
      <c r="AD3893" s="13"/>
    </row>
    <row r="3894" spans="19:30">
      <c r="S3894" s="13"/>
      <c r="T3894" s="14"/>
      <c r="U3894" s="13"/>
      <c r="V3894" s="13"/>
      <c r="W3894" s="13"/>
      <c r="X3894" s="13"/>
      <c r="Y3894" s="13"/>
      <c r="Z3894" s="13"/>
      <c r="AA3894" s="13"/>
      <c r="AB3894" s="13"/>
      <c r="AC3894" s="13"/>
      <c r="AD3894" s="13"/>
    </row>
    <row r="3895" spans="19:30">
      <c r="S3895" s="13"/>
      <c r="T3895" s="14"/>
      <c r="U3895" s="13"/>
      <c r="V3895" s="13"/>
      <c r="W3895" s="13"/>
      <c r="X3895" s="13"/>
      <c r="Y3895" s="13"/>
      <c r="Z3895" s="13"/>
      <c r="AA3895" s="13"/>
      <c r="AB3895" s="13"/>
      <c r="AC3895" s="13"/>
      <c r="AD3895" s="13"/>
    </row>
    <row r="3896" spans="19:30">
      <c r="S3896" s="13"/>
      <c r="T3896" s="14"/>
      <c r="U3896" s="13"/>
      <c r="V3896" s="13"/>
      <c r="W3896" s="13"/>
      <c r="X3896" s="13"/>
      <c r="Y3896" s="13"/>
      <c r="Z3896" s="13"/>
      <c r="AA3896" s="13"/>
      <c r="AB3896" s="13"/>
      <c r="AC3896" s="13"/>
      <c r="AD3896" s="13"/>
    </row>
    <row r="3897" spans="19:30">
      <c r="S3897" s="13"/>
      <c r="T3897" s="14"/>
      <c r="U3897" s="13"/>
      <c r="V3897" s="13"/>
      <c r="W3897" s="13"/>
      <c r="X3897" s="13"/>
      <c r="Y3897" s="13"/>
      <c r="Z3897" s="13"/>
      <c r="AA3897" s="13"/>
      <c r="AB3897" s="13"/>
      <c r="AC3897" s="13"/>
      <c r="AD3897" s="13"/>
    </row>
    <row r="3898" spans="19:30">
      <c r="S3898" s="13"/>
      <c r="T3898" s="14"/>
      <c r="U3898" s="13"/>
      <c r="V3898" s="13"/>
      <c r="W3898" s="13"/>
      <c r="X3898" s="13"/>
      <c r="Y3898" s="13"/>
      <c r="Z3898" s="13"/>
      <c r="AA3898" s="13"/>
      <c r="AB3898" s="13"/>
      <c r="AC3898" s="13"/>
      <c r="AD3898" s="13"/>
    </row>
    <row r="3899" spans="19:30">
      <c r="S3899" s="13"/>
      <c r="T3899" s="14"/>
      <c r="U3899" s="13"/>
      <c r="V3899" s="13"/>
      <c r="W3899" s="13"/>
      <c r="X3899" s="13"/>
      <c r="Y3899" s="13"/>
      <c r="Z3899" s="13"/>
      <c r="AA3899" s="13"/>
      <c r="AB3899" s="13"/>
      <c r="AC3899" s="13"/>
      <c r="AD3899" s="13"/>
    </row>
    <row r="3900" spans="19:30">
      <c r="S3900" s="13"/>
      <c r="T3900" s="14"/>
      <c r="U3900" s="13"/>
      <c r="V3900" s="13"/>
      <c r="W3900" s="13"/>
      <c r="X3900" s="13"/>
      <c r="Y3900" s="13"/>
      <c r="Z3900" s="13"/>
      <c r="AA3900" s="13"/>
      <c r="AB3900" s="13"/>
      <c r="AC3900" s="13"/>
      <c r="AD3900" s="13"/>
    </row>
    <row r="3901" spans="19:30">
      <c r="S3901" s="13"/>
      <c r="T3901" s="14"/>
      <c r="U3901" s="13"/>
      <c r="V3901" s="13"/>
      <c r="W3901" s="13"/>
      <c r="X3901" s="13"/>
      <c r="Y3901" s="13"/>
      <c r="Z3901" s="13"/>
      <c r="AA3901" s="13"/>
      <c r="AB3901" s="13"/>
      <c r="AC3901" s="13"/>
      <c r="AD3901" s="13"/>
    </row>
    <row r="3902" spans="19:30">
      <c r="S3902" s="13"/>
      <c r="T3902" s="14"/>
      <c r="U3902" s="13"/>
      <c r="V3902" s="13"/>
      <c r="W3902" s="13"/>
      <c r="X3902" s="13"/>
      <c r="Y3902" s="13"/>
      <c r="Z3902" s="13"/>
      <c r="AA3902" s="13"/>
      <c r="AB3902" s="13"/>
      <c r="AC3902" s="13"/>
      <c r="AD3902" s="13"/>
    </row>
    <row r="3903" spans="19:30">
      <c r="S3903" s="13"/>
      <c r="T3903" s="14"/>
      <c r="U3903" s="13"/>
      <c r="V3903" s="13"/>
      <c r="W3903" s="13"/>
      <c r="X3903" s="13"/>
      <c r="Y3903" s="13"/>
      <c r="Z3903" s="13"/>
      <c r="AA3903" s="13"/>
      <c r="AB3903" s="13"/>
      <c r="AC3903" s="13"/>
      <c r="AD3903" s="13"/>
    </row>
    <row r="3904" spans="19:30">
      <c r="S3904" s="13"/>
      <c r="T3904" s="14"/>
      <c r="U3904" s="13"/>
      <c r="V3904" s="13"/>
      <c r="W3904" s="13"/>
      <c r="X3904" s="13"/>
      <c r="Y3904" s="13"/>
      <c r="Z3904" s="13"/>
      <c r="AA3904" s="13"/>
      <c r="AB3904" s="13"/>
      <c r="AC3904" s="13"/>
      <c r="AD3904" s="13"/>
    </row>
    <row r="3905" spans="19:30">
      <c r="S3905" s="13"/>
      <c r="T3905" s="14"/>
      <c r="U3905" s="13"/>
      <c r="V3905" s="13"/>
      <c r="W3905" s="13"/>
      <c r="X3905" s="13"/>
      <c r="Y3905" s="13"/>
      <c r="Z3905" s="13"/>
      <c r="AA3905" s="13"/>
      <c r="AB3905" s="13"/>
      <c r="AC3905" s="13"/>
      <c r="AD3905" s="13"/>
    </row>
    <row r="3906" spans="19:30">
      <c r="S3906" s="13"/>
      <c r="T3906" s="14"/>
      <c r="U3906" s="13"/>
      <c r="V3906" s="13"/>
      <c r="W3906" s="13"/>
      <c r="X3906" s="13"/>
      <c r="Y3906" s="13"/>
      <c r="Z3906" s="13"/>
      <c r="AA3906" s="13"/>
      <c r="AB3906" s="13"/>
      <c r="AC3906" s="13"/>
      <c r="AD3906" s="13"/>
    </row>
    <row r="3907" spans="19:30">
      <c r="S3907" s="13"/>
      <c r="T3907" s="14"/>
      <c r="U3907" s="13"/>
      <c r="V3907" s="13"/>
      <c r="W3907" s="13"/>
      <c r="X3907" s="13"/>
      <c r="Y3907" s="13"/>
      <c r="Z3907" s="13"/>
      <c r="AA3907" s="13"/>
      <c r="AB3907" s="13"/>
      <c r="AC3907" s="13"/>
      <c r="AD3907" s="13"/>
    </row>
    <row r="3908" spans="19:30">
      <c r="S3908" s="13"/>
      <c r="T3908" s="14"/>
      <c r="U3908" s="13"/>
      <c r="V3908" s="13"/>
      <c r="W3908" s="13"/>
      <c r="X3908" s="13"/>
      <c r="Y3908" s="13"/>
      <c r="Z3908" s="13"/>
      <c r="AA3908" s="13"/>
      <c r="AB3908" s="13"/>
      <c r="AC3908" s="13"/>
      <c r="AD3908" s="13"/>
    </row>
    <row r="3909" spans="19:30">
      <c r="S3909" s="13"/>
      <c r="T3909" s="14"/>
      <c r="U3909" s="13"/>
      <c r="V3909" s="13"/>
      <c r="W3909" s="13"/>
      <c r="X3909" s="13"/>
      <c r="Y3909" s="13"/>
      <c r="Z3909" s="13"/>
      <c r="AA3909" s="13"/>
      <c r="AB3909" s="13"/>
      <c r="AC3909" s="13"/>
      <c r="AD3909" s="13"/>
    </row>
    <row r="3910" spans="19:30">
      <c r="S3910" s="13"/>
      <c r="T3910" s="14"/>
      <c r="U3910" s="13"/>
      <c r="V3910" s="13"/>
      <c r="W3910" s="13"/>
      <c r="X3910" s="13"/>
      <c r="Y3910" s="13"/>
      <c r="Z3910" s="13"/>
      <c r="AA3910" s="13"/>
      <c r="AB3910" s="13"/>
      <c r="AC3910" s="13"/>
      <c r="AD3910" s="13"/>
    </row>
    <row r="3911" spans="19:30">
      <c r="S3911" s="13"/>
      <c r="T3911" s="14"/>
      <c r="U3911" s="13"/>
      <c r="V3911" s="13"/>
      <c r="W3911" s="13"/>
      <c r="X3911" s="13"/>
      <c r="Y3911" s="13"/>
      <c r="Z3911" s="13"/>
      <c r="AA3911" s="13"/>
      <c r="AB3911" s="13"/>
      <c r="AC3911" s="13"/>
      <c r="AD3911" s="13"/>
    </row>
    <row r="3912" spans="19:30">
      <c r="S3912" s="13"/>
      <c r="T3912" s="14"/>
      <c r="U3912" s="13"/>
      <c r="V3912" s="13"/>
      <c r="W3912" s="13"/>
      <c r="X3912" s="13"/>
      <c r="Y3912" s="13"/>
      <c r="Z3912" s="13"/>
      <c r="AA3912" s="13"/>
      <c r="AB3912" s="13"/>
      <c r="AC3912" s="13"/>
      <c r="AD3912" s="13"/>
    </row>
    <row r="3913" spans="19:30">
      <c r="S3913" s="13"/>
      <c r="T3913" s="14"/>
      <c r="U3913" s="13"/>
      <c r="V3913" s="13"/>
      <c r="W3913" s="13"/>
      <c r="X3913" s="13"/>
      <c r="Y3913" s="13"/>
      <c r="Z3913" s="13"/>
      <c r="AA3913" s="13"/>
      <c r="AB3913" s="13"/>
      <c r="AC3913" s="13"/>
      <c r="AD3913" s="13"/>
    </row>
    <row r="3914" spans="19:30">
      <c r="S3914" s="13"/>
      <c r="T3914" s="14"/>
      <c r="U3914" s="13"/>
      <c r="V3914" s="13"/>
      <c r="W3914" s="13"/>
      <c r="X3914" s="13"/>
      <c r="Y3914" s="13"/>
      <c r="Z3914" s="13"/>
      <c r="AA3914" s="13"/>
      <c r="AB3914" s="13"/>
      <c r="AC3914" s="13"/>
      <c r="AD3914" s="13"/>
    </row>
    <row r="3915" spans="19:30">
      <c r="S3915" s="13"/>
      <c r="T3915" s="14"/>
      <c r="U3915" s="13"/>
      <c r="V3915" s="13"/>
      <c r="W3915" s="13"/>
      <c r="X3915" s="13"/>
      <c r="Y3915" s="13"/>
      <c r="Z3915" s="13"/>
      <c r="AA3915" s="13"/>
      <c r="AB3915" s="13"/>
      <c r="AC3915" s="13"/>
      <c r="AD3915" s="13"/>
    </row>
    <row r="3916" spans="19:30">
      <c r="S3916" s="13"/>
      <c r="T3916" s="14"/>
      <c r="U3916" s="13"/>
      <c r="V3916" s="13"/>
      <c r="W3916" s="13"/>
      <c r="X3916" s="13"/>
      <c r="Y3916" s="13"/>
      <c r="Z3916" s="13"/>
      <c r="AA3916" s="13"/>
      <c r="AB3916" s="13"/>
      <c r="AC3916" s="13"/>
      <c r="AD3916" s="13"/>
    </row>
    <row r="3917" spans="19:30">
      <c r="S3917" s="13"/>
      <c r="T3917" s="14"/>
      <c r="U3917" s="13"/>
      <c r="V3917" s="13"/>
      <c r="W3917" s="13"/>
      <c r="X3917" s="13"/>
      <c r="Y3917" s="13"/>
      <c r="Z3917" s="13"/>
      <c r="AA3917" s="13"/>
      <c r="AB3917" s="13"/>
      <c r="AC3917" s="13"/>
      <c r="AD3917" s="13"/>
    </row>
    <row r="3918" spans="19:30">
      <c r="S3918" s="13"/>
      <c r="T3918" s="14"/>
      <c r="U3918" s="13"/>
      <c r="V3918" s="13"/>
      <c r="W3918" s="13"/>
      <c r="X3918" s="13"/>
      <c r="Y3918" s="13"/>
      <c r="Z3918" s="13"/>
      <c r="AA3918" s="13"/>
      <c r="AB3918" s="13"/>
      <c r="AC3918" s="13"/>
      <c r="AD3918" s="13"/>
    </row>
    <row r="3919" spans="19:30">
      <c r="S3919" s="13"/>
      <c r="T3919" s="14"/>
      <c r="U3919" s="13"/>
      <c r="V3919" s="13"/>
      <c r="W3919" s="13"/>
      <c r="X3919" s="13"/>
      <c r="Y3919" s="13"/>
      <c r="Z3919" s="13"/>
      <c r="AA3919" s="13"/>
      <c r="AB3919" s="13"/>
      <c r="AC3919" s="13"/>
      <c r="AD3919" s="13"/>
    </row>
    <row r="3920" spans="19:30">
      <c r="S3920" s="13"/>
      <c r="T3920" s="14"/>
      <c r="U3920" s="13"/>
      <c r="V3920" s="13"/>
      <c r="W3920" s="13"/>
      <c r="X3920" s="13"/>
      <c r="Y3920" s="13"/>
      <c r="Z3920" s="13"/>
      <c r="AA3920" s="13"/>
      <c r="AB3920" s="13"/>
      <c r="AC3920" s="13"/>
      <c r="AD3920" s="13"/>
    </row>
    <row r="3921" spans="19:30">
      <c r="S3921" s="13"/>
      <c r="T3921" s="14"/>
      <c r="U3921" s="13"/>
      <c r="V3921" s="13"/>
      <c r="W3921" s="13"/>
      <c r="X3921" s="13"/>
      <c r="Y3921" s="13"/>
      <c r="Z3921" s="13"/>
      <c r="AA3921" s="13"/>
      <c r="AB3921" s="13"/>
      <c r="AC3921" s="13"/>
      <c r="AD3921" s="13"/>
    </row>
    <row r="3922" spans="19:30">
      <c r="S3922" s="13"/>
      <c r="T3922" s="14"/>
      <c r="U3922" s="13"/>
      <c r="V3922" s="13"/>
      <c r="W3922" s="13"/>
      <c r="X3922" s="13"/>
      <c r="Y3922" s="13"/>
      <c r="Z3922" s="13"/>
      <c r="AA3922" s="13"/>
      <c r="AB3922" s="13"/>
      <c r="AC3922" s="13"/>
      <c r="AD3922" s="13"/>
    </row>
    <row r="3923" spans="19:30">
      <c r="S3923" s="13"/>
      <c r="T3923" s="14"/>
      <c r="U3923" s="13"/>
      <c r="V3923" s="13"/>
      <c r="W3923" s="13"/>
      <c r="X3923" s="13"/>
      <c r="Y3923" s="13"/>
      <c r="Z3923" s="13"/>
      <c r="AA3923" s="13"/>
      <c r="AB3923" s="13"/>
      <c r="AC3923" s="13"/>
      <c r="AD3923" s="13"/>
    </row>
    <row r="3924" spans="19:30">
      <c r="S3924" s="13"/>
      <c r="T3924" s="14"/>
      <c r="U3924" s="13"/>
      <c r="V3924" s="13"/>
      <c r="W3924" s="13"/>
      <c r="X3924" s="13"/>
      <c r="Y3924" s="13"/>
      <c r="Z3924" s="13"/>
      <c r="AA3924" s="13"/>
      <c r="AB3924" s="13"/>
      <c r="AC3924" s="13"/>
      <c r="AD3924" s="13"/>
    </row>
    <row r="3925" spans="19:30">
      <c r="S3925" s="13"/>
      <c r="T3925" s="14"/>
      <c r="U3925" s="13"/>
      <c r="V3925" s="13"/>
      <c r="W3925" s="13"/>
      <c r="X3925" s="13"/>
      <c r="Y3925" s="13"/>
      <c r="Z3925" s="13"/>
      <c r="AA3925" s="13"/>
      <c r="AB3925" s="13"/>
      <c r="AC3925" s="13"/>
      <c r="AD3925" s="13"/>
    </row>
    <row r="3926" spans="19:30">
      <c r="S3926" s="13"/>
      <c r="T3926" s="14"/>
      <c r="U3926" s="13"/>
      <c r="V3926" s="13"/>
      <c r="W3926" s="13"/>
      <c r="X3926" s="13"/>
      <c r="Y3926" s="13"/>
      <c r="Z3926" s="13"/>
      <c r="AA3926" s="13"/>
      <c r="AB3926" s="13"/>
      <c r="AC3926" s="13"/>
      <c r="AD3926" s="13"/>
    </row>
    <row r="3927" spans="19:30">
      <c r="S3927" s="13"/>
      <c r="T3927" s="14"/>
      <c r="U3927" s="13"/>
      <c r="V3927" s="13"/>
      <c r="W3927" s="13"/>
      <c r="X3927" s="13"/>
      <c r="Y3927" s="13"/>
      <c r="Z3927" s="13"/>
      <c r="AA3927" s="13"/>
      <c r="AB3927" s="13"/>
      <c r="AC3927" s="13"/>
      <c r="AD3927" s="13"/>
    </row>
    <row r="3928" spans="19:30">
      <c r="S3928" s="13"/>
      <c r="T3928" s="14"/>
      <c r="U3928" s="13"/>
      <c r="V3928" s="13"/>
      <c r="W3928" s="13"/>
      <c r="X3928" s="13"/>
      <c r="Y3928" s="13"/>
      <c r="Z3928" s="13"/>
      <c r="AA3928" s="13"/>
      <c r="AB3928" s="13"/>
      <c r="AC3928" s="13"/>
      <c r="AD3928" s="13"/>
    </row>
    <row r="3929" spans="19:30">
      <c r="S3929" s="13"/>
      <c r="T3929" s="14"/>
      <c r="U3929" s="13"/>
      <c r="V3929" s="13"/>
      <c r="W3929" s="13"/>
      <c r="X3929" s="13"/>
      <c r="Y3929" s="13"/>
      <c r="Z3929" s="13"/>
      <c r="AA3929" s="13"/>
      <c r="AB3929" s="13"/>
      <c r="AC3929" s="13"/>
      <c r="AD3929" s="13"/>
    </row>
    <row r="3930" spans="19:30">
      <c r="S3930" s="13"/>
      <c r="T3930" s="14"/>
      <c r="U3930" s="13"/>
      <c r="V3930" s="13"/>
      <c r="W3930" s="13"/>
      <c r="X3930" s="13"/>
      <c r="Y3930" s="13"/>
      <c r="Z3930" s="13"/>
      <c r="AA3930" s="13"/>
      <c r="AB3930" s="13"/>
      <c r="AC3930" s="13"/>
      <c r="AD3930" s="13"/>
    </row>
    <row r="3931" spans="19:30">
      <c r="S3931" s="13"/>
      <c r="T3931" s="14"/>
      <c r="U3931" s="13"/>
      <c r="V3931" s="13"/>
      <c r="W3931" s="13"/>
      <c r="X3931" s="13"/>
      <c r="Y3931" s="13"/>
      <c r="Z3931" s="13"/>
      <c r="AA3931" s="13"/>
      <c r="AB3931" s="13"/>
      <c r="AC3931" s="13"/>
      <c r="AD3931" s="13"/>
    </row>
    <row r="3932" spans="19:30">
      <c r="S3932" s="13"/>
      <c r="T3932" s="14"/>
      <c r="U3932" s="13"/>
      <c r="V3932" s="13"/>
      <c r="W3932" s="13"/>
      <c r="X3932" s="13"/>
      <c r="Y3932" s="13"/>
      <c r="Z3932" s="13"/>
      <c r="AA3932" s="13"/>
      <c r="AB3932" s="13"/>
      <c r="AC3932" s="13"/>
      <c r="AD3932" s="13"/>
    </row>
    <row r="3933" spans="19:30">
      <c r="S3933" s="13"/>
      <c r="T3933" s="14"/>
      <c r="U3933" s="13"/>
      <c r="V3933" s="13"/>
      <c r="W3933" s="13"/>
      <c r="X3933" s="13"/>
      <c r="Y3933" s="13"/>
      <c r="Z3933" s="13"/>
      <c r="AA3933" s="13"/>
      <c r="AB3933" s="13"/>
      <c r="AC3933" s="13"/>
      <c r="AD3933" s="13"/>
    </row>
    <row r="3934" spans="19:30">
      <c r="S3934" s="13"/>
      <c r="T3934" s="14"/>
      <c r="U3934" s="13"/>
      <c r="V3934" s="13"/>
      <c r="W3934" s="13"/>
      <c r="X3934" s="13"/>
      <c r="Y3934" s="13"/>
      <c r="Z3934" s="13"/>
      <c r="AA3934" s="13"/>
      <c r="AB3934" s="13"/>
      <c r="AC3934" s="13"/>
      <c r="AD3934" s="13"/>
    </row>
    <row r="3935" spans="19:30">
      <c r="S3935" s="13"/>
      <c r="T3935" s="14"/>
      <c r="U3935" s="13"/>
      <c r="V3935" s="13"/>
      <c r="W3935" s="13"/>
      <c r="X3935" s="13"/>
      <c r="Y3935" s="13"/>
      <c r="Z3935" s="13"/>
      <c r="AA3935" s="13"/>
      <c r="AB3935" s="13"/>
      <c r="AC3935" s="13"/>
      <c r="AD3935" s="13"/>
    </row>
    <row r="3936" spans="19:30">
      <c r="S3936" s="13"/>
      <c r="T3936" s="14"/>
      <c r="U3936" s="13"/>
      <c r="V3936" s="13"/>
      <c r="W3936" s="13"/>
      <c r="X3936" s="13"/>
      <c r="Y3936" s="13"/>
      <c r="Z3936" s="13"/>
      <c r="AA3936" s="13"/>
      <c r="AB3936" s="13"/>
      <c r="AC3936" s="13"/>
      <c r="AD3936" s="13"/>
    </row>
    <row r="3937" spans="19:30">
      <c r="S3937" s="13"/>
      <c r="T3937" s="14"/>
      <c r="U3937" s="13"/>
      <c r="V3937" s="13"/>
      <c r="W3937" s="13"/>
      <c r="X3937" s="13"/>
      <c r="Y3937" s="13"/>
      <c r="Z3937" s="13"/>
      <c r="AA3937" s="13"/>
      <c r="AB3937" s="13"/>
      <c r="AC3937" s="13"/>
      <c r="AD3937" s="13"/>
    </row>
    <row r="3938" spans="19:30">
      <c r="S3938" s="13"/>
      <c r="T3938" s="14"/>
      <c r="U3938" s="13"/>
      <c r="V3938" s="13"/>
      <c r="W3938" s="13"/>
      <c r="X3938" s="13"/>
      <c r="Y3938" s="13"/>
      <c r="Z3938" s="13"/>
      <c r="AA3938" s="13"/>
      <c r="AB3938" s="13"/>
      <c r="AC3938" s="13"/>
      <c r="AD3938" s="13"/>
    </row>
    <row r="3939" spans="19:30">
      <c r="S3939" s="13"/>
      <c r="T3939" s="14"/>
      <c r="U3939" s="13"/>
      <c r="V3939" s="13"/>
      <c r="W3939" s="13"/>
      <c r="X3939" s="13"/>
      <c r="Y3939" s="13"/>
      <c r="Z3939" s="13"/>
      <c r="AA3939" s="13"/>
      <c r="AB3939" s="13"/>
      <c r="AC3939" s="13"/>
      <c r="AD3939" s="13"/>
    </row>
    <row r="3940" spans="19:30">
      <c r="S3940" s="13"/>
      <c r="T3940" s="14"/>
      <c r="U3940" s="13"/>
      <c r="V3940" s="13"/>
      <c r="W3940" s="13"/>
      <c r="X3940" s="13"/>
      <c r="Y3940" s="13"/>
      <c r="Z3940" s="13"/>
      <c r="AA3940" s="13"/>
      <c r="AB3940" s="13"/>
      <c r="AC3940" s="13"/>
      <c r="AD3940" s="13"/>
    </row>
    <row r="3941" spans="19:30">
      <c r="S3941" s="13"/>
      <c r="T3941" s="14"/>
      <c r="U3941" s="13"/>
      <c r="V3941" s="13"/>
      <c r="W3941" s="13"/>
      <c r="X3941" s="13"/>
      <c r="Y3941" s="13"/>
      <c r="Z3941" s="13"/>
      <c r="AA3941" s="13"/>
      <c r="AB3941" s="13"/>
      <c r="AC3941" s="13"/>
      <c r="AD3941" s="13"/>
    </row>
    <row r="3942" spans="19:30">
      <c r="S3942" s="13"/>
      <c r="T3942" s="14"/>
      <c r="U3942" s="13"/>
      <c r="V3942" s="13"/>
      <c r="W3942" s="13"/>
      <c r="X3942" s="13"/>
      <c r="Y3942" s="13"/>
      <c r="Z3942" s="13"/>
      <c r="AA3942" s="13"/>
      <c r="AB3942" s="13"/>
      <c r="AC3942" s="13"/>
      <c r="AD3942" s="13"/>
    </row>
    <row r="3943" spans="19:30">
      <c r="S3943" s="13"/>
      <c r="T3943" s="14"/>
      <c r="U3943" s="13"/>
      <c r="V3943" s="13"/>
      <c r="W3943" s="13"/>
      <c r="X3943" s="13"/>
      <c r="Y3943" s="13"/>
      <c r="Z3943" s="13"/>
      <c r="AA3943" s="13"/>
      <c r="AB3943" s="13"/>
      <c r="AC3943" s="13"/>
      <c r="AD3943" s="13"/>
    </row>
    <row r="3944" spans="19:30">
      <c r="S3944" s="13"/>
      <c r="T3944" s="14"/>
      <c r="U3944" s="13"/>
      <c r="V3944" s="13"/>
      <c r="W3944" s="13"/>
      <c r="X3944" s="13"/>
      <c r="Y3944" s="13"/>
      <c r="Z3944" s="13"/>
      <c r="AA3944" s="13"/>
      <c r="AB3944" s="13"/>
      <c r="AC3944" s="13"/>
      <c r="AD3944" s="13"/>
    </row>
    <row r="3945" spans="19:30">
      <c r="S3945" s="13"/>
      <c r="T3945" s="14"/>
      <c r="U3945" s="13"/>
      <c r="V3945" s="13"/>
      <c r="W3945" s="13"/>
      <c r="X3945" s="13"/>
      <c r="Y3945" s="13"/>
      <c r="Z3945" s="13"/>
      <c r="AA3945" s="13"/>
      <c r="AB3945" s="13"/>
      <c r="AC3945" s="13"/>
      <c r="AD3945" s="13"/>
    </row>
    <row r="3946" spans="19:30">
      <c r="S3946" s="13"/>
      <c r="T3946" s="14"/>
      <c r="U3946" s="13"/>
      <c r="V3946" s="13"/>
      <c r="W3946" s="13"/>
      <c r="X3946" s="13"/>
      <c r="Y3946" s="13"/>
      <c r="Z3946" s="13"/>
      <c r="AA3946" s="13"/>
      <c r="AB3946" s="13"/>
      <c r="AC3946" s="13"/>
      <c r="AD3946" s="13"/>
    </row>
    <row r="3947" spans="19:30">
      <c r="S3947" s="13"/>
      <c r="T3947" s="14"/>
      <c r="U3947" s="13"/>
      <c r="V3947" s="13"/>
      <c r="W3947" s="13"/>
      <c r="X3947" s="13"/>
      <c r="Y3947" s="13"/>
      <c r="Z3947" s="13"/>
      <c r="AA3947" s="13"/>
      <c r="AB3947" s="13"/>
      <c r="AC3947" s="13"/>
      <c r="AD3947" s="13"/>
    </row>
    <row r="3948" spans="19:30">
      <c r="S3948" s="13"/>
      <c r="T3948" s="14"/>
      <c r="U3948" s="13"/>
      <c r="V3948" s="13"/>
      <c r="W3948" s="13"/>
      <c r="X3948" s="13"/>
      <c r="Y3948" s="13"/>
      <c r="Z3948" s="13"/>
      <c r="AA3948" s="13"/>
      <c r="AB3948" s="13"/>
      <c r="AC3948" s="13"/>
      <c r="AD3948" s="13"/>
    </row>
    <row r="3949" spans="19:30">
      <c r="S3949" s="13"/>
      <c r="T3949" s="14"/>
      <c r="U3949" s="13"/>
      <c r="V3949" s="13"/>
      <c r="W3949" s="13"/>
      <c r="X3949" s="13"/>
      <c r="Y3949" s="13"/>
      <c r="Z3949" s="13"/>
      <c r="AA3949" s="13"/>
      <c r="AB3949" s="13"/>
      <c r="AC3949" s="13"/>
      <c r="AD3949" s="13"/>
    </row>
    <row r="3950" spans="19:30">
      <c r="S3950" s="13"/>
      <c r="T3950" s="14"/>
      <c r="U3950" s="13"/>
      <c r="V3950" s="13"/>
      <c r="W3950" s="13"/>
      <c r="X3950" s="13"/>
      <c r="Y3950" s="13"/>
      <c r="Z3950" s="13"/>
      <c r="AA3950" s="13"/>
      <c r="AB3950" s="13"/>
      <c r="AC3950" s="13"/>
      <c r="AD3950" s="13"/>
    </row>
    <row r="3951" spans="19:30">
      <c r="S3951" s="13"/>
      <c r="T3951" s="14"/>
      <c r="U3951" s="13"/>
      <c r="V3951" s="13"/>
      <c r="W3951" s="13"/>
      <c r="X3951" s="13"/>
      <c r="Y3951" s="13"/>
      <c r="Z3951" s="13"/>
      <c r="AA3951" s="13"/>
      <c r="AB3951" s="13"/>
      <c r="AC3951" s="13"/>
      <c r="AD3951" s="13"/>
    </row>
    <row r="3952" spans="19:30">
      <c r="S3952" s="13"/>
      <c r="T3952" s="14"/>
      <c r="U3952" s="13"/>
      <c r="V3952" s="13"/>
      <c r="W3952" s="13"/>
      <c r="X3952" s="13"/>
      <c r="Y3952" s="13"/>
      <c r="Z3952" s="13"/>
      <c r="AA3952" s="13"/>
      <c r="AB3952" s="13"/>
      <c r="AC3952" s="13"/>
      <c r="AD3952" s="13"/>
    </row>
    <row r="3953" spans="19:30">
      <c r="S3953" s="13"/>
      <c r="T3953" s="14"/>
      <c r="U3953" s="13"/>
      <c r="V3953" s="13"/>
      <c r="W3953" s="13"/>
      <c r="X3953" s="13"/>
      <c r="Y3953" s="13"/>
      <c r="Z3953" s="13"/>
      <c r="AA3953" s="13"/>
      <c r="AB3953" s="13"/>
      <c r="AC3953" s="13"/>
      <c r="AD3953" s="13"/>
    </row>
    <row r="3954" spans="19:30">
      <c r="S3954" s="13"/>
      <c r="T3954" s="14"/>
      <c r="U3954" s="13"/>
      <c r="V3954" s="13"/>
      <c r="W3954" s="13"/>
      <c r="X3954" s="13"/>
      <c r="Y3954" s="13"/>
      <c r="Z3954" s="13"/>
      <c r="AA3954" s="13"/>
      <c r="AB3954" s="13"/>
      <c r="AC3954" s="13"/>
      <c r="AD3954" s="13"/>
    </row>
    <row r="3955" spans="19:30">
      <c r="S3955" s="13"/>
      <c r="T3955" s="14"/>
      <c r="U3955" s="13"/>
      <c r="V3955" s="13"/>
      <c r="W3955" s="13"/>
      <c r="X3955" s="13"/>
      <c r="Y3955" s="13"/>
      <c r="Z3955" s="13"/>
      <c r="AA3955" s="13"/>
      <c r="AB3955" s="13"/>
      <c r="AC3955" s="13"/>
      <c r="AD3955" s="13"/>
    </row>
    <row r="3956" spans="19:30">
      <c r="S3956" s="13"/>
      <c r="T3956" s="14"/>
      <c r="U3956" s="13"/>
      <c r="V3956" s="13"/>
      <c r="W3956" s="13"/>
      <c r="X3956" s="13"/>
      <c r="Y3956" s="13"/>
      <c r="Z3956" s="13"/>
      <c r="AA3956" s="13"/>
      <c r="AB3956" s="13"/>
      <c r="AC3956" s="13"/>
      <c r="AD3956" s="13"/>
    </row>
    <row r="3957" spans="19:30">
      <c r="S3957" s="13"/>
      <c r="T3957" s="14"/>
      <c r="U3957" s="13"/>
      <c r="V3957" s="13"/>
      <c r="W3957" s="13"/>
      <c r="X3957" s="13"/>
      <c r="Y3957" s="13"/>
      <c r="Z3957" s="13"/>
      <c r="AA3957" s="13"/>
      <c r="AB3957" s="13"/>
      <c r="AC3957" s="13"/>
      <c r="AD3957" s="13"/>
    </row>
    <row r="3958" spans="19:30">
      <c r="S3958" s="13"/>
      <c r="T3958" s="14"/>
      <c r="U3958" s="13"/>
      <c r="V3958" s="13"/>
      <c r="W3958" s="13"/>
      <c r="X3958" s="13"/>
      <c r="Y3958" s="13"/>
      <c r="Z3958" s="13"/>
      <c r="AA3958" s="13"/>
      <c r="AB3958" s="13"/>
      <c r="AC3958" s="13"/>
      <c r="AD3958" s="13"/>
    </row>
    <row r="3959" spans="19:30">
      <c r="S3959" s="13"/>
      <c r="T3959" s="14"/>
      <c r="U3959" s="13"/>
      <c r="V3959" s="13"/>
      <c r="W3959" s="13"/>
      <c r="X3959" s="13"/>
      <c r="Y3959" s="13"/>
      <c r="Z3959" s="13"/>
      <c r="AA3959" s="13"/>
      <c r="AB3959" s="13"/>
      <c r="AC3959" s="13"/>
      <c r="AD3959" s="13"/>
    </row>
    <row r="3960" spans="19:30">
      <c r="S3960" s="13"/>
      <c r="T3960" s="14"/>
      <c r="U3960" s="13"/>
      <c r="V3960" s="13"/>
      <c r="W3960" s="13"/>
      <c r="X3960" s="13"/>
      <c r="Y3960" s="13"/>
      <c r="Z3960" s="13"/>
      <c r="AA3960" s="13"/>
      <c r="AB3960" s="13"/>
      <c r="AC3960" s="13"/>
      <c r="AD3960" s="13"/>
    </row>
    <row r="3961" spans="19:30">
      <c r="S3961" s="13"/>
      <c r="T3961" s="14"/>
      <c r="U3961" s="13"/>
      <c r="V3961" s="13"/>
      <c r="W3961" s="13"/>
      <c r="X3961" s="13"/>
      <c r="Y3961" s="13"/>
      <c r="Z3961" s="13"/>
      <c r="AA3961" s="13"/>
      <c r="AB3961" s="13"/>
      <c r="AC3961" s="13"/>
      <c r="AD3961" s="13"/>
    </row>
    <row r="3962" spans="19:30">
      <c r="S3962" s="13"/>
      <c r="T3962" s="14"/>
      <c r="U3962" s="13"/>
      <c r="V3962" s="13"/>
      <c r="W3962" s="13"/>
      <c r="X3962" s="13"/>
      <c r="Y3962" s="13"/>
      <c r="Z3962" s="13"/>
      <c r="AA3962" s="13"/>
      <c r="AB3962" s="13"/>
      <c r="AC3962" s="13"/>
      <c r="AD3962" s="13"/>
    </row>
    <row r="3963" spans="19:30">
      <c r="S3963" s="13"/>
      <c r="T3963" s="14"/>
      <c r="U3963" s="13"/>
      <c r="V3963" s="13"/>
      <c r="W3963" s="13"/>
      <c r="X3963" s="13"/>
      <c r="Y3963" s="13"/>
      <c r="Z3963" s="13"/>
      <c r="AA3963" s="13"/>
      <c r="AB3963" s="13"/>
      <c r="AC3963" s="13"/>
      <c r="AD3963" s="13"/>
    </row>
    <row r="3964" spans="19:30">
      <c r="S3964" s="13"/>
      <c r="T3964" s="14"/>
      <c r="U3964" s="13"/>
      <c r="V3964" s="13"/>
      <c r="W3964" s="13"/>
      <c r="X3964" s="13"/>
      <c r="Y3964" s="13"/>
      <c r="Z3964" s="13"/>
      <c r="AA3964" s="13"/>
      <c r="AB3964" s="13"/>
      <c r="AC3964" s="13"/>
      <c r="AD3964" s="13"/>
    </row>
    <row r="3965" spans="19:30">
      <c r="S3965" s="13"/>
      <c r="T3965" s="14"/>
      <c r="U3965" s="13"/>
      <c r="V3965" s="13"/>
      <c r="W3965" s="13"/>
      <c r="X3965" s="13"/>
      <c r="Y3965" s="13"/>
      <c r="Z3965" s="13"/>
      <c r="AA3965" s="13"/>
      <c r="AB3965" s="13"/>
      <c r="AC3965" s="13"/>
      <c r="AD3965" s="13"/>
    </row>
    <row r="3966" spans="19:30">
      <c r="S3966" s="13"/>
      <c r="T3966" s="14"/>
      <c r="U3966" s="13"/>
      <c r="V3966" s="13"/>
      <c r="W3966" s="13"/>
      <c r="X3966" s="13"/>
      <c r="Y3966" s="13"/>
      <c r="Z3966" s="13"/>
      <c r="AA3966" s="13"/>
      <c r="AB3966" s="13"/>
      <c r="AC3966" s="13"/>
      <c r="AD3966" s="13"/>
    </row>
    <row r="3967" spans="19:30">
      <c r="S3967" s="13"/>
      <c r="T3967" s="14"/>
      <c r="U3967" s="13"/>
      <c r="V3967" s="13"/>
      <c r="W3967" s="13"/>
      <c r="X3967" s="13"/>
      <c r="Y3967" s="13"/>
      <c r="Z3967" s="13"/>
      <c r="AA3967" s="13"/>
      <c r="AB3967" s="13"/>
      <c r="AC3967" s="13"/>
      <c r="AD3967" s="13"/>
    </row>
    <row r="3968" spans="19:30">
      <c r="S3968" s="13"/>
      <c r="T3968" s="14"/>
      <c r="U3968" s="13"/>
      <c r="V3968" s="13"/>
      <c r="W3968" s="13"/>
      <c r="X3968" s="13"/>
      <c r="Y3968" s="13"/>
      <c r="Z3968" s="13"/>
      <c r="AA3968" s="13"/>
      <c r="AB3968" s="13"/>
      <c r="AC3968" s="13"/>
      <c r="AD3968" s="13"/>
    </row>
    <row r="3969" spans="19:30">
      <c r="S3969" s="13"/>
      <c r="T3969" s="14"/>
      <c r="U3969" s="13"/>
      <c r="V3969" s="13"/>
      <c r="W3969" s="13"/>
      <c r="X3969" s="13"/>
      <c r="Y3969" s="13"/>
      <c r="Z3969" s="13"/>
      <c r="AA3969" s="13"/>
      <c r="AB3969" s="13"/>
      <c r="AC3969" s="13"/>
      <c r="AD3969" s="13"/>
    </row>
    <row r="3970" spans="19:30">
      <c r="S3970" s="13"/>
      <c r="T3970" s="14"/>
      <c r="U3970" s="13"/>
      <c r="V3970" s="13"/>
      <c r="W3970" s="13"/>
      <c r="X3970" s="13"/>
      <c r="Y3970" s="13"/>
      <c r="Z3970" s="13"/>
      <c r="AA3970" s="13"/>
      <c r="AB3970" s="13"/>
      <c r="AC3970" s="13"/>
      <c r="AD3970" s="13"/>
    </row>
    <row r="3971" spans="19:30">
      <c r="S3971" s="13"/>
      <c r="T3971" s="14"/>
      <c r="U3971" s="13"/>
      <c r="V3971" s="13"/>
      <c r="W3971" s="13"/>
      <c r="X3971" s="13"/>
      <c r="Y3971" s="13"/>
      <c r="Z3971" s="13"/>
      <c r="AA3971" s="13"/>
      <c r="AB3971" s="13"/>
      <c r="AC3971" s="13"/>
      <c r="AD3971" s="13"/>
    </row>
    <row r="3972" spans="19:30">
      <c r="S3972" s="13"/>
      <c r="T3972" s="14"/>
      <c r="U3972" s="13"/>
      <c r="V3972" s="13"/>
      <c r="W3972" s="13"/>
      <c r="X3972" s="13"/>
      <c r="Y3972" s="13"/>
      <c r="Z3972" s="13"/>
      <c r="AA3972" s="13"/>
      <c r="AB3972" s="13"/>
      <c r="AC3972" s="13"/>
      <c r="AD3972" s="13"/>
    </row>
    <row r="3973" spans="19:30">
      <c r="S3973" s="13"/>
      <c r="T3973" s="14"/>
      <c r="U3973" s="13"/>
      <c r="V3973" s="13"/>
      <c r="W3973" s="13"/>
      <c r="X3973" s="13"/>
      <c r="Y3973" s="13"/>
      <c r="Z3973" s="13"/>
      <c r="AA3973" s="13"/>
      <c r="AB3973" s="13"/>
      <c r="AC3973" s="13"/>
      <c r="AD3973" s="13"/>
    </row>
    <row r="3974" spans="19:30">
      <c r="S3974" s="13"/>
      <c r="T3974" s="14"/>
      <c r="U3974" s="13"/>
      <c r="V3974" s="13"/>
      <c r="W3974" s="13"/>
      <c r="X3974" s="13"/>
      <c r="Y3974" s="13"/>
      <c r="Z3974" s="13"/>
      <c r="AA3974" s="13"/>
      <c r="AB3974" s="13"/>
      <c r="AC3974" s="13"/>
      <c r="AD3974" s="13"/>
    </row>
    <row r="3975" spans="19:30">
      <c r="S3975" s="13"/>
      <c r="T3975" s="14"/>
      <c r="U3975" s="13"/>
      <c r="V3975" s="13"/>
      <c r="W3975" s="13"/>
      <c r="X3975" s="13"/>
      <c r="Y3975" s="13"/>
      <c r="Z3975" s="13"/>
      <c r="AA3975" s="13"/>
      <c r="AB3975" s="13"/>
      <c r="AC3975" s="13"/>
      <c r="AD3975" s="13"/>
    </row>
    <row r="3976" spans="19:30">
      <c r="S3976" s="13"/>
      <c r="T3976" s="14"/>
      <c r="U3976" s="13"/>
      <c r="V3976" s="13"/>
      <c r="W3976" s="13"/>
      <c r="X3976" s="13"/>
      <c r="Y3976" s="13"/>
      <c r="Z3976" s="13"/>
      <c r="AA3976" s="13"/>
      <c r="AB3976" s="13"/>
      <c r="AC3976" s="13"/>
      <c r="AD3976" s="13"/>
    </row>
    <row r="3977" spans="19:30">
      <c r="S3977" s="13"/>
      <c r="T3977" s="14"/>
      <c r="U3977" s="13"/>
      <c r="V3977" s="13"/>
      <c r="W3977" s="13"/>
      <c r="X3977" s="13"/>
      <c r="Y3977" s="13"/>
      <c r="Z3977" s="13"/>
      <c r="AA3977" s="13"/>
      <c r="AB3977" s="13"/>
      <c r="AC3977" s="13"/>
      <c r="AD3977" s="13"/>
    </row>
    <row r="3978" spans="19:30">
      <c r="S3978" s="13"/>
      <c r="T3978" s="14"/>
      <c r="U3978" s="13"/>
      <c r="V3978" s="13"/>
      <c r="W3978" s="13"/>
      <c r="X3978" s="13"/>
      <c r="Y3978" s="13"/>
      <c r="Z3978" s="13"/>
      <c r="AA3978" s="13"/>
      <c r="AB3978" s="13"/>
      <c r="AC3978" s="13"/>
      <c r="AD3978" s="13"/>
    </row>
    <row r="3979" spans="19:30">
      <c r="S3979" s="13"/>
      <c r="T3979" s="14"/>
      <c r="U3979" s="13"/>
      <c r="V3979" s="13"/>
      <c r="W3979" s="13"/>
      <c r="X3979" s="13"/>
      <c r="Y3979" s="13"/>
      <c r="Z3979" s="13"/>
      <c r="AA3979" s="13"/>
      <c r="AB3979" s="13"/>
      <c r="AC3979" s="13"/>
      <c r="AD3979" s="13"/>
    </row>
    <row r="3980" spans="19:30">
      <c r="S3980" s="13"/>
      <c r="T3980" s="14"/>
      <c r="U3980" s="13"/>
      <c r="V3980" s="13"/>
      <c r="W3980" s="13"/>
      <c r="X3980" s="13"/>
      <c r="Y3980" s="13"/>
      <c r="Z3980" s="13"/>
      <c r="AA3980" s="13"/>
      <c r="AB3980" s="13"/>
      <c r="AC3980" s="13"/>
      <c r="AD3980" s="13"/>
    </row>
    <row r="3981" spans="19:30">
      <c r="S3981" s="13"/>
      <c r="T3981" s="14"/>
      <c r="U3981" s="13"/>
      <c r="V3981" s="13"/>
      <c r="W3981" s="13"/>
      <c r="X3981" s="13"/>
      <c r="Y3981" s="13"/>
      <c r="Z3981" s="13"/>
      <c r="AA3981" s="13"/>
      <c r="AB3981" s="13"/>
      <c r="AC3981" s="13"/>
      <c r="AD3981" s="13"/>
    </row>
    <row r="3982" spans="19:30">
      <c r="S3982" s="13"/>
      <c r="T3982" s="14"/>
      <c r="U3982" s="13"/>
      <c r="V3982" s="13"/>
      <c r="W3982" s="13"/>
      <c r="X3982" s="13"/>
      <c r="Y3982" s="13"/>
      <c r="Z3982" s="13"/>
      <c r="AA3982" s="13"/>
      <c r="AB3982" s="13"/>
      <c r="AC3982" s="13"/>
      <c r="AD3982" s="13"/>
    </row>
    <row r="3983" spans="19:30">
      <c r="S3983" s="13"/>
      <c r="T3983" s="14"/>
      <c r="U3983" s="13"/>
      <c r="V3983" s="13"/>
      <c r="W3983" s="13"/>
      <c r="X3983" s="13"/>
      <c r="Y3983" s="13"/>
      <c r="Z3983" s="13"/>
      <c r="AA3983" s="13"/>
      <c r="AB3983" s="13"/>
      <c r="AC3983" s="13"/>
      <c r="AD3983" s="13"/>
    </row>
    <row r="3984" spans="19:30">
      <c r="S3984" s="13"/>
      <c r="T3984" s="14"/>
      <c r="U3984" s="13"/>
      <c r="V3984" s="13"/>
      <c r="W3984" s="13"/>
      <c r="X3984" s="13"/>
      <c r="Y3984" s="13"/>
      <c r="Z3984" s="13"/>
      <c r="AA3984" s="13"/>
      <c r="AB3984" s="13"/>
      <c r="AC3984" s="13"/>
      <c r="AD3984" s="13"/>
    </row>
    <row r="3985" spans="19:30">
      <c r="S3985" s="13"/>
      <c r="T3985" s="14"/>
      <c r="U3985" s="13"/>
      <c r="V3985" s="13"/>
      <c r="W3985" s="13"/>
      <c r="X3985" s="13"/>
      <c r="Y3985" s="13"/>
      <c r="Z3985" s="13"/>
      <c r="AA3985" s="13"/>
      <c r="AB3985" s="13"/>
      <c r="AC3985" s="13"/>
      <c r="AD3985" s="13"/>
    </row>
    <row r="3986" spans="19:30">
      <c r="S3986" s="13"/>
      <c r="T3986" s="14"/>
      <c r="U3986" s="13"/>
      <c r="V3986" s="13"/>
      <c r="W3986" s="13"/>
      <c r="X3986" s="13"/>
      <c r="Y3986" s="13"/>
      <c r="Z3986" s="13"/>
      <c r="AA3986" s="13"/>
      <c r="AB3986" s="13"/>
      <c r="AC3986" s="13"/>
      <c r="AD3986" s="13"/>
    </row>
    <row r="3987" spans="19:30">
      <c r="S3987" s="13"/>
      <c r="T3987" s="14"/>
      <c r="U3987" s="13"/>
      <c r="V3987" s="13"/>
      <c r="W3987" s="13"/>
      <c r="X3987" s="13"/>
      <c r="Y3987" s="13"/>
      <c r="Z3987" s="13"/>
      <c r="AA3987" s="13"/>
      <c r="AB3987" s="13"/>
      <c r="AC3987" s="13"/>
      <c r="AD3987" s="13"/>
    </row>
    <row r="3988" spans="19:30">
      <c r="S3988" s="13"/>
      <c r="T3988" s="14"/>
      <c r="U3988" s="13"/>
      <c r="V3988" s="13"/>
      <c r="W3988" s="13"/>
      <c r="X3988" s="13"/>
      <c r="Y3988" s="13"/>
      <c r="Z3988" s="13"/>
      <c r="AA3988" s="13"/>
      <c r="AB3988" s="13"/>
      <c r="AC3988" s="13"/>
      <c r="AD3988" s="13"/>
    </row>
    <row r="3989" spans="19:30">
      <c r="S3989" s="13"/>
      <c r="T3989" s="14"/>
      <c r="U3989" s="13"/>
      <c r="V3989" s="13"/>
      <c r="W3989" s="13"/>
      <c r="X3989" s="13"/>
      <c r="Y3989" s="13"/>
      <c r="Z3989" s="13"/>
      <c r="AA3989" s="13"/>
      <c r="AB3989" s="13"/>
      <c r="AC3989" s="13"/>
      <c r="AD3989" s="13"/>
    </row>
    <row r="3990" spans="19:30">
      <c r="S3990" s="13"/>
      <c r="T3990" s="14"/>
      <c r="U3990" s="13"/>
      <c r="V3990" s="13"/>
      <c r="W3990" s="13"/>
      <c r="X3990" s="13"/>
      <c r="Y3990" s="13"/>
      <c r="Z3990" s="13"/>
      <c r="AA3990" s="13"/>
      <c r="AB3990" s="13"/>
      <c r="AC3990" s="13"/>
      <c r="AD3990" s="13"/>
    </row>
    <row r="3991" spans="19:30">
      <c r="S3991" s="13"/>
      <c r="T3991" s="14"/>
      <c r="U3991" s="13"/>
      <c r="V3991" s="13"/>
      <c r="W3991" s="13"/>
      <c r="X3991" s="13"/>
      <c r="Y3991" s="13"/>
      <c r="Z3991" s="13"/>
      <c r="AA3991" s="13"/>
      <c r="AB3991" s="13"/>
      <c r="AC3991" s="13"/>
      <c r="AD3991" s="13"/>
    </row>
    <row r="3992" spans="19:30">
      <c r="S3992" s="13"/>
      <c r="T3992" s="14"/>
      <c r="U3992" s="13"/>
      <c r="V3992" s="13"/>
      <c r="W3992" s="13"/>
      <c r="X3992" s="13"/>
      <c r="Y3992" s="13"/>
      <c r="Z3992" s="13"/>
      <c r="AA3992" s="13"/>
      <c r="AB3992" s="13"/>
      <c r="AC3992" s="13"/>
      <c r="AD3992" s="13"/>
    </row>
    <row r="3993" spans="19:30">
      <c r="S3993" s="13"/>
      <c r="T3993" s="14"/>
      <c r="U3993" s="13"/>
      <c r="V3993" s="13"/>
      <c r="W3993" s="13"/>
      <c r="X3993" s="13"/>
      <c r="Y3993" s="13"/>
      <c r="Z3993" s="13"/>
      <c r="AA3993" s="13"/>
      <c r="AB3993" s="13"/>
      <c r="AC3993" s="13"/>
      <c r="AD3993" s="13"/>
    </row>
    <row r="3994" spans="19:30">
      <c r="S3994" s="13"/>
      <c r="T3994" s="14"/>
      <c r="U3994" s="13"/>
      <c r="V3994" s="13"/>
      <c r="W3994" s="13"/>
      <c r="X3994" s="13"/>
      <c r="Y3994" s="13"/>
      <c r="Z3994" s="13"/>
      <c r="AA3994" s="13"/>
      <c r="AB3994" s="13"/>
      <c r="AC3994" s="13"/>
      <c r="AD3994" s="13"/>
    </row>
    <row r="3995" spans="19:30">
      <c r="S3995" s="13"/>
      <c r="T3995" s="14"/>
      <c r="U3995" s="13"/>
      <c r="V3995" s="13"/>
      <c r="W3995" s="13"/>
      <c r="X3995" s="13"/>
      <c r="Y3995" s="13"/>
      <c r="Z3995" s="13"/>
      <c r="AA3995" s="13"/>
      <c r="AB3995" s="13"/>
      <c r="AC3995" s="13"/>
      <c r="AD3995" s="13"/>
    </row>
    <row r="3996" spans="19:30">
      <c r="S3996" s="13"/>
      <c r="T3996" s="14"/>
      <c r="U3996" s="13"/>
      <c r="V3996" s="13"/>
      <c r="W3996" s="13"/>
      <c r="X3996" s="13"/>
      <c r="Y3996" s="13"/>
      <c r="Z3996" s="13"/>
      <c r="AA3996" s="13"/>
      <c r="AB3996" s="13"/>
      <c r="AC3996" s="13"/>
      <c r="AD3996" s="13"/>
    </row>
    <row r="3997" spans="19:30">
      <c r="S3997" s="13"/>
      <c r="T3997" s="14"/>
      <c r="U3997" s="13"/>
      <c r="V3997" s="13"/>
      <c r="W3997" s="13"/>
      <c r="X3997" s="13"/>
      <c r="Y3997" s="13"/>
      <c r="Z3997" s="13"/>
      <c r="AA3997" s="13"/>
      <c r="AB3997" s="13"/>
      <c r="AC3997" s="13"/>
      <c r="AD3997" s="13"/>
    </row>
    <row r="3998" spans="19:30">
      <c r="S3998" s="13"/>
      <c r="T3998" s="14"/>
      <c r="U3998" s="13"/>
      <c r="V3998" s="13"/>
      <c r="W3998" s="13"/>
      <c r="X3998" s="13"/>
      <c r="Y3998" s="13"/>
      <c r="Z3998" s="13"/>
      <c r="AA3998" s="13"/>
      <c r="AB3998" s="13"/>
      <c r="AC3998" s="13"/>
      <c r="AD3998" s="13"/>
    </row>
    <row r="3999" spans="19:30">
      <c r="S3999" s="13"/>
      <c r="T3999" s="14"/>
      <c r="U3999" s="13"/>
      <c r="V3999" s="13"/>
      <c r="W3999" s="13"/>
      <c r="X3999" s="13"/>
      <c r="Y3999" s="13"/>
      <c r="Z3999" s="13"/>
      <c r="AA3999" s="13"/>
      <c r="AB3999" s="13"/>
      <c r="AC3999" s="13"/>
      <c r="AD3999" s="13"/>
    </row>
    <row r="4000" spans="19:30">
      <c r="S4000" s="13"/>
      <c r="T4000" s="14"/>
      <c r="U4000" s="13"/>
      <c r="V4000" s="13"/>
      <c r="W4000" s="13"/>
      <c r="X4000" s="13"/>
      <c r="Y4000" s="13"/>
      <c r="Z4000" s="13"/>
      <c r="AA4000" s="13"/>
      <c r="AB4000" s="13"/>
      <c r="AC4000" s="13"/>
      <c r="AD4000" s="13"/>
    </row>
    <row r="4001" spans="19:30">
      <c r="S4001" s="13"/>
      <c r="T4001" s="14"/>
      <c r="U4001" s="13"/>
      <c r="V4001" s="13"/>
      <c r="W4001" s="13"/>
      <c r="X4001" s="13"/>
      <c r="Y4001" s="13"/>
      <c r="Z4001" s="13"/>
      <c r="AA4001" s="13"/>
      <c r="AB4001" s="13"/>
      <c r="AC4001" s="13"/>
      <c r="AD4001" s="13"/>
    </row>
    <row r="4002" spans="19:30">
      <c r="S4002" s="13"/>
      <c r="T4002" s="14"/>
      <c r="U4002" s="13"/>
      <c r="V4002" s="13"/>
      <c r="W4002" s="13"/>
      <c r="X4002" s="13"/>
      <c r="Y4002" s="13"/>
      <c r="Z4002" s="13"/>
      <c r="AA4002" s="13"/>
      <c r="AB4002" s="13"/>
      <c r="AC4002" s="13"/>
      <c r="AD4002" s="13"/>
    </row>
    <row r="4003" spans="19:30">
      <c r="S4003" s="13"/>
      <c r="T4003" s="14"/>
      <c r="U4003" s="13"/>
      <c r="V4003" s="13"/>
      <c r="W4003" s="13"/>
      <c r="X4003" s="13"/>
      <c r="Y4003" s="13"/>
      <c r="Z4003" s="13"/>
      <c r="AA4003" s="13"/>
      <c r="AB4003" s="13"/>
      <c r="AC4003" s="13"/>
      <c r="AD4003" s="13"/>
    </row>
    <row r="4004" spans="19:30">
      <c r="S4004" s="13"/>
      <c r="T4004" s="14"/>
      <c r="U4004" s="13"/>
      <c r="V4004" s="13"/>
      <c r="W4004" s="13"/>
      <c r="X4004" s="13"/>
      <c r="Y4004" s="13"/>
      <c r="Z4004" s="13"/>
      <c r="AA4004" s="13"/>
      <c r="AB4004" s="13"/>
      <c r="AC4004" s="13"/>
      <c r="AD4004" s="13"/>
    </row>
    <row r="4005" spans="19:30">
      <c r="S4005" s="13"/>
      <c r="T4005" s="14"/>
      <c r="U4005" s="13"/>
      <c r="V4005" s="13"/>
      <c r="W4005" s="13"/>
      <c r="X4005" s="13"/>
      <c r="Y4005" s="13"/>
      <c r="Z4005" s="13"/>
      <c r="AA4005" s="13"/>
      <c r="AB4005" s="13"/>
      <c r="AC4005" s="13"/>
      <c r="AD4005" s="13"/>
    </row>
    <row r="4006" spans="19:30">
      <c r="S4006" s="13"/>
      <c r="T4006" s="14"/>
      <c r="U4006" s="13"/>
      <c r="V4006" s="13"/>
      <c r="W4006" s="13"/>
      <c r="X4006" s="13"/>
      <c r="Y4006" s="13"/>
      <c r="Z4006" s="13"/>
      <c r="AA4006" s="13"/>
      <c r="AB4006" s="13"/>
      <c r="AC4006" s="13"/>
      <c r="AD4006" s="13"/>
    </row>
    <row r="4007" spans="19:30">
      <c r="S4007" s="13"/>
      <c r="T4007" s="14"/>
      <c r="U4007" s="13"/>
      <c r="V4007" s="13"/>
      <c r="W4007" s="13"/>
      <c r="X4007" s="13"/>
      <c r="Y4007" s="13"/>
      <c r="Z4007" s="13"/>
      <c r="AA4007" s="13"/>
      <c r="AB4007" s="13"/>
      <c r="AC4007" s="13"/>
      <c r="AD4007" s="13"/>
    </row>
    <row r="4008" spans="19:30">
      <c r="S4008" s="13"/>
      <c r="T4008" s="14"/>
      <c r="U4008" s="13"/>
      <c r="V4008" s="13"/>
      <c r="W4008" s="13"/>
      <c r="X4008" s="13"/>
      <c r="Y4008" s="13"/>
      <c r="Z4008" s="13"/>
      <c r="AA4008" s="13"/>
      <c r="AB4008" s="13"/>
      <c r="AC4008" s="13"/>
      <c r="AD4008" s="13"/>
    </row>
    <row r="4009" spans="19:30">
      <c r="S4009" s="13"/>
      <c r="T4009" s="14"/>
      <c r="U4009" s="13"/>
      <c r="V4009" s="13"/>
      <c r="W4009" s="13"/>
      <c r="X4009" s="13"/>
      <c r="Y4009" s="13"/>
      <c r="Z4009" s="13"/>
      <c r="AA4009" s="13"/>
      <c r="AB4009" s="13"/>
      <c r="AC4009" s="13"/>
      <c r="AD4009" s="13"/>
    </row>
    <row r="4010" spans="19:30">
      <c r="S4010" s="13"/>
      <c r="T4010" s="14"/>
      <c r="U4010" s="13"/>
      <c r="V4010" s="13"/>
      <c r="W4010" s="13"/>
      <c r="X4010" s="13"/>
      <c r="Y4010" s="13"/>
      <c r="Z4010" s="13"/>
      <c r="AA4010" s="13"/>
      <c r="AB4010" s="13"/>
      <c r="AC4010" s="13"/>
      <c r="AD4010" s="13"/>
    </row>
    <row r="4011" spans="19:30">
      <c r="S4011" s="13"/>
      <c r="T4011" s="14"/>
      <c r="U4011" s="13"/>
      <c r="V4011" s="13"/>
      <c r="W4011" s="13"/>
      <c r="X4011" s="13"/>
      <c r="Y4011" s="13"/>
      <c r="Z4011" s="13"/>
      <c r="AA4011" s="13"/>
      <c r="AB4011" s="13"/>
      <c r="AC4011" s="13"/>
      <c r="AD4011" s="13"/>
    </row>
    <row r="4012" spans="19:30">
      <c r="S4012" s="13"/>
      <c r="T4012" s="14"/>
      <c r="U4012" s="13"/>
      <c r="V4012" s="13"/>
      <c r="W4012" s="13"/>
      <c r="X4012" s="13"/>
      <c r="Y4012" s="13"/>
      <c r="Z4012" s="13"/>
      <c r="AA4012" s="13"/>
      <c r="AB4012" s="13"/>
      <c r="AC4012" s="13"/>
      <c r="AD4012" s="13"/>
    </row>
    <row r="4013" spans="19:30">
      <c r="S4013" s="13"/>
      <c r="T4013" s="14"/>
      <c r="U4013" s="13"/>
      <c r="V4013" s="13"/>
      <c r="W4013" s="13"/>
      <c r="X4013" s="13"/>
      <c r="Y4013" s="13"/>
      <c r="Z4013" s="13"/>
      <c r="AA4013" s="13"/>
      <c r="AB4013" s="13"/>
      <c r="AC4013" s="13"/>
      <c r="AD4013" s="13"/>
    </row>
    <row r="4014" spans="19:30">
      <c r="S4014" s="13"/>
      <c r="T4014" s="14"/>
      <c r="U4014" s="13"/>
      <c r="V4014" s="13"/>
      <c r="W4014" s="13"/>
      <c r="X4014" s="13"/>
      <c r="Y4014" s="13"/>
      <c r="Z4014" s="13"/>
      <c r="AA4014" s="13"/>
      <c r="AB4014" s="13"/>
      <c r="AC4014" s="13"/>
      <c r="AD4014" s="13"/>
    </row>
    <row r="4015" spans="19:30">
      <c r="S4015" s="13"/>
      <c r="T4015" s="14"/>
      <c r="U4015" s="13"/>
      <c r="V4015" s="13"/>
      <c r="W4015" s="13"/>
      <c r="X4015" s="13"/>
      <c r="Y4015" s="13"/>
      <c r="Z4015" s="13"/>
      <c r="AA4015" s="13"/>
      <c r="AB4015" s="13"/>
      <c r="AC4015" s="13"/>
      <c r="AD4015" s="13"/>
    </row>
    <row r="4016" spans="19:30">
      <c r="S4016" s="13"/>
      <c r="T4016" s="14"/>
      <c r="U4016" s="13"/>
      <c r="V4016" s="13"/>
      <c r="W4016" s="13"/>
      <c r="X4016" s="13"/>
      <c r="Y4016" s="13"/>
      <c r="Z4016" s="13"/>
      <c r="AA4016" s="13"/>
      <c r="AB4016" s="13"/>
      <c r="AC4016" s="13"/>
      <c r="AD4016" s="13"/>
    </row>
    <row r="4017" spans="19:30">
      <c r="S4017" s="13"/>
      <c r="T4017" s="14"/>
      <c r="U4017" s="13"/>
      <c r="V4017" s="13"/>
      <c r="W4017" s="13"/>
      <c r="X4017" s="13"/>
      <c r="Y4017" s="13"/>
      <c r="Z4017" s="13"/>
      <c r="AA4017" s="13"/>
      <c r="AB4017" s="13"/>
      <c r="AC4017" s="13"/>
      <c r="AD4017" s="13"/>
    </row>
    <row r="4018" spans="19:30">
      <c r="S4018" s="13"/>
      <c r="T4018" s="14"/>
      <c r="U4018" s="13"/>
      <c r="V4018" s="13"/>
      <c r="W4018" s="13"/>
      <c r="X4018" s="13"/>
      <c r="Y4018" s="13"/>
      <c r="Z4018" s="13"/>
      <c r="AA4018" s="13"/>
      <c r="AB4018" s="13"/>
      <c r="AC4018" s="13"/>
      <c r="AD4018" s="13"/>
    </row>
    <row r="4019" spans="19:30">
      <c r="S4019" s="13"/>
      <c r="T4019" s="14"/>
      <c r="U4019" s="13"/>
      <c r="V4019" s="13"/>
      <c r="W4019" s="13"/>
      <c r="X4019" s="13"/>
      <c r="Y4019" s="13"/>
      <c r="Z4019" s="13"/>
      <c r="AA4019" s="13"/>
      <c r="AB4019" s="13"/>
      <c r="AC4019" s="13"/>
      <c r="AD4019" s="13"/>
    </row>
    <row r="4020" spans="19:30">
      <c r="S4020" s="13"/>
      <c r="T4020" s="14"/>
      <c r="U4020" s="13"/>
      <c r="V4020" s="13"/>
      <c r="W4020" s="13"/>
      <c r="X4020" s="13"/>
      <c r="Y4020" s="13"/>
      <c r="Z4020" s="13"/>
      <c r="AA4020" s="13"/>
      <c r="AB4020" s="13"/>
      <c r="AC4020" s="13"/>
      <c r="AD4020" s="13"/>
    </row>
    <row r="4021" spans="19:30">
      <c r="S4021" s="13"/>
      <c r="T4021" s="14"/>
      <c r="U4021" s="13"/>
      <c r="V4021" s="13"/>
      <c r="W4021" s="13"/>
      <c r="X4021" s="13"/>
      <c r="Y4021" s="13"/>
      <c r="Z4021" s="13"/>
      <c r="AA4021" s="13"/>
      <c r="AB4021" s="13"/>
      <c r="AC4021" s="13"/>
      <c r="AD4021" s="13"/>
    </row>
    <row r="4022" spans="19:30">
      <c r="S4022" s="13"/>
      <c r="T4022" s="14"/>
      <c r="U4022" s="13"/>
      <c r="V4022" s="13"/>
      <c r="W4022" s="13"/>
      <c r="X4022" s="13"/>
      <c r="Y4022" s="13"/>
      <c r="Z4022" s="13"/>
      <c r="AA4022" s="13"/>
      <c r="AB4022" s="13"/>
      <c r="AC4022" s="13"/>
      <c r="AD4022" s="13"/>
    </row>
    <row r="4023" spans="19:30">
      <c r="S4023" s="13"/>
      <c r="T4023" s="14"/>
      <c r="U4023" s="13"/>
      <c r="V4023" s="13"/>
      <c r="W4023" s="13"/>
      <c r="X4023" s="13"/>
      <c r="Y4023" s="13"/>
      <c r="Z4023" s="13"/>
      <c r="AA4023" s="13"/>
      <c r="AB4023" s="13"/>
      <c r="AC4023" s="13"/>
      <c r="AD4023" s="13"/>
    </row>
    <row r="4024" spans="19:30">
      <c r="S4024" s="13"/>
      <c r="T4024" s="14"/>
      <c r="U4024" s="13"/>
      <c r="V4024" s="13"/>
      <c r="W4024" s="13"/>
      <c r="X4024" s="13"/>
      <c r="Y4024" s="13"/>
      <c r="Z4024" s="13"/>
      <c r="AA4024" s="13"/>
      <c r="AB4024" s="13"/>
      <c r="AC4024" s="13"/>
      <c r="AD4024" s="13"/>
    </row>
    <row r="4025" spans="19:30">
      <c r="S4025" s="13"/>
      <c r="T4025" s="14"/>
      <c r="U4025" s="13"/>
      <c r="V4025" s="13"/>
      <c r="W4025" s="13"/>
      <c r="X4025" s="13"/>
      <c r="Y4025" s="13"/>
      <c r="Z4025" s="13"/>
      <c r="AA4025" s="13"/>
      <c r="AB4025" s="13"/>
      <c r="AC4025" s="13"/>
      <c r="AD4025" s="13"/>
    </row>
    <row r="4026" spans="19:30">
      <c r="S4026" s="13"/>
      <c r="T4026" s="14"/>
      <c r="U4026" s="13"/>
      <c r="V4026" s="13"/>
      <c r="W4026" s="13"/>
      <c r="X4026" s="13"/>
      <c r="Y4026" s="13"/>
      <c r="Z4026" s="13"/>
      <c r="AA4026" s="13"/>
      <c r="AB4026" s="13"/>
      <c r="AC4026" s="13"/>
      <c r="AD4026" s="13"/>
    </row>
    <row r="4027" spans="19:30">
      <c r="S4027" s="13"/>
      <c r="T4027" s="14"/>
      <c r="U4027" s="13"/>
      <c r="V4027" s="13"/>
      <c r="W4027" s="13"/>
      <c r="X4027" s="13"/>
      <c r="Y4027" s="13"/>
      <c r="Z4027" s="13"/>
      <c r="AA4027" s="13"/>
      <c r="AB4027" s="13"/>
      <c r="AC4027" s="13"/>
      <c r="AD4027" s="13"/>
    </row>
    <row r="4028" spans="19:30">
      <c r="S4028" s="13"/>
      <c r="T4028" s="14"/>
      <c r="U4028" s="13"/>
      <c r="V4028" s="13"/>
      <c r="W4028" s="13"/>
      <c r="X4028" s="13"/>
      <c r="Y4028" s="13"/>
      <c r="Z4028" s="13"/>
      <c r="AA4028" s="13"/>
      <c r="AB4028" s="13"/>
      <c r="AC4028" s="13"/>
      <c r="AD4028" s="13"/>
    </row>
    <row r="4029" spans="19:30">
      <c r="S4029" s="13"/>
      <c r="T4029" s="14"/>
      <c r="U4029" s="13"/>
      <c r="V4029" s="13"/>
      <c r="W4029" s="13"/>
      <c r="X4029" s="13"/>
      <c r="Y4029" s="13"/>
      <c r="Z4029" s="13"/>
      <c r="AA4029" s="13"/>
      <c r="AB4029" s="13"/>
      <c r="AC4029" s="13"/>
      <c r="AD4029" s="13"/>
    </row>
    <row r="4030" spans="19:30">
      <c r="S4030" s="13"/>
      <c r="T4030" s="14"/>
      <c r="U4030" s="13"/>
      <c r="V4030" s="13"/>
      <c r="W4030" s="13"/>
      <c r="X4030" s="13"/>
      <c r="Y4030" s="13"/>
      <c r="Z4030" s="13"/>
      <c r="AA4030" s="13"/>
      <c r="AB4030" s="13"/>
      <c r="AC4030" s="13"/>
      <c r="AD4030" s="13"/>
    </row>
    <row r="4031" spans="19:30">
      <c r="S4031" s="13"/>
      <c r="T4031" s="14"/>
      <c r="U4031" s="13"/>
      <c r="V4031" s="13"/>
      <c r="W4031" s="13"/>
      <c r="X4031" s="13"/>
      <c r="Y4031" s="13"/>
      <c r="Z4031" s="13"/>
      <c r="AA4031" s="13"/>
      <c r="AB4031" s="13"/>
      <c r="AC4031" s="13"/>
      <c r="AD4031" s="13"/>
    </row>
    <row r="4032" spans="19:30">
      <c r="S4032" s="13"/>
      <c r="T4032" s="14"/>
      <c r="U4032" s="13"/>
      <c r="V4032" s="13"/>
      <c r="W4032" s="13"/>
      <c r="X4032" s="13"/>
      <c r="Y4032" s="13"/>
      <c r="Z4032" s="13"/>
      <c r="AA4032" s="13"/>
      <c r="AB4032" s="13"/>
      <c r="AC4032" s="13"/>
      <c r="AD4032" s="13"/>
    </row>
    <row r="4033" spans="19:30">
      <c r="S4033" s="13"/>
      <c r="T4033" s="14"/>
      <c r="U4033" s="13"/>
      <c r="V4033" s="13"/>
      <c r="W4033" s="13"/>
      <c r="X4033" s="13"/>
      <c r="Y4033" s="13"/>
      <c r="Z4033" s="13"/>
      <c r="AA4033" s="13"/>
      <c r="AB4033" s="13"/>
      <c r="AC4033" s="13"/>
      <c r="AD4033" s="13"/>
    </row>
    <row r="4034" spans="19:30">
      <c r="S4034" s="13"/>
      <c r="T4034" s="14"/>
      <c r="U4034" s="13"/>
      <c r="V4034" s="13"/>
      <c r="W4034" s="13"/>
      <c r="X4034" s="13"/>
      <c r="Y4034" s="13"/>
      <c r="Z4034" s="13"/>
      <c r="AA4034" s="13"/>
      <c r="AB4034" s="13"/>
      <c r="AC4034" s="13"/>
      <c r="AD4034" s="13"/>
    </row>
    <row r="4035" spans="19:30">
      <c r="S4035" s="13"/>
      <c r="T4035" s="14"/>
      <c r="U4035" s="13"/>
      <c r="V4035" s="13"/>
      <c r="W4035" s="13"/>
      <c r="X4035" s="13"/>
      <c r="Y4035" s="13"/>
      <c r="Z4035" s="13"/>
      <c r="AA4035" s="13"/>
      <c r="AB4035" s="13"/>
      <c r="AC4035" s="13"/>
      <c r="AD4035" s="13"/>
    </row>
    <row r="4036" spans="19:30">
      <c r="S4036" s="13"/>
      <c r="T4036" s="14"/>
      <c r="U4036" s="13"/>
      <c r="V4036" s="13"/>
      <c r="W4036" s="13"/>
      <c r="X4036" s="13"/>
      <c r="Y4036" s="13"/>
      <c r="Z4036" s="13"/>
      <c r="AA4036" s="13"/>
      <c r="AB4036" s="13"/>
      <c r="AC4036" s="13"/>
      <c r="AD4036" s="13"/>
    </row>
    <row r="4037" spans="19:30">
      <c r="S4037" s="13"/>
      <c r="T4037" s="14"/>
      <c r="U4037" s="13"/>
      <c r="V4037" s="13"/>
      <c r="W4037" s="13"/>
      <c r="X4037" s="13"/>
      <c r="Y4037" s="13"/>
      <c r="Z4037" s="13"/>
      <c r="AA4037" s="13"/>
      <c r="AB4037" s="13"/>
      <c r="AC4037" s="13"/>
      <c r="AD4037" s="13"/>
    </row>
    <row r="4038" spans="19:30">
      <c r="S4038" s="13"/>
      <c r="T4038" s="14"/>
      <c r="U4038" s="13"/>
      <c r="V4038" s="13"/>
      <c r="W4038" s="13"/>
      <c r="X4038" s="13"/>
      <c r="Y4038" s="13"/>
      <c r="Z4038" s="13"/>
      <c r="AA4038" s="13"/>
      <c r="AB4038" s="13"/>
      <c r="AC4038" s="13"/>
      <c r="AD4038" s="13"/>
    </row>
    <row r="4039" spans="19:30">
      <c r="S4039" s="13"/>
      <c r="T4039" s="14"/>
      <c r="U4039" s="13"/>
      <c r="V4039" s="13"/>
      <c r="W4039" s="13"/>
      <c r="X4039" s="13"/>
      <c r="Y4039" s="13"/>
      <c r="Z4039" s="13"/>
      <c r="AA4039" s="13"/>
      <c r="AB4039" s="13"/>
      <c r="AC4039" s="13"/>
      <c r="AD4039" s="13"/>
    </row>
    <row r="4040" spans="19:30">
      <c r="S4040" s="13"/>
      <c r="T4040" s="14"/>
      <c r="U4040" s="13"/>
      <c r="V4040" s="13"/>
      <c r="W4040" s="13"/>
      <c r="X4040" s="13"/>
      <c r="Y4040" s="13"/>
      <c r="Z4040" s="13"/>
      <c r="AA4040" s="13"/>
      <c r="AB4040" s="13"/>
      <c r="AC4040" s="13"/>
      <c r="AD4040" s="13"/>
    </row>
    <row r="4041" spans="19:30">
      <c r="S4041" s="13"/>
      <c r="T4041" s="14"/>
      <c r="U4041" s="13"/>
      <c r="V4041" s="13"/>
      <c r="W4041" s="13"/>
      <c r="X4041" s="13"/>
      <c r="Y4041" s="13"/>
      <c r="Z4041" s="13"/>
      <c r="AA4041" s="13"/>
      <c r="AB4041" s="13"/>
      <c r="AC4041" s="13"/>
      <c r="AD4041" s="13"/>
    </row>
    <row r="4042" spans="19:30">
      <c r="S4042" s="13"/>
      <c r="T4042" s="14"/>
      <c r="U4042" s="13"/>
      <c r="V4042" s="13"/>
      <c r="W4042" s="13"/>
      <c r="X4042" s="13"/>
      <c r="Y4042" s="13"/>
      <c r="Z4042" s="13"/>
      <c r="AA4042" s="13"/>
      <c r="AB4042" s="13"/>
      <c r="AC4042" s="13"/>
      <c r="AD4042" s="13"/>
    </row>
    <row r="4043" spans="19:30">
      <c r="S4043" s="13"/>
      <c r="T4043" s="14"/>
      <c r="U4043" s="13"/>
      <c r="V4043" s="13"/>
      <c r="W4043" s="13"/>
      <c r="X4043" s="13"/>
      <c r="Y4043" s="13"/>
      <c r="Z4043" s="13"/>
      <c r="AA4043" s="13"/>
      <c r="AB4043" s="13"/>
      <c r="AC4043" s="13"/>
      <c r="AD4043" s="13"/>
    </row>
    <row r="4044" spans="19:30">
      <c r="S4044" s="13"/>
      <c r="T4044" s="14"/>
      <c r="U4044" s="13"/>
      <c r="V4044" s="13"/>
      <c r="W4044" s="13"/>
      <c r="X4044" s="13"/>
      <c r="Y4044" s="13"/>
      <c r="Z4044" s="13"/>
      <c r="AA4044" s="13"/>
      <c r="AB4044" s="13"/>
      <c r="AC4044" s="13"/>
      <c r="AD4044" s="13"/>
    </row>
    <row r="4045" spans="19:30">
      <c r="S4045" s="13"/>
      <c r="T4045" s="14"/>
      <c r="U4045" s="13"/>
      <c r="V4045" s="13"/>
      <c r="W4045" s="13"/>
      <c r="X4045" s="13"/>
      <c r="Y4045" s="13"/>
      <c r="Z4045" s="13"/>
      <c r="AA4045" s="13"/>
      <c r="AB4045" s="13"/>
      <c r="AC4045" s="13"/>
      <c r="AD4045" s="13"/>
    </row>
    <row r="4046" spans="19:30">
      <c r="S4046" s="13"/>
      <c r="T4046" s="14"/>
      <c r="U4046" s="13"/>
      <c r="V4046" s="13"/>
      <c r="W4046" s="13"/>
      <c r="X4046" s="13"/>
      <c r="Y4046" s="13"/>
      <c r="Z4046" s="13"/>
      <c r="AA4046" s="13"/>
      <c r="AB4046" s="13"/>
      <c r="AC4046" s="13"/>
      <c r="AD4046" s="13"/>
    </row>
    <row r="4047" spans="19:30">
      <c r="S4047" s="13"/>
      <c r="T4047" s="14"/>
      <c r="U4047" s="13"/>
      <c r="V4047" s="13"/>
      <c r="W4047" s="13"/>
      <c r="X4047" s="13"/>
      <c r="Y4047" s="13"/>
      <c r="Z4047" s="13"/>
      <c r="AA4047" s="13"/>
      <c r="AB4047" s="13"/>
      <c r="AC4047" s="13"/>
      <c r="AD4047" s="13"/>
    </row>
    <row r="4048" spans="19:30">
      <c r="S4048" s="13"/>
      <c r="T4048" s="14"/>
      <c r="U4048" s="13"/>
      <c r="V4048" s="13"/>
      <c r="W4048" s="13"/>
      <c r="X4048" s="13"/>
      <c r="Y4048" s="13"/>
      <c r="Z4048" s="13"/>
      <c r="AA4048" s="13"/>
      <c r="AB4048" s="13"/>
      <c r="AC4048" s="13"/>
      <c r="AD4048" s="13"/>
    </row>
    <row r="4049" spans="19:30">
      <c r="S4049" s="13"/>
      <c r="T4049" s="14"/>
      <c r="U4049" s="13"/>
      <c r="V4049" s="13"/>
      <c r="W4049" s="13"/>
      <c r="X4049" s="13"/>
      <c r="Y4049" s="13"/>
      <c r="Z4049" s="13"/>
      <c r="AA4049" s="13"/>
      <c r="AB4049" s="13"/>
      <c r="AC4049" s="13"/>
      <c r="AD4049" s="13"/>
    </row>
    <row r="4050" spans="19:30">
      <c r="S4050" s="13"/>
      <c r="T4050" s="14"/>
      <c r="U4050" s="13"/>
      <c r="V4050" s="13"/>
      <c r="W4050" s="13"/>
      <c r="X4050" s="13"/>
      <c r="Y4050" s="13"/>
      <c r="Z4050" s="13"/>
      <c r="AA4050" s="13"/>
      <c r="AB4050" s="13"/>
      <c r="AC4050" s="13"/>
      <c r="AD4050" s="13"/>
    </row>
    <row r="4051" spans="19:30">
      <c r="S4051" s="13"/>
      <c r="T4051" s="14"/>
      <c r="U4051" s="13"/>
      <c r="V4051" s="13"/>
      <c r="W4051" s="13"/>
      <c r="X4051" s="13"/>
      <c r="Y4051" s="13"/>
      <c r="Z4051" s="13"/>
      <c r="AA4051" s="13"/>
      <c r="AB4051" s="13"/>
      <c r="AC4051" s="13"/>
      <c r="AD4051" s="13"/>
    </row>
    <row r="4052" spans="19:30">
      <c r="S4052" s="13"/>
      <c r="T4052" s="14"/>
      <c r="U4052" s="13"/>
      <c r="V4052" s="13"/>
      <c r="W4052" s="13"/>
      <c r="X4052" s="13"/>
      <c r="Y4052" s="13"/>
      <c r="Z4052" s="13"/>
      <c r="AA4052" s="13"/>
      <c r="AB4052" s="13"/>
      <c r="AC4052" s="13"/>
      <c r="AD4052" s="13"/>
    </row>
    <row r="4053" spans="19:30">
      <c r="S4053" s="13"/>
      <c r="T4053" s="14"/>
      <c r="U4053" s="13"/>
      <c r="V4053" s="13"/>
      <c r="W4053" s="13"/>
      <c r="X4053" s="13"/>
      <c r="Y4053" s="13"/>
      <c r="Z4053" s="13"/>
      <c r="AA4053" s="13"/>
      <c r="AB4053" s="13"/>
      <c r="AC4053" s="13"/>
      <c r="AD4053" s="13"/>
    </row>
    <row r="4054" spans="19:30">
      <c r="S4054" s="13"/>
      <c r="T4054" s="14"/>
      <c r="U4054" s="13"/>
      <c r="V4054" s="13"/>
      <c r="W4054" s="13"/>
      <c r="X4054" s="13"/>
      <c r="Y4054" s="13"/>
      <c r="Z4054" s="13"/>
      <c r="AA4054" s="13"/>
      <c r="AB4054" s="13"/>
      <c r="AC4054" s="13"/>
      <c r="AD4054" s="13"/>
    </row>
    <row r="4055" spans="19:30">
      <c r="S4055" s="13"/>
      <c r="T4055" s="14"/>
      <c r="U4055" s="13"/>
      <c r="V4055" s="13"/>
      <c r="W4055" s="13"/>
      <c r="X4055" s="13"/>
      <c r="Y4055" s="13"/>
      <c r="Z4055" s="13"/>
      <c r="AA4055" s="13"/>
      <c r="AB4055" s="13"/>
      <c r="AC4055" s="13"/>
      <c r="AD4055" s="13"/>
    </row>
    <row r="4056" spans="19:30">
      <c r="S4056" s="13"/>
      <c r="T4056" s="14"/>
      <c r="U4056" s="13"/>
      <c r="V4056" s="13"/>
      <c r="W4056" s="13"/>
      <c r="X4056" s="13"/>
      <c r="Y4056" s="13"/>
      <c r="Z4056" s="13"/>
      <c r="AA4056" s="13"/>
      <c r="AB4056" s="13"/>
      <c r="AC4056" s="13"/>
      <c r="AD4056" s="13"/>
    </row>
    <row r="4057" spans="19:30">
      <c r="S4057" s="13"/>
      <c r="T4057" s="14"/>
      <c r="U4057" s="13"/>
      <c r="V4057" s="13"/>
      <c r="W4057" s="13"/>
      <c r="X4057" s="13"/>
      <c r="Y4057" s="13"/>
      <c r="Z4057" s="13"/>
      <c r="AA4057" s="13"/>
      <c r="AB4057" s="13"/>
      <c r="AC4057" s="13"/>
      <c r="AD4057" s="13"/>
    </row>
    <row r="4058" spans="19:30">
      <c r="S4058" s="13"/>
      <c r="T4058" s="14"/>
      <c r="U4058" s="13"/>
      <c r="V4058" s="13"/>
      <c r="W4058" s="13"/>
      <c r="X4058" s="13"/>
      <c r="Y4058" s="13"/>
      <c r="Z4058" s="13"/>
      <c r="AA4058" s="13"/>
      <c r="AB4058" s="13"/>
      <c r="AC4058" s="13"/>
      <c r="AD4058" s="13"/>
    </row>
    <row r="4059" spans="19:30">
      <c r="S4059" s="13"/>
      <c r="T4059" s="14"/>
      <c r="U4059" s="13"/>
      <c r="V4059" s="13"/>
      <c r="W4059" s="13"/>
      <c r="X4059" s="13"/>
      <c r="Y4059" s="13"/>
      <c r="Z4059" s="13"/>
      <c r="AA4059" s="13"/>
      <c r="AB4059" s="13"/>
      <c r="AC4059" s="13"/>
      <c r="AD4059" s="13"/>
    </row>
    <row r="4060" spans="19:30">
      <c r="S4060" s="13"/>
      <c r="T4060" s="14"/>
      <c r="U4060" s="13"/>
      <c r="V4060" s="13"/>
      <c r="W4060" s="13"/>
      <c r="X4060" s="13"/>
      <c r="Y4060" s="13"/>
      <c r="Z4060" s="13"/>
      <c r="AA4060" s="13"/>
      <c r="AB4060" s="13"/>
      <c r="AC4060" s="13"/>
      <c r="AD4060" s="13"/>
    </row>
    <row r="4061" spans="19:30">
      <c r="S4061" s="13"/>
      <c r="T4061" s="14"/>
      <c r="U4061" s="13"/>
      <c r="V4061" s="13"/>
      <c r="W4061" s="13"/>
      <c r="X4061" s="13"/>
      <c r="Y4061" s="13"/>
      <c r="Z4061" s="13"/>
      <c r="AA4061" s="13"/>
      <c r="AB4061" s="13"/>
      <c r="AC4061" s="13"/>
      <c r="AD4061" s="13"/>
    </row>
    <row r="4062" spans="19:30">
      <c r="S4062" s="13"/>
      <c r="T4062" s="14"/>
      <c r="U4062" s="13"/>
      <c r="V4062" s="13"/>
      <c r="W4062" s="13"/>
      <c r="X4062" s="13"/>
      <c r="Y4062" s="13"/>
      <c r="Z4062" s="13"/>
      <c r="AA4062" s="13"/>
      <c r="AB4062" s="13"/>
      <c r="AC4062" s="13"/>
      <c r="AD4062" s="13"/>
    </row>
    <row r="4063" spans="19:30">
      <c r="S4063" s="13"/>
      <c r="T4063" s="14"/>
      <c r="U4063" s="13"/>
      <c r="V4063" s="13"/>
      <c r="W4063" s="13"/>
      <c r="X4063" s="13"/>
      <c r="Y4063" s="13"/>
      <c r="Z4063" s="13"/>
      <c r="AA4063" s="13"/>
      <c r="AB4063" s="13"/>
      <c r="AC4063" s="13"/>
      <c r="AD4063" s="13"/>
    </row>
    <row r="4064" spans="19:30">
      <c r="S4064" s="13"/>
      <c r="T4064" s="14"/>
      <c r="U4064" s="13"/>
      <c r="V4064" s="13"/>
      <c r="W4064" s="13"/>
      <c r="X4064" s="13"/>
      <c r="Y4064" s="13"/>
      <c r="Z4064" s="13"/>
      <c r="AA4064" s="13"/>
      <c r="AB4064" s="13"/>
      <c r="AC4064" s="13"/>
      <c r="AD4064" s="13"/>
    </row>
    <row r="4065" spans="19:30">
      <c r="S4065" s="13"/>
      <c r="T4065" s="14"/>
      <c r="U4065" s="13"/>
      <c r="V4065" s="13"/>
      <c r="W4065" s="13"/>
      <c r="X4065" s="13"/>
      <c r="Y4065" s="13"/>
      <c r="Z4065" s="13"/>
      <c r="AA4065" s="13"/>
      <c r="AB4065" s="13"/>
      <c r="AC4065" s="13"/>
      <c r="AD4065" s="13"/>
    </row>
    <row r="4066" spans="19:30">
      <c r="S4066" s="13"/>
      <c r="T4066" s="14"/>
      <c r="U4066" s="13"/>
      <c r="V4066" s="13"/>
      <c r="W4066" s="13"/>
      <c r="X4066" s="13"/>
      <c r="Y4066" s="13"/>
      <c r="Z4066" s="13"/>
      <c r="AA4066" s="13"/>
      <c r="AB4066" s="13"/>
      <c r="AC4066" s="13"/>
      <c r="AD4066" s="13"/>
    </row>
    <row r="4067" spans="19:30">
      <c r="S4067" s="13"/>
      <c r="T4067" s="14"/>
      <c r="U4067" s="13"/>
      <c r="V4067" s="13"/>
      <c r="W4067" s="13"/>
      <c r="X4067" s="13"/>
      <c r="Y4067" s="13"/>
      <c r="Z4067" s="13"/>
      <c r="AA4067" s="13"/>
      <c r="AB4067" s="13"/>
      <c r="AC4067" s="13"/>
      <c r="AD4067" s="13"/>
    </row>
    <row r="4068" spans="19:30">
      <c r="S4068" s="13"/>
      <c r="T4068" s="14"/>
      <c r="U4068" s="13"/>
      <c r="V4068" s="13"/>
      <c r="W4068" s="13"/>
      <c r="X4068" s="13"/>
      <c r="Y4068" s="13"/>
      <c r="Z4068" s="13"/>
      <c r="AA4068" s="13"/>
      <c r="AB4068" s="13"/>
      <c r="AC4068" s="13"/>
      <c r="AD4068" s="13"/>
    </row>
    <row r="4069" spans="19:30">
      <c r="S4069" s="13"/>
      <c r="T4069" s="14"/>
      <c r="U4069" s="13"/>
      <c r="V4069" s="13"/>
      <c r="W4069" s="13"/>
      <c r="X4069" s="13"/>
      <c r="Y4069" s="13"/>
      <c r="Z4069" s="13"/>
      <c r="AA4069" s="13"/>
      <c r="AB4069" s="13"/>
      <c r="AC4069" s="13"/>
      <c r="AD4069" s="13"/>
    </row>
    <row r="4070" spans="19:30">
      <c r="S4070" s="13"/>
      <c r="T4070" s="14"/>
      <c r="U4070" s="13"/>
      <c r="V4070" s="13"/>
      <c r="W4070" s="13"/>
      <c r="X4070" s="13"/>
      <c r="Y4070" s="13"/>
      <c r="Z4070" s="13"/>
      <c r="AA4070" s="13"/>
      <c r="AB4070" s="13"/>
      <c r="AC4070" s="13"/>
      <c r="AD4070" s="13"/>
    </row>
    <row r="4071" spans="19:30">
      <c r="S4071" s="13"/>
      <c r="T4071" s="14"/>
      <c r="U4071" s="13"/>
      <c r="V4071" s="13"/>
      <c r="W4071" s="13"/>
      <c r="X4071" s="13"/>
      <c r="Y4071" s="13"/>
      <c r="Z4071" s="13"/>
      <c r="AA4071" s="13"/>
      <c r="AB4071" s="13"/>
      <c r="AC4071" s="13"/>
      <c r="AD4071" s="13"/>
    </row>
    <row r="4072" spans="19:30">
      <c r="S4072" s="13"/>
      <c r="T4072" s="14"/>
      <c r="U4072" s="13"/>
      <c r="V4072" s="13"/>
      <c r="W4072" s="13"/>
      <c r="X4072" s="13"/>
      <c r="Y4072" s="13"/>
      <c r="Z4072" s="13"/>
      <c r="AA4072" s="13"/>
      <c r="AB4072" s="13"/>
      <c r="AC4072" s="13"/>
      <c r="AD4072" s="13"/>
    </row>
    <row r="4073" spans="19:30">
      <c r="S4073" s="13"/>
      <c r="T4073" s="14"/>
      <c r="U4073" s="13"/>
      <c r="V4073" s="13"/>
      <c r="W4073" s="13"/>
      <c r="X4073" s="13"/>
      <c r="Y4073" s="13"/>
      <c r="Z4073" s="13"/>
      <c r="AA4073" s="13"/>
      <c r="AB4073" s="13"/>
      <c r="AC4073" s="13"/>
      <c r="AD4073" s="13"/>
    </row>
    <row r="4074" spans="19:30">
      <c r="S4074" s="13"/>
      <c r="T4074" s="14"/>
      <c r="U4074" s="13"/>
      <c r="V4074" s="13"/>
      <c r="W4074" s="13"/>
      <c r="X4074" s="13"/>
      <c r="Y4074" s="13"/>
      <c r="Z4074" s="13"/>
      <c r="AA4074" s="13"/>
      <c r="AB4074" s="13"/>
      <c r="AC4074" s="13"/>
      <c r="AD4074" s="13"/>
    </row>
    <row r="4075" spans="19:30">
      <c r="S4075" s="13"/>
      <c r="T4075" s="14"/>
      <c r="U4075" s="13"/>
      <c r="V4075" s="13"/>
      <c r="W4075" s="13"/>
      <c r="X4075" s="13"/>
      <c r="Y4075" s="13"/>
      <c r="Z4075" s="13"/>
      <c r="AA4075" s="13"/>
      <c r="AB4075" s="13"/>
      <c r="AC4075" s="13"/>
      <c r="AD4075" s="13"/>
    </row>
    <row r="4076" spans="19:30">
      <c r="S4076" s="13"/>
      <c r="T4076" s="14"/>
      <c r="U4076" s="13"/>
      <c r="V4076" s="13"/>
      <c r="W4076" s="13"/>
      <c r="X4076" s="13"/>
      <c r="Y4076" s="13"/>
      <c r="Z4076" s="13"/>
      <c r="AA4076" s="13"/>
      <c r="AB4076" s="13"/>
      <c r="AC4076" s="13"/>
      <c r="AD4076" s="13"/>
    </row>
    <row r="4077" spans="19:30">
      <c r="S4077" s="13"/>
      <c r="T4077" s="14"/>
      <c r="U4077" s="13"/>
      <c r="V4077" s="13"/>
      <c r="W4077" s="13"/>
      <c r="X4077" s="13"/>
      <c r="Y4077" s="13"/>
      <c r="Z4077" s="13"/>
      <c r="AA4077" s="13"/>
      <c r="AB4077" s="13"/>
      <c r="AC4077" s="13"/>
      <c r="AD4077" s="13"/>
    </row>
    <row r="4078" spans="19:30">
      <c r="S4078" s="13"/>
      <c r="T4078" s="14"/>
      <c r="U4078" s="13"/>
      <c r="V4078" s="13"/>
      <c r="W4078" s="13"/>
      <c r="X4078" s="13"/>
      <c r="Y4078" s="13"/>
      <c r="Z4078" s="13"/>
      <c r="AA4078" s="13"/>
      <c r="AB4078" s="13"/>
      <c r="AC4078" s="13"/>
      <c r="AD4078" s="13"/>
    </row>
    <row r="4079" spans="19:30">
      <c r="S4079" s="13"/>
      <c r="T4079" s="14"/>
      <c r="U4079" s="13"/>
      <c r="V4079" s="13"/>
      <c r="W4079" s="13"/>
      <c r="X4079" s="13"/>
      <c r="Y4079" s="13"/>
      <c r="Z4079" s="13"/>
      <c r="AA4079" s="13"/>
      <c r="AB4079" s="13"/>
      <c r="AC4079" s="13"/>
      <c r="AD4079" s="13"/>
    </row>
    <row r="4080" spans="19:30">
      <c r="S4080" s="13"/>
      <c r="T4080" s="14"/>
      <c r="U4080" s="13"/>
      <c r="V4080" s="13"/>
      <c r="W4080" s="13"/>
      <c r="X4080" s="13"/>
      <c r="Y4080" s="13"/>
      <c r="Z4080" s="13"/>
      <c r="AA4080" s="13"/>
      <c r="AB4080" s="13"/>
      <c r="AC4080" s="13"/>
      <c r="AD4080" s="13"/>
    </row>
    <row r="4081" spans="19:30">
      <c r="S4081" s="13"/>
      <c r="T4081" s="14"/>
      <c r="U4081" s="13"/>
      <c r="V4081" s="13"/>
      <c r="W4081" s="13"/>
      <c r="X4081" s="13"/>
      <c r="Y4081" s="13"/>
      <c r="Z4081" s="13"/>
      <c r="AA4081" s="13"/>
      <c r="AB4081" s="13"/>
      <c r="AC4081" s="13"/>
      <c r="AD4081" s="13"/>
    </row>
    <row r="4082" spans="19:30">
      <c r="S4082" s="13"/>
      <c r="T4082" s="14"/>
      <c r="U4082" s="13"/>
      <c r="V4082" s="13"/>
      <c r="W4082" s="13"/>
      <c r="X4082" s="13"/>
      <c r="Y4082" s="13"/>
      <c r="Z4082" s="13"/>
      <c r="AA4082" s="13"/>
      <c r="AB4082" s="13"/>
      <c r="AC4082" s="13"/>
      <c r="AD4082" s="13"/>
    </row>
    <row r="4083" spans="19:30">
      <c r="S4083" s="13"/>
      <c r="T4083" s="14"/>
      <c r="U4083" s="13"/>
      <c r="V4083" s="13"/>
      <c r="W4083" s="13"/>
      <c r="X4083" s="13"/>
      <c r="Y4083" s="13"/>
      <c r="Z4083" s="13"/>
      <c r="AA4083" s="13"/>
      <c r="AB4083" s="13"/>
      <c r="AC4083" s="13"/>
      <c r="AD4083" s="13"/>
    </row>
    <row r="4084" spans="19:30">
      <c r="S4084" s="13"/>
      <c r="T4084" s="14"/>
      <c r="U4084" s="13"/>
      <c r="V4084" s="13"/>
      <c r="W4084" s="13"/>
      <c r="X4084" s="13"/>
      <c r="Y4084" s="13"/>
      <c r="Z4084" s="13"/>
      <c r="AA4084" s="13"/>
      <c r="AB4084" s="13"/>
      <c r="AC4084" s="13"/>
      <c r="AD4084" s="13"/>
    </row>
    <row r="4085" spans="19:30">
      <c r="S4085" s="13"/>
      <c r="T4085" s="14"/>
      <c r="U4085" s="13"/>
      <c r="V4085" s="13"/>
      <c r="W4085" s="13"/>
      <c r="X4085" s="13"/>
      <c r="Y4085" s="13"/>
      <c r="Z4085" s="13"/>
      <c r="AA4085" s="13"/>
      <c r="AB4085" s="13"/>
      <c r="AC4085" s="13"/>
      <c r="AD4085" s="13"/>
    </row>
    <row r="4086" spans="19:30">
      <c r="S4086" s="13"/>
      <c r="T4086" s="14"/>
      <c r="U4086" s="13"/>
      <c r="V4086" s="13"/>
      <c r="W4086" s="13"/>
      <c r="X4086" s="13"/>
      <c r="Y4086" s="13"/>
      <c r="Z4086" s="13"/>
      <c r="AA4086" s="13"/>
      <c r="AB4086" s="13"/>
      <c r="AC4086" s="13"/>
      <c r="AD4086" s="13"/>
    </row>
    <row r="4087" spans="19:30">
      <c r="S4087" s="13"/>
      <c r="T4087" s="14"/>
      <c r="U4087" s="13"/>
      <c r="V4087" s="13"/>
      <c r="W4087" s="13"/>
      <c r="X4087" s="13"/>
      <c r="Y4087" s="13"/>
      <c r="Z4087" s="13"/>
      <c r="AA4087" s="13"/>
      <c r="AB4087" s="13"/>
      <c r="AC4087" s="13"/>
      <c r="AD4087" s="13"/>
    </row>
    <row r="4088" spans="19:30">
      <c r="S4088" s="13"/>
      <c r="T4088" s="14"/>
      <c r="U4088" s="13"/>
      <c r="V4088" s="13"/>
      <c r="W4088" s="13"/>
      <c r="X4088" s="13"/>
      <c r="Y4088" s="13"/>
      <c r="Z4088" s="13"/>
      <c r="AA4088" s="13"/>
      <c r="AB4088" s="13"/>
      <c r="AC4088" s="13"/>
      <c r="AD4088" s="13"/>
    </row>
    <row r="4089" spans="19:30">
      <c r="S4089" s="13"/>
      <c r="T4089" s="14"/>
      <c r="U4089" s="13"/>
      <c r="V4089" s="13"/>
      <c r="W4089" s="13"/>
      <c r="X4089" s="13"/>
      <c r="Y4089" s="13"/>
      <c r="Z4089" s="13"/>
      <c r="AA4089" s="13"/>
      <c r="AB4089" s="13"/>
      <c r="AC4089" s="13"/>
      <c r="AD4089" s="13"/>
    </row>
    <row r="4090" spans="19:30">
      <c r="S4090" s="13"/>
      <c r="T4090" s="14"/>
      <c r="U4090" s="13"/>
      <c r="V4090" s="13"/>
      <c r="W4090" s="13"/>
      <c r="X4090" s="13"/>
      <c r="Y4090" s="13"/>
      <c r="Z4090" s="13"/>
      <c r="AA4090" s="13"/>
      <c r="AB4090" s="13"/>
      <c r="AC4090" s="13"/>
      <c r="AD4090" s="13"/>
    </row>
    <row r="4091" spans="19:30">
      <c r="S4091" s="13"/>
      <c r="T4091" s="14"/>
      <c r="U4091" s="13"/>
      <c r="V4091" s="13"/>
      <c r="W4091" s="13"/>
      <c r="X4091" s="13"/>
      <c r="Y4091" s="13"/>
      <c r="Z4091" s="13"/>
      <c r="AA4091" s="13"/>
      <c r="AB4091" s="13"/>
      <c r="AC4091" s="13"/>
      <c r="AD4091" s="13"/>
    </row>
    <row r="4092" spans="19:30">
      <c r="S4092" s="13"/>
      <c r="T4092" s="14"/>
      <c r="U4092" s="13"/>
      <c r="V4092" s="13"/>
      <c r="W4092" s="13"/>
      <c r="X4092" s="13"/>
      <c r="Y4092" s="13"/>
      <c r="Z4092" s="13"/>
      <c r="AA4092" s="13"/>
      <c r="AB4092" s="13"/>
      <c r="AC4092" s="13"/>
      <c r="AD4092" s="13"/>
    </row>
    <row r="4093" spans="19:30">
      <c r="S4093" s="13"/>
      <c r="T4093" s="14"/>
      <c r="U4093" s="13"/>
      <c r="V4093" s="13"/>
      <c r="W4093" s="13"/>
      <c r="X4093" s="13"/>
      <c r="Y4093" s="13"/>
      <c r="Z4093" s="13"/>
      <c r="AA4093" s="13"/>
      <c r="AB4093" s="13"/>
      <c r="AC4093" s="13"/>
      <c r="AD4093" s="13"/>
    </row>
    <row r="4094" spans="19:30">
      <c r="S4094" s="13"/>
      <c r="T4094" s="14"/>
      <c r="U4094" s="13"/>
      <c r="V4094" s="13"/>
      <c r="W4094" s="13"/>
      <c r="X4094" s="13"/>
      <c r="Y4094" s="13"/>
      <c r="Z4094" s="13"/>
      <c r="AA4094" s="13"/>
      <c r="AB4094" s="13"/>
      <c r="AC4094" s="13"/>
      <c r="AD4094" s="13"/>
    </row>
    <row r="4095" spans="19:30">
      <c r="S4095" s="13"/>
      <c r="T4095" s="14"/>
      <c r="U4095" s="13"/>
      <c r="V4095" s="13"/>
      <c r="W4095" s="13"/>
      <c r="X4095" s="13"/>
      <c r="Y4095" s="13"/>
      <c r="Z4095" s="13"/>
      <c r="AA4095" s="13"/>
      <c r="AB4095" s="13"/>
      <c r="AC4095" s="13"/>
      <c r="AD4095" s="13"/>
    </row>
    <row r="4096" spans="19:30">
      <c r="S4096" s="13"/>
      <c r="T4096" s="14"/>
      <c r="U4096" s="13"/>
      <c r="V4096" s="13"/>
      <c r="W4096" s="13"/>
      <c r="X4096" s="13"/>
      <c r="Y4096" s="13"/>
      <c r="Z4096" s="13"/>
      <c r="AA4096" s="13"/>
      <c r="AB4096" s="13"/>
      <c r="AC4096" s="13"/>
      <c r="AD4096" s="13"/>
    </row>
    <row r="4097" spans="19:30">
      <c r="S4097" s="13"/>
      <c r="T4097" s="14"/>
      <c r="U4097" s="13"/>
      <c r="V4097" s="13"/>
      <c r="W4097" s="13"/>
      <c r="X4097" s="13"/>
      <c r="Y4097" s="13"/>
      <c r="Z4097" s="13"/>
      <c r="AA4097" s="13"/>
      <c r="AB4097" s="13"/>
      <c r="AC4097" s="13"/>
      <c r="AD4097" s="13"/>
    </row>
    <row r="4098" spans="19:30">
      <c r="S4098" s="13"/>
      <c r="T4098" s="14"/>
      <c r="U4098" s="13"/>
      <c r="V4098" s="13"/>
      <c r="W4098" s="13"/>
      <c r="X4098" s="13"/>
      <c r="Y4098" s="13"/>
      <c r="Z4098" s="13"/>
      <c r="AA4098" s="13"/>
      <c r="AB4098" s="13"/>
      <c r="AC4098" s="13"/>
      <c r="AD4098" s="13"/>
    </row>
    <row r="4099" spans="19:30">
      <c r="S4099" s="13"/>
      <c r="T4099" s="14"/>
      <c r="U4099" s="13"/>
      <c r="V4099" s="13"/>
      <c r="W4099" s="13"/>
      <c r="X4099" s="13"/>
      <c r="Y4099" s="13"/>
      <c r="Z4099" s="13"/>
      <c r="AA4099" s="13"/>
      <c r="AB4099" s="13"/>
      <c r="AC4099" s="13"/>
      <c r="AD4099" s="13"/>
    </row>
    <row r="4100" spans="19:30">
      <c r="S4100" s="13"/>
      <c r="T4100" s="14"/>
      <c r="U4100" s="13"/>
      <c r="V4100" s="13"/>
      <c r="W4100" s="13"/>
      <c r="X4100" s="13"/>
      <c r="Y4100" s="13"/>
      <c r="Z4100" s="13"/>
      <c r="AA4100" s="13"/>
      <c r="AB4100" s="13"/>
      <c r="AC4100" s="13"/>
      <c r="AD4100" s="13"/>
    </row>
    <row r="4101" spans="19:30">
      <c r="S4101" s="13"/>
      <c r="T4101" s="14"/>
      <c r="U4101" s="13"/>
      <c r="V4101" s="13"/>
      <c r="W4101" s="13"/>
      <c r="X4101" s="13"/>
      <c r="Y4101" s="13"/>
      <c r="Z4101" s="13"/>
      <c r="AA4101" s="13"/>
      <c r="AB4101" s="13"/>
      <c r="AC4101" s="13"/>
      <c r="AD4101" s="13"/>
    </row>
    <row r="4102" spans="19:30">
      <c r="S4102" s="13"/>
      <c r="T4102" s="14"/>
      <c r="U4102" s="13"/>
      <c r="V4102" s="13"/>
      <c r="W4102" s="13"/>
      <c r="X4102" s="13"/>
      <c r="Y4102" s="13"/>
      <c r="Z4102" s="13"/>
      <c r="AA4102" s="13"/>
      <c r="AB4102" s="13"/>
      <c r="AC4102" s="13"/>
      <c r="AD4102" s="13"/>
    </row>
    <row r="4103" spans="19:30">
      <c r="S4103" s="13"/>
      <c r="T4103" s="14"/>
      <c r="U4103" s="13"/>
      <c r="V4103" s="13"/>
      <c r="W4103" s="13"/>
      <c r="X4103" s="13"/>
      <c r="Y4103" s="13"/>
      <c r="Z4103" s="13"/>
      <c r="AA4103" s="13"/>
      <c r="AB4103" s="13"/>
      <c r="AC4103" s="13"/>
      <c r="AD4103" s="13"/>
    </row>
    <row r="4104" spans="19:30">
      <c r="S4104" s="13"/>
      <c r="T4104" s="14"/>
      <c r="U4104" s="13"/>
      <c r="V4104" s="13"/>
      <c r="W4104" s="13"/>
      <c r="X4104" s="13"/>
      <c r="Y4104" s="13"/>
      <c r="Z4104" s="13"/>
      <c r="AA4104" s="13"/>
      <c r="AB4104" s="13"/>
      <c r="AC4104" s="13"/>
      <c r="AD4104" s="13"/>
    </row>
    <row r="4105" spans="19:30">
      <c r="S4105" s="13"/>
      <c r="T4105" s="14"/>
      <c r="U4105" s="13"/>
      <c r="V4105" s="13"/>
      <c r="W4105" s="13"/>
      <c r="X4105" s="13"/>
      <c r="Y4105" s="13"/>
      <c r="Z4105" s="13"/>
      <c r="AA4105" s="13"/>
      <c r="AB4105" s="13"/>
      <c r="AC4105" s="13"/>
      <c r="AD4105" s="13"/>
    </row>
    <row r="4106" spans="19:30">
      <c r="S4106" s="13"/>
      <c r="T4106" s="14"/>
      <c r="U4106" s="13"/>
      <c r="V4106" s="13"/>
      <c r="W4106" s="13"/>
      <c r="X4106" s="13"/>
      <c r="Y4106" s="13"/>
      <c r="Z4106" s="13"/>
      <c r="AA4106" s="13"/>
      <c r="AB4106" s="13"/>
      <c r="AC4106" s="13"/>
      <c r="AD4106" s="13"/>
    </row>
    <row r="4107" spans="19:30">
      <c r="S4107" s="13"/>
      <c r="T4107" s="14"/>
      <c r="U4107" s="13"/>
      <c r="V4107" s="13"/>
      <c r="W4107" s="13"/>
      <c r="X4107" s="13"/>
      <c r="Y4107" s="13"/>
      <c r="Z4107" s="13"/>
      <c r="AA4107" s="13"/>
      <c r="AB4107" s="13"/>
      <c r="AC4107" s="13"/>
      <c r="AD4107" s="13"/>
    </row>
    <row r="4108" spans="19:30">
      <c r="S4108" s="13"/>
      <c r="T4108" s="14"/>
      <c r="U4108" s="13"/>
      <c r="V4108" s="13"/>
      <c r="W4108" s="13"/>
      <c r="X4108" s="13"/>
      <c r="Y4108" s="13"/>
      <c r="Z4108" s="13"/>
      <c r="AA4108" s="13"/>
      <c r="AB4108" s="13"/>
      <c r="AC4108" s="13"/>
      <c r="AD4108" s="13"/>
    </row>
    <row r="4109" spans="19:30">
      <c r="S4109" s="13"/>
      <c r="T4109" s="14"/>
      <c r="U4109" s="13"/>
      <c r="V4109" s="13"/>
      <c r="W4109" s="13"/>
      <c r="X4109" s="13"/>
      <c r="Y4109" s="13"/>
      <c r="Z4109" s="13"/>
      <c r="AA4109" s="13"/>
      <c r="AB4109" s="13"/>
      <c r="AC4109" s="13"/>
      <c r="AD4109" s="13"/>
    </row>
    <row r="4110" spans="19:30">
      <c r="S4110" s="13"/>
      <c r="T4110" s="14"/>
      <c r="U4110" s="13"/>
      <c r="V4110" s="13"/>
      <c r="W4110" s="13"/>
      <c r="X4110" s="13"/>
      <c r="Y4110" s="13"/>
      <c r="Z4110" s="13"/>
      <c r="AA4110" s="13"/>
      <c r="AB4110" s="13"/>
      <c r="AC4110" s="13"/>
      <c r="AD4110" s="13"/>
    </row>
    <row r="4111" spans="19:30">
      <c r="S4111" s="13"/>
      <c r="T4111" s="14"/>
      <c r="U4111" s="13"/>
      <c r="V4111" s="13"/>
      <c r="W4111" s="13"/>
      <c r="X4111" s="13"/>
      <c r="Y4111" s="13"/>
      <c r="Z4111" s="13"/>
      <c r="AA4111" s="13"/>
      <c r="AB4111" s="13"/>
      <c r="AC4111" s="13"/>
      <c r="AD4111" s="13"/>
    </row>
    <row r="4112" spans="19:30">
      <c r="S4112" s="13"/>
      <c r="T4112" s="14"/>
      <c r="U4112" s="13"/>
      <c r="V4112" s="13"/>
      <c r="W4112" s="13"/>
      <c r="X4112" s="13"/>
      <c r="Y4112" s="13"/>
      <c r="Z4112" s="13"/>
      <c r="AA4112" s="13"/>
      <c r="AB4112" s="13"/>
      <c r="AC4112" s="13"/>
      <c r="AD4112" s="13"/>
    </row>
    <row r="4113" spans="19:30">
      <c r="S4113" s="13"/>
      <c r="T4113" s="14"/>
      <c r="U4113" s="13"/>
      <c r="V4113" s="13"/>
      <c r="W4113" s="13"/>
      <c r="X4113" s="13"/>
      <c r="Y4113" s="13"/>
      <c r="Z4113" s="13"/>
      <c r="AA4113" s="13"/>
      <c r="AB4113" s="13"/>
      <c r="AC4113" s="13"/>
      <c r="AD4113" s="13"/>
    </row>
    <row r="4114" spans="19:30">
      <c r="S4114" s="13"/>
      <c r="T4114" s="14"/>
      <c r="U4114" s="13"/>
      <c r="V4114" s="13"/>
      <c r="W4114" s="13"/>
      <c r="X4114" s="13"/>
      <c r="Y4114" s="13"/>
      <c r="Z4114" s="13"/>
      <c r="AA4114" s="13"/>
      <c r="AB4114" s="13"/>
      <c r="AC4114" s="13"/>
      <c r="AD4114" s="13"/>
    </row>
    <row r="4115" spans="19:30">
      <c r="S4115" s="13"/>
      <c r="T4115" s="14"/>
      <c r="U4115" s="13"/>
      <c r="V4115" s="13"/>
      <c r="W4115" s="13"/>
      <c r="X4115" s="13"/>
      <c r="Y4115" s="13"/>
      <c r="Z4115" s="13"/>
      <c r="AA4115" s="13"/>
      <c r="AB4115" s="13"/>
      <c r="AC4115" s="13"/>
      <c r="AD4115" s="13"/>
    </row>
    <row r="4116" spans="19:30">
      <c r="S4116" s="13"/>
      <c r="T4116" s="14"/>
      <c r="U4116" s="13"/>
      <c r="V4116" s="13"/>
      <c r="W4116" s="13"/>
      <c r="X4116" s="13"/>
      <c r="Y4116" s="13"/>
      <c r="Z4116" s="13"/>
      <c r="AA4116" s="13"/>
      <c r="AB4116" s="13"/>
      <c r="AC4116" s="13"/>
      <c r="AD4116" s="13"/>
    </row>
    <row r="4117" spans="19:30">
      <c r="S4117" s="13"/>
      <c r="T4117" s="14"/>
      <c r="U4117" s="13"/>
      <c r="V4117" s="13"/>
      <c r="W4117" s="13"/>
      <c r="X4117" s="13"/>
      <c r="Y4117" s="13"/>
      <c r="Z4117" s="13"/>
      <c r="AA4117" s="13"/>
      <c r="AB4117" s="13"/>
      <c r="AC4117" s="13"/>
      <c r="AD4117" s="13"/>
    </row>
    <row r="4118" spans="19:30">
      <c r="S4118" s="13"/>
      <c r="T4118" s="14"/>
      <c r="U4118" s="13"/>
      <c r="V4118" s="13"/>
      <c r="W4118" s="13"/>
      <c r="X4118" s="13"/>
      <c r="Y4118" s="13"/>
      <c r="Z4118" s="13"/>
      <c r="AA4118" s="13"/>
      <c r="AB4118" s="13"/>
      <c r="AC4118" s="13"/>
      <c r="AD4118" s="13"/>
    </row>
    <row r="4119" spans="19:30">
      <c r="S4119" s="13"/>
      <c r="T4119" s="14"/>
      <c r="U4119" s="13"/>
      <c r="V4119" s="13"/>
      <c r="W4119" s="13"/>
      <c r="X4119" s="13"/>
      <c r="Y4119" s="13"/>
      <c r="Z4119" s="13"/>
      <c r="AA4119" s="13"/>
      <c r="AB4119" s="13"/>
      <c r="AC4119" s="13"/>
      <c r="AD4119" s="13"/>
    </row>
    <row r="4120" spans="19:30">
      <c r="S4120" s="13"/>
      <c r="T4120" s="14"/>
      <c r="U4120" s="13"/>
      <c r="V4120" s="13"/>
      <c r="W4120" s="13"/>
      <c r="X4120" s="13"/>
      <c r="Y4120" s="13"/>
      <c r="Z4120" s="13"/>
      <c r="AA4120" s="13"/>
      <c r="AB4120" s="13"/>
      <c r="AC4120" s="13"/>
      <c r="AD4120" s="13"/>
    </row>
    <row r="4121" spans="19:30">
      <c r="S4121" s="13"/>
      <c r="T4121" s="14"/>
      <c r="U4121" s="13"/>
      <c r="V4121" s="13"/>
      <c r="W4121" s="13"/>
      <c r="X4121" s="13"/>
      <c r="Y4121" s="13"/>
      <c r="Z4121" s="13"/>
      <c r="AA4121" s="13"/>
      <c r="AB4121" s="13"/>
      <c r="AC4121" s="13"/>
      <c r="AD4121" s="13"/>
    </row>
    <row r="4122" spans="19:30">
      <c r="S4122" s="13"/>
      <c r="T4122" s="14"/>
      <c r="U4122" s="13"/>
      <c r="V4122" s="13"/>
      <c r="W4122" s="13"/>
      <c r="X4122" s="13"/>
      <c r="Y4122" s="13"/>
      <c r="Z4122" s="13"/>
      <c r="AA4122" s="13"/>
      <c r="AB4122" s="13"/>
      <c r="AC4122" s="13"/>
      <c r="AD4122" s="13"/>
    </row>
    <row r="4123" spans="19:30">
      <c r="S4123" s="13"/>
      <c r="T4123" s="14"/>
      <c r="U4123" s="13"/>
      <c r="V4123" s="13"/>
      <c r="W4123" s="13"/>
      <c r="X4123" s="13"/>
      <c r="Y4123" s="13"/>
      <c r="Z4123" s="13"/>
      <c r="AA4123" s="13"/>
      <c r="AB4123" s="13"/>
      <c r="AC4123" s="13"/>
      <c r="AD4123" s="13"/>
    </row>
    <row r="4124" spans="19:30">
      <c r="S4124" s="13"/>
      <c r="T4124" s="14"/>
      <c r="U4124" s="13"/>
      <c r="V4124" s="13"/>
      <c r="W4124" s="13"/>
      <c r="X4124" s="13"/>
      <c r="Y4124" s="13"/>
      <c r="Z4124" s="13"/>
      <c r="AA4124" s="13"/>
      <c r="AB4124" s="13"/>
      <c r="AC4124" s="13"/>
      <c r="AD4124" s="13"/>
    </row>
    <row r="4125" spans="19:30">
      <c r="S4125" s="13"/>
      <c r="T4125" s="14"/>
      <c r="U4125" s="13"/>
      <c r="V4125" s="13"/>
      <c r="W4125" s="13"/>
      <c r="X4125" s="13"/>
      <c r="Y4125" s="13"/>
      <c r="Z4125" s="13"/>
      <c r="AA4125" s="13"/>
      <c r="AB4125" s="13"/>
      <c r="AC4125" s="13"/>
      <c r="AD4125" s="13"/>
    </row>
    <row r="4126" spans="19:30">
      <c r="S4126" s="13"/>
      <c r="T4126" s="14"/>
      <c r="U4126" s="13"/>
      <c r="V4126" s="13"/>
      <c r="W4126" s="13"/>
      <c r="X4126" s="13"/>
      <c r="Y4126" s="13"/>
      <c r="Z4126" s="13"/>
      <c r="AA4126" s="13"/>
      <c r="AB4126" s="13"/>
      <c r="AC4126" s="13"/>
      <c r="AD4126" s="13"/>
    </row>
    <row r="4127" spans="19:30">
      <c r="S4127" s="13"/>
      <c r="T4127" s="14"/>
      <c r="U4127" s="13"/>
      <c r="V4127" s="13"/>
      <c r="W4127" s="13"/>
      <c r="X4127" s="13"/>
      <c r="Y4127" s="13"/>
      <c r="Z4127" s="13"/>
      <c r="AA4127" s="13"/>
      <c r="AB4127" s="13"/>
      <c r="AC4127" s="13"/>
      <c r="AD4127" s="13"/>
    </row>
    <row r="4128" spans="19:30">
      <c r="S4128" s="13"/>
      <c r="T4128" s="14"/>
      <c r="U4128" s="13"/>
      <c r="V4128" s="13"/>
      <c r="W4128" s="13"/>
      <c r="X4128" s="13"/>
      <c r="Y4128" s="13"/>
      <c r="Z4128" s="13"/>
      <c r="AA4128" s="13"/>
      <c r="AB4128" s="13"/>
      <c r="AC4128" s="13"/>
      <c r="AD4128" s="13"/>
    </row>
    <row r="4129" spans="19:30">
      <c r="S4129" s="13"/>
      <c r="T4129" s="14"/>
      <c r="U4129" s="13"/>
      <c r="V4129" s="13"/>
      <c r="W4129" s="13"/>
      <c r="X4129" s="13"/>
      <c r="Y4129" s="13"/>
      <c r="Z4129" s="13"/>
      <c r="AA4129" s="13"/>
      <c r="AB4129" s="13"/>
      <c r="AC4129" s="13"/>
      <c r="AD4129" s="13"/>
    </row>
    <row r="4130" spans="19:30">
      <c r="S4130" s="13"/>
      <c r="T4130" s="14"/>
      <c r="U4130" s="13"/>
      <c r="V4130" s="13"/>
      <c r="W4130" s="13"/>
      <c r="X4130" s="13"/>
      <c r="Y4130" s="13"/>
      <c r="Z4130" s="13"/>
      <c r="AA4130" s="13"/>
      <c r="AB4130" s="13"/>
      <c r="AC4130" s="13"/>
      <c r="AD4130" s="13"/>
    </row>
    <row r="4131" spans="19:30">
      <c r="S4131" s="13"/>
      <c r="T4131" s="14"/>
      <c r="U4131" s="13"/>
      <c r="V4131" s="13"/>
      <c r="W4131" s="13"/>
      <c r="X4131" s="13"/>
      <c r="Y4131" s="13"/>
      <c r="Z4131" s="13"/>
      <c r="AA4131" s="13"/>
      <c r="AB4131" s="13"/>
      <c r="AC4131" s="13"/>
      <c r="AD4131" s="13"/>
    </row>
    <row r="4132" spans="19:30">
      <c r="S4132" s="13"/>
      <c r="T4132" s="14"/>
      <c r="U4132" s="13"/>
      <c r="V4132" s="13"/>
      <c r="W4132" s="13"/>
      <c r="X4132" s="13"/>
      <c r="Y4132" s="13"/>
      <c r="Z4132" s="13"/>
      <c r="AA4132" s="13"/>
      <c r="AB4132" s="13"/>
      <c r="AC4132" s="13"/>
      <c r="AD4132" s="13"/>
    </row>
    <row r="4133" spans="19:30">
      <c r="S4133" s="13"/>
      <c r="T4133" s="14"/>
      <c r="U4133" s="13"/>
      <c r="V4133" s="13"/>
      <c r="W4133" s="13"/>
      <c r="X4133" s="13"/>
      <c r="Y4133" s="13"/>
      <c r="Z4133" s="13"/>
      <c r="AA4133" s="13"/>
      <c r="AB4133" s="13"/>
      <c r="AC4133" s="13"/>
      <c r="AD4133" s="13"/>
    </row>
    <row r="4134" spans="19:30">
      <c r="S4134" s="13"/>
      <c r="T4134" s="14"/>
      <c r="U4134" s="13"/>
      <c r="V4134" s="13"/>
      <c r="W4134" s="13"/>
      <c r="X4134" s="13"/>
      <c r="Y4134" s="13"/>
      <c r="Z4134" s="13"/>
      <c r="AA4134" s="13"/>
      <c r="AB4134" s="13"/>
      <c r="AC4134" s="13"/>
      <c r="AD4134" s="13"/>
    </row>
    <row r="4135" spans="19:30">
      <c r="S4135" s="13"/>
      <c r="T4135" s="14"/>
      <c r="U4135" s="13"/>
      <c r="V4135" s="13"/>
      <c r="W4135" s="13"/>
      <c r="X4135" s="13"/>
      <c r="Y4135" s="13"/>
      <c r="Z4135" s="13"/>
      <c r="AA4135" s="13"/>
      <c r="AB4135" s="13"/>
      <c r="AC4135" s="13"/>
      <c r="AD4135" s="13"/>
    </row>
    <row r="4136" spans="19:30">
      <c r="S4136" s="13"/>
      <c r="T4136" s="14"/>
      <c r="U4136" s="13"/>
      <c r="V4136" s="13"/>
      <c r="W4136" s="13"/>
      <c r="X4136" s="13"/>
      <c r="Y4136" s="13"/>
      <c r="Z4136" s="13"/>
      <c r="AA4136" s="13"/>
      <c r="AB4136" s="13"/>
      <c r="AC4136" s="13"/>
      <c r="AD4136" s="13"/>
    </row>
    <row r="4137" spans="19:30">
      <c r="S4137" s="13"/>
      <c r="T4137" s="14"/>
      <c r="U4137" s="13"/>
      <c r="V4137" s="13"/>
      <c r="W4137" s="13"/>
      <c r="X4137" s="13"/>
      <c r="Y4137" s="13"/>
      <c r="Z4137" s="13"/>
      <c r="AA4137" s="13"/>
      <c r="AB4137" s="13"/>
      <c r="AC4137" s="13"/>
      <c r="AD4137" s="13"/>
    </row>
    <row r="4138" spans="19:30">
      <c r="S4138" s="13"/>
      <c r="T4138" s="14"/>
      <c r="U4138" s="13"/>
      <c r="V4138" s="13"/>
      <c r="W4138" s="13"/>
      <c r="X4138" s="13"/>
      <c r="Y4138" s="13"/>
      <c r="Z4138" s="13"/>
      <c r="AA4138" s="13"/>
      <c r="AB4138" s="13"/>
      <c r="AC4138" s="13"/>
      <c r="AD4138" s="13"/>
    </row>
    <row r="4139" spans="19:30">
      <c r="S4139" s="13"/>
      <c r="T4139" s="14"/>
      <c r="U4139" s="13"/>
      <c r="V4139" s="13"/>
      <c r="W4139" s="13"/>
      <c r="X4139" s="13"/>
      <c r="Y4139" s="13"/>
      <c r="Z4139" s="13"/>
      <c r="AA4139" s="13"/>
      <c r="AB4139" s="13"/>
      <c r="AC4139" s="13"/>
      <c r="AD4139" s="13"/>
    </row>
    <row r="4140" spans="19:30">
      <c r="S4140" s="13"/>
      <c r="T4140" s="14"/>
      <c r="U4140" s="13"/>
      <c r="V4140" s="13"/>
      <c r="W4140" s="13"/>
      <c r="X4140" s="13"/>
      <c r="Y4140" s="13"/>
      <c r="Z4140" s="13"/>
      <c r="AA4140" s="13"/>
      <c r="AB4140" s="13"/>
      <c r="AC4140" s="13"/>
      <c r="AD4140" s="13"/>
    </row>
    <row r="4141" spans="19:30">
      <c r="S4141" s="13"/>
      <c r="T4141" s="14"/>
      <c r="U4141" s="13"/>
      <c r="V4141" s="13"/>
      <c r="W4141" s="13"/>
      <c r="X4141" s="13"/>
      <c r="Y4141" s="13"/>
      <c r="Z4141" s="13"/>
      <c r="AA4141" s="13"/>
      <c r="AB4141" s="13"/>
      <c r="AC4141" s="13"/>
      <c r="AD4141" s="13"/>
    </row>
    <row r="4142" spans="19:30">
      <c r="S4142" s="13"/>
      <c r="T4142" s="14"/>
      <c r="U4142" s="13"/>
      <c r="V4142" s="13"/>
      <c r="W4142" s="13"/>
      <c r="X4142" s="13"/>
      <c r="Y4142" s="13"/>
      <c r="Z4142" s="13"/>
      <c r="AA4142" s="13"/>
      <c r="AB4142" s="13"/>
      <c r="AC4142" s="13"/>
      <c r="AD4142" s="13"/>
    </row>
    <row r="4143" spans="19:30">
      <c r="S4143" s="13"/>
      <c r="T4143" s="14"/>
      <c r="U4143" s="13"/>
      <c r="V4143" s="13"/>
      <c r="W4143" s="13"/>
      <c r="X4143" s="13"/>
      <c r="Y4143" s="13"/>
      <c r="Z4143" s="13"/>
      <c r="AA4143" s="13"/>
      <c r="AB4143" s="13"/>
      <c r="AC4143" s="13"/>
      <c r="AD4143" s="13"/>
    </row>
    <row r="4144" spans="19:30">
      <c r="S4144" s="13"/>
      <c r="T4144" s="14"/>
      <c r="U4144" s="13"/>
      <c r="V4144" s="13"/>
      <c r="W4144" s="13"/>
      <c r="X4144" s="13"/>
      <c r="Y4144" s="13"/>
      <c r="Z4144" s="13"/>
      <c r="AA4144" s="13"/>
      <c r="AB4144" s="13"/>
      <c r="AC4144" s="13"/>
      <c r="AD4144" s="13"/>
    </row>
    <row r="4145" spans="19:30">
      <c r="S4145" s="13"/>
      <c r="T4145" s="14"/>
      <c r="U4145" s="13"/>
      <c r="V4145" s="13"/>
      <c r="W4145" s="13"/>
      <c r="X4145" s="13"/>
      <c r="Y4145" s="13"/>
      <c r="Z4145" s="13"/>
      <c r="AA4145" s="13"/>
      <c r="AB4145" s="13"/>
      <c r="AC4145" s="13"/>
      <c r="AD4145" s="13"/>
    </row>
    <row r="4146" spans="19:30">
      <c r="S4146" s="13"/>
      <c r="T4146" s="14"/>
      <c r="U4146" s="13"/>
      <c r="V4146" s="13"/>
      <c r="W4146" s="13"/>
      <c r="X4146" s="13"/>
      <c r="Y4146" s="13"/>
      <c r="Z4146" s="13"/>
      <c r="AA4146" s="13"/>
      <c r="AB4146" s="13"/>
      <c r="AC4146" s="13"/>
      <c r="AD4146" s="13"/>
    </row>
    <row r="4147" spans="19:30">
      <c r="S4147" s="13"/>
      <c r="T4147" s="14"/>
      <c r="U4147" s="13"/>
      <c r="V4147" s="13"/>
      <c r="W4147" s="13"/>
      <c r="X4147" s="13"/>
      <c r="Y4147" s="13"/>
      <c r="Z4147" s="13"/>
      <c r="AA4147" s="13"/>
      <c r="AB4147" s="13"/>
      <c r="AC4147" s="13"/>
      <c r="AD4147" s="13"/>
    </row>
    <row r="4148" spans="19:30">
      <c r="S4148" s="13"/>
      <c r="T4148" s="14"/>
      <c r="U4148" s="13"/>
      <c r="V4148" s="13"/>
      <c r="W4148" s="13"/>
      <c r="X4148" s="13"/>
      <c r="Y4148" s="13"/>
      <c r="Z4148" s="13"/>
      <c r="AA4148" s="13"/>
      <c r="AB4148" s="13"/>
      <c r="AC4148" s="13"/>
      <c r="AD4148" s="13"/>
    </row>
    <row r="4149" spans="19:30">
      <c r="S4149" s="13"/>
      <c r="T4149" s="14"/>
      <c r="U4149" s="13"/>
      <c r="V4149" s="13"/>
      <c r="W4149" s="13"/>
      <c r="X4149" s="13"/>
      <c r="Y4149" s="13"/>
      <c r="Z4149" s="13"/>
      <c r="AA4149" s="13"/>
      <c r="AB4149" s="13"/>
      <c r="AC4149" s="13"/>
      <c r="AD4149" s="13"/>
    </row>
    <row r="4150" spans="19:30">
      <c r="S4150" s="13"/>
      <c r="T4150" s="14"/>
      <c r="U4150" s="13"/>
      <c r="V4150" s="13"/>
      <c r="W4150" s="13"/>
      <c r="X4150" s="13"/>
      <c r="Y4150" s="13"/>
      <c r="Z4150" s="13"/>
      <c r="AA4150" s="13"/>
      <c r="AB4150" s="13"/>
      <c r="AC4150" s="13"/>
      <c r="AD4150" s="13"/>
    </row>
    <row r="4151" spans="19:30">
      <c r="S4151" s="13"/>
      <c r="T4151" s="14"/>
      <c r="U4151" s="13"/>
      <c r="V4151" s="13"/>
      <c r="W4151" s="13"/>
      <c r="X4151" s="13"/>
      <c r="Y4151" s="13"/>
      <c r="Z4151" s="13"/>
      <c r="AA4151" s="13"/>
      <c r="AB4151" s="13"/>
      <c r="AC4151" s="13"/>
      <c r="AD4151" s="13"/>
    </row>
    <row r="4152" spans="19:30">
      <c r="S4152" s="13"/>
      <c r="T4152" s="14"/>
      <c r="U4152" s="13"/>
      <c r="V4152" s="13"/>
      <c r="W4152" s="13"/>
      <c r="X4152" s="13"/>
      <c r="Y4152" s="13"/>
      <c r="Z4152" s="13"/>
      <c r="AA4152" s="13"/>
      <c r="AB4152" s="13"/>
      <c r="AC4152" s="13"/>
      <c r="AD4152" s="13"/>
    </row>
    <row r="4153" spans="19:30">
      <c r="S4153" s="13"/>
      <c r="T4153" s="14"/>
      <c r="U4153" s="13"/>
      <c r="V4153" s="13"/>
      <c r="W4153" s="13"/>
      <c r="X4153" s="13"/>
      <c r="Y4153" s="13"/>
      <c r="Z4153" s="13"/>
      <c r="AA4153" s="13"/>
      <c r="AB4153" s="13"/>
      <c r="AC4153" s="13"/>
      <c r="AD4153" s="13"/>
    </row>
    <row r="4154" spans="19:30">
      <c r="S4154" s="13"/>
      <c r="T4154" s="14"/>
      <c r="U4154" s="13"/>
      <c r="V4154" s="13"/>
      <c r="W4154" s="13"/>
      <c r="X4154" s="13"/>
      <c r="Y4154" s="13"/>
      <c r="Z4154" s="13"/>
      <c r="AA4154" s="13"/>
      <c r="AB4154" s="13"/>
      <c r="AC4154" s="13"/>
      <c r="AD4154" s="13"/>
    </row>
    <row r="4155" spans="19:30">
      <c r="S4155" s="13"/>
      <c r="T4155" s="14"/>
      <c r="U4155" s="13"/>
      <c r="V4155" s="13"/>
      <c r="W4155" s="13"/>
      <c r="X4155" s="13"/>
      <c r="Y4155" s="13"/>
      <c r="Z4155" s="13"/>
      <c r="AA4155" s="13"/>
      <c r="AB4155" s="13"/>
      <c r="AC4155" s="13"/>
      <c r="AD4155" s="13"/>
    </row>
    <row r="4156" spans="19:30">
      <c r="S4156" s="13"/>
      <c r="T4156" s="14"/>
      <c r="U4156" s="13"/>
      <c r="V4156" s="13"/>
      <c r="W4156" s="13"/>
      <c r="X4156" s="13"/>
      <c r="Y4156" s="13"/>
      <c r="Z4156" s="13"/>
      <c r="AA4156" s="13"/>
      <c r="AB4156" s="13"/>
      <c r="AC4156" s="13"/>
      <c r="AD4156" s="13"/>
    </row>
    <row r="4157" spans="19:30">
      <c r="S4157" s="13"/>
      <c r="T4157" s="14"/>
      <c r="U4157" s="13"/>
      <c r="V4157" s="13"/>
      <c r="W4157" s="13"/>
      <c r="X4157" s="13"/>
      <c r="Y4157" s="13"/>
      <c r="Z4157" s="13"/>
      <c r="AA4157" s="13"/>
      <c r="AB4157" s="13"/>
      <c r="AC4157" s="13"/>
      <c r="AD4157" s="13"/>
    </row>
    <row r="4158" spans="19:30">
      <c r="S4158" s="13"/>
      <c r="T4158" s="14"/>
      <c r="U4158" s="13"/>
      <c r="V4158" s="13"/>
      <c r="W4158" s="13"/>
      <c r="X4158" s="13"/>
      <c r="Y4158" s="13"/>
      <c r="Z4158" s="13"/>
      <c r="AA4158" s="13"/>
      <c r="AB4158" s="13"/>
      <c r="AC4158" s="13"/>
      <c r="AD4158" s="13"/>
    </row>
    <row r="4159" spans="19:30">
      <c r="S4159" s="13"/>
      <c r="T4159" s="14"/>
      <c r="U4159" s="13"/>
      <c r="V4159" s="13"/>
      <c r="W4159" s="13"/>
      <c r="X4159" s="13"/>
      <c r="Y4159" s="13"/>
      <c r="Z4159" s="13"/>
      <c r="AA4159" s="13"/>
      <c r="AB4159" s="13"/>
      <c r="AC4159" s="13"/>
      <c r="AD4159" s="13"/>
    </row>
    <row r="4160" spans="19:30">
      <c r="S4160" s="13"/>
      <c r="T4160" s="14"/>
      <c r="U4160" s="13"/>
      <c r="V4160" s="13"/>
      <c r="W4160" s="13"/>
      <c r="X4160" s="13"/>
      <c r="Y4160" s="13"/>
      <c r="Z4160" s="13"/>
      <c r="AA4160" s="13"/>
      <c r="AB4160" s="13"/>
      <c r="AC4160" s="13"/>
      <c r="AD4160" s="13"/>
    </row>
    <row r="4161" spans="19:30">
      <c r="S4161" s="13"/>
      <c r="T4161" s="14"/>
      <c r="U4161" s="13"/>
      <c r="V4161" s="13"/>
      <c r="W4161" s="13"/>
      <c r="X4161" s="13"/>
      <c r="Y4161" s="13"/>
      <c r="Z4161" s="13"/>
      <c r="AA4161" s="13"/>
      <c r="AB4161" s="13"/>
      <c r="AC4161" s="13"/>
      <c r="AD4161" s="13"/>
    </row>
    <row r="4162" spans="19:30">
      <c r="S4162" s="13"/>
      <c r="T4162" s="14"/>
      <c r="U4162" s="13"/>
      <c r="V4162" s="13"/>
      <c r="W4162" s="13"/>
      <c r="X4162" s="13"/>
      <c r="Y4162" s="13"/>
      <c r="Z4162" s="13"/>
      <c r="AA4162" s="13"/>
      <c r="AB4162" s="13"/>
      <c r="AC4162" s="13"/>
      <c r="AD4162" s="13"/>
    </row>
    <row r="4163" spans="19:30">
      <c r="S4163" s="13"/>
      <c r="T4163" s="14"/>
      <c r="U4163" s="13"/>
      <c r="V4163" s="13"/>
      <c r="W4163" s="13"/>
      <c r="X4163" s="13"/>
      <c r="Y4163" s="13"/>
      <c r="Z4163" s="13"/>
      <c r="AA4163" s="13"/>
      <c r="AB4163" s="13"/>
      <c r="AC4163" s="13"/>
      <c r="AD4163" s="13"/>
    </row>
    <row r="4164" spans="19:30">
      <c r="S4164" s="13"/>
      <c r="T4164" s="14"/>
      <c r="U4164" s="13"/>
      <c r="V4164" s="13"/>
      <c r="W4164" s="13"/>
      <c r="X4164" s="13"/>
      <c r="Y4164" s="13"/>
      <c r="Z4164" s="13"/>
      <c r="AA4164" s="13"/>
      <c r="AB4164" s="13"/>
      <c r="AC4164" s="13"/>
      <c r="AD4164" s="13"/>
    </row>
    <row r="4165" spans="19:30">
      <c r="S4165" s="13"/>
      <c r="T4165" s="14"/>
      <c r="U4165" s="13"/>
      <c r="V4165" s="13"/>
      <c r="W4165" s="13"/>
      <c r="X4165" s="13"/>
      <c r="Y4165" s="13"/>
      <c r="Z4165" s="13"/>
      <c r="AA4165" s="13"/>
      <c r="AB4165" s="13"/>
      <c r="AC4165" s="13"/>
      <c r="AD4165" s="13"/>
    </row>
    <row r="4166" spans="19:30">
      <c r="S4166" s="13"/>
      <c r="T4166" s="14"/>
      <c r="U4166" s="13"/>
      <c r="V4166" s="13"/>
      <c r="W4166" s="13"/>
      <c r="X4166" s="13"/>
      <c r="Y4166" s="13"/>
      <c r="Z4166" s="13"/>
      <c r="AA4166" s="13"/>
      <c r="AB4166" s="13"/>
      <c r="AC4166" s="13"/>
      <c r="AD4166" s="13"/>
    </row>
    <row r="4167" spans="19:30">
      <c r="S4167" s="13"/>
      <c r="T4167" s="14"/>
      <c r="U4167" s="13"/>
      <c r="V4167" s="13"/>
      <c r="W4167" s="13"/>
      <c r="X4167" s="13"/>
      <c r="Y4167" s="13"/>
      <c r="Z4167" s="13"/>
      <c r="AA4167" s="13"/>
      <c r="AB4167" s="13"/>
      <c r="AC4167" s="13"/>
      <c r="AD4167" s="13"/>
    </row>
    <row r="4168" spans="19:30">
      <c r="S4168" s="13"/>
      <c r="T4168" s="14"/>
      <c r="U4168" s="13"/>
      <c r="V4168" s="13"/>
      <c r="W4168" s="13"/>
      <c r="X4168" s="13"/>
      <c r="Y4168" s="13"/>
      <c r="Z4168" s="13"/>
      <c r="AA4168" s="13"/>
      <c r="AB4168" s="13"/>
      <c r="AC4168" s="13"/>
      <c r="AD4168" s="13"/>
    </row>
    <row r="4169" spans="19:30">
      <c r="S4169" s="13"/>
      <c r="T4169" s="14"/>
      <c r="U4169" s="13"/>
      <c r="V4169" s="13"/>
      <c r="W4169" s="13"/>
      <c r="X4169" s="13"/>
      <c r="Y4169" s="13"/>
      <c r="Z4169" s="13"/>
      <c r="AA4169" s="13"/>
      <c r="AB4169" s="13"/>
      <c r="AC4169" s="13"/>
      <c r="AD4169" s="13"/>
    </row>
    <row r="4170" spans="19:30">
      <c r="S4170" s="13"/>
      <c r="T4170" s="14"/>
      <c r="U4170" s="13"/>
      <c r="V4170" s="13"/>
      <c r="W4170" s="13"/>
      <c r="X4170" s="13"/>
      <c r="Y4170" s="13"/>
      <c r="Z4170" s="13"/>
      <c r="AA4170" s="13"/>
      <c r="AB4170" s="13"/>
      <c r="AC4170" s="13"/>
      <c r="AD4170" s="13"/>
    </row>
    <row r="4171" spans="19:30">
      <c r="S4171" s="13"/>
      <c r="T4171" s="14"/>
      <c r="U4171" s="13"/>
      <c r="V4171" s="13"/>
      <c r="W4171" s="13"/>
      <c r="X4171" s="13"/>
      <c r="Y4171" s="13"/>
      <c r="Z4171" s="13"/>
      <c r="AA4171" s="13"/>
      <c r="AB4171" s="13"/>
      <c r="AC4171" s="13"/>
      <c r="AD4171" s="13"/>
    </row>
    <row r="4172" spans="19:30">
      <c r="S4172" s="13"/>
      <c r="T4172" s="14"/>
      <c r="U4172" s="13"/>
      <c r="V4172" s="13"/>
      <c r="W4172" s="13"/>
      <c r="X4172" s="13"/>
      <c r="Y4172" s="13"/>
      <c r="Z4172" s="13"/>
      <c r="AA4172" s="13"/>
      <c r="AB4172" s="13"/>
      <c r="AC4172" s="13"/>
      <c r="AD4172" s="13"/>
    </row>
    <row r="4173" spans="19:30">
      <c r="S4173" s="13"/>
      <c r="T4173" s="14"/>
      <c r="U4173" s="13"/>
      <c r="V4173" s="13"/>
      <c r="W4173" s="13"/>
      <c r="X4173" s="13"/>
      <c r="Y4173" s="13"/>
      <c r="Z4173" s="13"/>
      <c r="AA4173" s="13"/>
      <c r="AB4173" s="13"/>
      <c r="AC4173" s="13"/>
      <c r="AD4173" s="13"/>
    </row>
    <row r="4174" spans="19:30">
      <c r="S4174" s="13"/>
      <c r="T4174" s="14"/>
      <c r="U4174" s="13"/>
      <c r="V4174" s="13"/>
      <c r="W4174" s="13"/>
      <c r="X4174" s="13"/>
      <c r="Y4174" s="13"/>
      <c r="Z4174" s="13"/>
      <c r="AA4174" s="13"/>
      <c r="AB4174" s="13"/>
      <c r="AC4174" s="13"/>
      <c r="AD4174" s="13"/>
    </row>
    <row r="4175" spans="19:30">
      <c r="S4175" s="13"/>
      <c r="T4175" s="14"/>
      <c r="U4175" s="13"/>
      <c r="V4175" s="13"/>
      <c r="W4175" s="13"/>
      <c r="X4175" s="13"/>
      <c r="Y4175" s="13"/>
      <c r="Z4175" s="13"/>
      <c r="AA4175" s="13"/>
      <c r="AB4175" s="13"/>
      <c r="AC4175" s="13"/>
      <c r="AD4175" s="13"/>
    </row>
    <row r="4176" spans="19:30">
      <c r="S4176" s="13"/>
      <c r="T4176" s="14"/>
      <c r="U4176" s="13"/>
      <c r="V4176" s="13"/>
      <c r="W4176" s="13"/>
      <c r="X4176" s="13"/>
      <c r="Y4176" s="13"/>
      <c r="Z4176" s="13"/>
      <c r="AA4176" s="13"/>
      <c r="AB4176" s="13"/>
      <c r="AC4176" s="13"/>
      <c r="AD4176" s="13"/>
    </row>
    <row r="4177" spans="19:30">
      <c r="S4177" s="13"/>
      <c r="T4177" s="14"/>
      <c r="U4177" s="13"/>
      <c r="V4177" s="13"/>
      <c r="W4177" s="13"/>
      <c r="X4177" s="13"/>
      <c r="Y4177" s="13"/>
      <c r="Z4177" s="13"/>
      <c r="AA4177" s="13"/>
      <c r="AB4177" s="13"/>
      <c r="AC4177" s="13"/>
      <c r="AD4177" s="13"/>
    </row>
    <row r="4178" spans="19:30">
      <c r="S4178" s="13"/>
      <c r="T4178" s="14"/>
      <c r="U4178" s="13"/>
      <c r="V4178" s="13"/>
      <c r="W4178" s="13"/>
      <c r="X4178" s="13"/>
      <c r="Y4178" s="13"/>
      <c r="Z4178" s="13"/>
      <c r="AA4178" s="13"/>
      <c r="AB4178" s="13"/>
      <c r="AC4178" s="13"/>
      <c r="AD4178" s="13"/>
    </row>
    <row r="4179" spans="19:30">
      <c r="S4179" s="13"/>
      <c r="T4179" s="14"/>
      <c r="U4179" s="13"/>
      <c r="V4179" s="13"/>
      <c r="W4179" s="13"/>
      <c r="X4179" s="13"/>
      <c r="Y4179" s="13"/>
      <c r="Z4179" s="13"/>
      <c r="AA4179" s="13"/>
      <c r="AB4179" s="13"/>
      <c r="AC4179" s="13"/>
      <c r="AD4179" s="13"/>
    </row>
    <row r="4180" spans="19:30">
      <c r="S4180" s="13"/>
      <c r="T4180" s="14"/>
      <c r="U4180" s="13"/>
      <c r="V4180" s="13"/>
      <c r="W4180" s="13"/>
      <c r="X4180" s="13"/>
      <c r="Y4180" s="13"/>
      <c r="Z4180" s="13"/>
      <c r="AA4180" s="13"/>
      <c r="AB4180" s="13"/>
      <c r="AC4180" s="13"/>
      <c r="AD4180" s="13"/>
    </row>
    <row r="4181" spans="19:30">
      <c r="S4181" s="13"/>
      <c r="T4181" s="14"/>
      <c r="U4181" s="13"/>
      <c r="V4181" s="13"/>
      <c r="W4181" s="13"/>
      <c r="X4181" s="13"/>
      <c r="Y4181" s="13"/>
      <c r="Z4181" s="13"/>
      <c r="AA4181" s="13"/>
      <c r="AB4181" s="13"/>
      <c r="AC4181" s="13"/>
      <c r="AD4181" s="13"/>
    </row>
    <row r="4182" spans="19:30">
      <c r="S4182" s="13"/>
      <c r="T4182" s="14"/>
      <c r="U4182" s="13"/>
      <c r="V4182" s="13"/>
      <c r="W4182" s="13"/>
      <c r="X4182" s="13"/>
      <c r="Y4182" s="13"/>
      <c r="Z4182" s="13"/>
      <c r="AA4182" s="13"/>
      <c r="AB4182" s="13"/>
      <c r="AC4182" s="13"/>
      <c r="AD4182" s="13"/>
    </row>
    <row r="4183" spans="19:30">
      <c r="S4183" s="13"/>
      <c r="T4183" s="14"/>
      <c r="U4183" s="13"/>
      <c r="V4183" s="13"/>
      <c r="W4183" s="13"/>
      <c r="X4183" s="13"/>
      <c r="Y4183" s="13"/>
      <c r="Z4183" s="13"/>
      <c r="AA4183" s="13"/>
      <c r="AB4183" s="13"/>
      <c r="AC4183" s="13"/>
      <c r="AD4183" s="13"/>
    </row>
    <row r="4184" spans="19:30">
      <c r="S4184" s="13"/>
      <c r="T4184" s="14"/>
      <c r="U4184" s="13"/>
      <c r="V4184" s="13"/>
      <c r="W4184" s="13"/>
      <c r="X4184" s="13"/>
      <c r="Y4184" s="13"/>
      <c r="Z4184" s="13"/>
      <c r="AA4184" s="13"/>
      <c r="AB4184" s="13"/>
      <c r="AC4184" s="13"/>
      <c r="AD4184" s="13"/>
    </row>
    <row r="4185" spans="19:30">
      <c r="S4185" s="13"/>
      <c r="T4185" s="14"/>
      <c r="U4185" s="13"/>
      <c r="V4185" s="13"/>
      <c r="W4185" s="13"/>
      <c r="X4185" s="13"/>
      <c r="Y4185" s="13"/>
      <c r="Z4185" s="13"/>
      <c r="AA4185" s="13"/>
      <c r="AB4185" s="13"/>
      <c r="AC4185" s="13"/>
      <c r="AD4185" s="13"/>
    </row>
    <row r="4186" spans="19:30">
      <c r="S4186" s="13"/>
      <c r="T4186" s="14"/>
      <c r="U4186" s="13"/>
      <c r="V4186" s="13"/>
      <c r="W4186" s="13"/>
      <c r="X4186" s="13"/>
      <c r="Y4186" s="13"/>
      <c r="Z4186" s="13"/>
      <c r="AA4186" s="13"/>
      <c r="AB4186" s="13"/>
      <c r="AC4186" s="13"/>
      <c r="AD4186" s="13"/>
    </row>
    <row r="4187" spans="19:30">
      <c r="S4187" s="13"/>
      <c r="T4187" s="14"/>
      <c r="U4187" s="13"/>
      <c r="V4187" s="13"/>
      <c r="W4187" s="13"/>
      <c r="X4187" s="13"/>
      <c r="Y4187" s="13"/>
      <c r="Z4187" s="13"/>
      <c r="AA4187" s="13"/>
      <c r="AB4187" s="13"/>
      <c r="AC4187" s="13"/>
      <c r="AD4187" s="13"/>
    </row>
    <row r="4188" spans="19:30">
      <c r="S4188" s="13"/>
      <c r="T4188" s="14"/>
      <c r="U4188" s="13"/>
      <c r="V4188" s="13"/>
      <c r="W4188" s="13"/>
      <c r="X4188" s="13"/>
      <c r="Y4188" s="13"/>
      <c r="Z4188" s="13"/>
      <c r="AA4188" s="13"/>
      <c r="AB4188" s="13"/>
      <c r="AC4188" s="13"/>
      <c r="AD4188" s="13"/>
    </row>
    <row r="4189" spans="19:30">
      <c r="S4189" s="13"/>
      <c r="T4189" s="14"/>
      <c r="U4189" s="13"/>
      <c r="V4189" s="13"/>
      <c r="W4189" s="13"/>
      <c r="X4189" s="13"/>
      <c r="Y4189" s="13"/>
      <c r="Z4189" s="13"/>
      <c r="AA4189" s="13"/>
      <c r="AB4189" s="13"/>
      <c r="AC4189" s="13"/>
      <c r="AD4189" s="13"/>
    </row>
    <row r="4190" spans="19:30">
      <c r="S4190" s="13"/>
      <c r="T4190" s="14"/>
      <c r="U4190" s="13"/>
      <c r="V4190" s="13"/>
      <c r="W4190" s="13"/>
      <c r="X4190" s="13"/>
      <c r="Y4190" s="13"/>
      <c r="Z4190" s="13"/>
      <c r="AA4190" s="13"/>
      <c r="AB4190" s="13"/>
      <c r="AC4190" s="13"/>
      <c r="AD4190" s="13"/>
    </row>
    <row r="4191" spans="19:30">
      <c r="S4191" s="13"/>
      <c r="T4191" s="14"/>
      <c r="U4191" s="13"/>
      <c r="V4191" s="13"/>
      <c r="W4191" s="13"/>
      <c r="X4191" s="13"/>
      <c r="Y4191" s="13"/>
      <c r="Z4191" s="13"/>
      <c r="AA4191" s="13"/>
      <c r="AB4191" s="13"/>
      <c r="AC4191" s="13"/>
      <c r="AD4191" s="13"/>
    </row>
    <row r="4192" spans="19:30">
      <c r="S4192" s="13"/>
      <c r="T4192" s="14"/>
      <c r="U4192" s="13"/>
      <c r="V4192" s="13"/>
      <c r="W4192" s="13"/>
      <c r="X4192" s="13"/>
      <c r="Y4192" s="13"/>
      <c r="Z4192" s="13"/>
      <c r="AA4192" s="13"/>
      <c r="AB4192" s="13"/>
      <c r="AC4192" s="13"/>
      <c r="AD4192" s="13"/>
    </row>
    <row r="4193" spans="19:30">
      <c r="S4193" s="13"/>
      <c r="T4193" s="14"/>
      <c r="U4193" s="13"/>
      <c r="V4193" s="13"/>
      <c r="W4193" s="13"/>
      <c r="X4193" s="13"/>
      <c r="Y4193" s="13"/>
      <c r="Z4193" s="13"/>
      <c r="AA4193" s="13"/>
      <c r="AB4193" s="13"/>
      <c r="AC4193" s="13"/>
      <c r="AD4193" s="13"/>
    </row>
    <row r="4194" spans="19:30">
      <c r="S4194" s="13"/>
      <c r="T4194" s="14"/>
      <c r="U4194" s="13"/>
      <c r="V4194" s="13"/>
      <c r="W4194" s="13"/>
      <c r="X4194" s="13"/>
      <c r="Y4194" s="13"/>
      <c r="Z4194" s="13"/>
      <c r="AA4194" s="13"/>
      <c r="AB4194" s="13"/>
      <c r="AC4194" s="13"/>
      <c r="AD4194" s="13"/>
    </row>
    <row r="4195" spans="19:30">
      <c r="S4195" s="13"/>
      <c r="T4195" s="14"/>
      <c r="U4195" s="13"/>
      <c r="V4195" s="13"/>
      <c r="W4195" s="13"/>
      <c r="X4195" s="13"/>
      <c r="Y4195" s="13"/>
      <c r="Z4195" s="13"/>
      <c r="AA4195" s="13"/>
      <c r="AB4195" s="13"/>
      <c r="AC4195" s="13"/>
      <c r="AD4195" s="13"/>
    </row>
    <row r="4196" spans="19:30">
      <c r="S4196" s="13"/>
      <c r="T4196" s="14"/>
      <c r="U4196" s="13"/>
      <c r="V4196" s="13"/>
      <c r="W4196" s="13"/>
      <c r="X4196" s="13"/>
      <c r="Y4196" s="13"/>
      <c r="Z4196" s="13"/>
      <c r="AA4196" s="13"/>
      <c r="AB4196" s="13"/>
      <c r="AC4196" s="13"/>
      <c r="AD4196" s="13"/>
    </row>
    <row r="4197" spans="19:30">
      <c r="S4197" s="13"/>
      <c r="T4197" s="14"/>
      <c r="U4197" s="13"/>
      <c r="V4197" s="13"/>
      <c r="W4197" s="13"/>
      <c r="X4197" s="13"/>
      <c r="Y4197" s="13"/>
      <c r="Z4197" s="13"/>
      <c r="AA4197" s="13"/>
      <c r="AB4197" s="13"/>
      <c r="AC4197" s="13"/>
      <c r="AD4197" s="13"/>
    </row>
    <row r="4198" spans="19:30">
      <c r="S4198" s="13"/>
      <c r="T4198" s="14"/>
      <c r="U4198" s="13"/>
      <c r="V4198" s="13"/>
      <c r="W4198" s="13"/>
      <c r="X4198" s="13"/>
      <c r="Y4198" s="13"/>
      <c r="Z4198" s="13"/>
      <c r="AA4198" s="13"/>
      <c r="AB4198" s="13"/>
      <c r="AC4198" s="13"/>
      <c r="AD4198" s="13"/>
    </row>
    <row r="4199" spans="19:30">
      <c r="S4199" s="13"/>
      <c r="T4199" s="14"/>
      <c r="U4199" s="13"/>
      <c r="V4199" s="13"/>
      <c r="W4199" s="13"/>
      <c r="X4199" s="13"/>
      <c r="Y4199" s="13"/>
      <c r="Z4199" s="13"/>
      <c r="AA4199" s="13"/>
      <c r="AB4199" s="13"/>
      <c r="AC4199" s="13"/>
      <c r="AD4199" s="13"/>
    </row>
    <row r="4200" spans="19:30">
      <c r="S4200" s="13"/>
      <c r="T4200" s="14"/>
      <c r="U4200" s="13"/>
      <c r="V4200" s="13"/>
      <c r="W4200" s="13"/>
      <c r="X4200" s="13"/>
      <c r="Y4200" s="13"/>
      <c r="Z4200" s="13"/>
      <c r="AA4200" s="13"/>
      <c r="AB4200" s="13"/>
      <c r="AC4200" s="13"/>
      <c r="AD4200" s="13"/>
    </row>
    <row r="4201" spans="19:30">
      <c r="S4201" s="13"/>
      <c r="T4201" s="14"/>
      <c r="U4201" s="13"/>
      <c r="V4201" s="13"/>
      <c r="W4201" s="13"/>
      <c r="X4201" s="13"/>
      <c r="Y4201" s="13"/>
      <c r="Z4201" s="13"/>
      <c r="AA4201" s="13"/>
      <c r="AB4201" s="13"/>
      <c r="AC4201" s="13"/>
      <c r="AD4201" s="13"/>
    </row>
    <row r="4202" spans="19:30">
      <c r="S4202" s="13"/>
      <c r="T4202" s="14"/>
      <c r="U4202" s="13"/>
      <c r="V4202" s="13"/>
      <c r="W4202" s="13"/>
      <c r="X4202" s="13"/>
      <c r="Y4202" s="13"/>
      <c r="Z4202" s="13"/>
      <c r="AA4202" s="13"/>
      <c r="AB4202" s="13"/>
      <c r="AC4202" s="13"/>
      <c r="AD4202" s="13"/>
    </row>
    <row r="4203" spans="19:30">
      <c r="S4203" s="13"/>
      <c r="T4203" s="14"/>
      <c r="U4203" s="13"/>
      <c r="V4203" s="13"/>
      <c r="W4203" s="13"/>
      <c r="X4203" s="13"/>
      <c r="Y4203" s="13"/>
      <c r="Z4203" s="13"/>
      <c r="AA4203" s="13"/>
      <c r="AB4203" s="13"/>
      <c r="AC4203" s="13"/>
      <c r="AD4203" s="13"/>
    </row>
    <row r="4204" spans="19:30">
      <c r="S4204" s="13"/>
      <c r="T4204" s="14"/>
      <c r="U4204" s="13"/>
      <c r="V4204" s="13"/>
      <c r="W4204" s="13"/>
      <c r="X4204" s="13"/>
      <c r="Y4204" s="13"/>
      <c r="Z4204" s="13"/>
      <c r="AA4204" s="13"/>
      <c r="AB4204" s="13"/>
      <c r="AC4204" s="13"/>
      <c r="AD4204" s="13"/>
    </row>
    <row r="4205" spans="19:30">
      <c r="S4205" s="13"/>
      <c r="T4205" s="14"/>
      <c r="U4205" s="13"/>
      <c r="V4205" s="13"/>
      <c r="W4205" s="13"/>
      <c r="X4205" s="13"/>
      <c r="Y4205" s="13"/>
      <c r="Z4205" s="13"/>
      <c r="AA4205" s="13"/>
      <c r="AB4205" s="13"/>
      <c r="AC4205" s="13"/>
      <c r="AD4205" s="13"/>
    </row>
    <row r="4206" spans="19:30">
      <c r="S4206" s="13"/>
      <c r="T4206" s="14"/>
      <c r="U4206" s="13"/>
      <c r="V4206" s="13"/>
      <c r="W4206" s="13"/>
      <c r="X4206" s="13"/>
      <c r="Y4206" s="13"/>
      <c r="Z4206" s="13"/>
      <c r="AA4206" s="13"/>
      <c r="AB4206" s="13"/>
      <c r="AC4206" s="13"/>
      <c r="AD4206" s="13"/>
    </row>
    <row r="4207" spans="19:30">
      <c r="S4207" s="13"/>
      <c r="T4207" s="14"/>
      <c r="U4207" s="13"/>
      <c r="V4207" s="13"/>
      <c r="W4207" s="13"/>
      <c r="X4207" s="13"/>
      <c r="Y4207" s="13"/>
      <c r="Z4207" s="13"/>
      <c r="AA4207" s="13"/>
      <c r="AB4207" s="13"/>
      <c r="AC4207" s="13"/>
      <c r="AD4207" s="13"/>
    </row>
    <row r="4208" spans="19:30">
      <c r="S4208" s="13"/>
      <c r="T4208" s="14"/>
      <c r="U4208" s="13"/>
      <c r="V4208" s="13"/>
      <c r="W4208" s="13"/>
      <c r="X4208" s="13"/>
      <c r="Y4208" s="13"/>
      <c r="Z4208" s="13"/>
      <c r="AA4208" s="13"/>
      <c r="AB4208" s="13"/>
      <c r="AC4208" s="13"/>
      <c r="AD4208" s="13"/>
    </row>
    <row r="4209" spans="19:30">
      <c r="S4209" s="13"/>
      <c r="T4209" s="14"/>
      <c r="U4209" s="13"/>
      <c r="V4209" s="13"/>
      <c r="W4209" s="13"/>
      <c r="X4209" s="13"/>
      <c r="Y4209" s="13"/>
      <c r="Z4209" s="13"/>
      <c r="AA4209" s="13"/>
      <c r="AB4209" s="13"/>
      <c r="AC4209" s="13"/>
      <c r="AD4209" s="13"/>
    </row>
    <row r="4210" spans="19:30">
      <c r="S4210" s="13"/>
      <c r="T4210" s="14"/>
      <c r="U4210" s="13"/>
      <c r="V4210" s="13"/>
      <c r="W4210" s="13"/>
      <c r="X4210" s="13"/>
      <c r="Y4210" s="13"/>
      <c r="Z4210" s="13"/>
      <c r="AA4210" s="13"/>
      <c r="AB4210" s="13"/>
      <c r="AC4210" s="13"/>
      <c r="AD4210" s="13"/>
    </row>
    <row r="4211" spans="19:30">
      <c r="S4211" s="13"/>
      <c r="T4211" s="14"/>
      <c r="U4211" s="13"/>
      <c r="V4211" s="13"/>
      <c r="W4211" s="13"/>
      <c r="X4211" s="13"/>
      <c r="Y4211" s="13"/>
      <c r="Z4211" s="13"/>
      <c r="AA4211" s="13"/>
      <c r="AB4211" s="13"/>
      <c r="AC4211" s="13"/>
      <c r="AD4211" s="13"/>
    </row>
    <row r="4212" spans="19:30">
      <c r="S4212" s="13"/>
      <c r="T4212" s="14"/>
      <c r="U4212" s="13"/>
      <c r="V4212" s="13"/>
      <c r="W4212" s="13"/>
      <c r="X4212" s="13"/>
      <c r="Y4212" s="13"/>
      <c r="Z4212" s="13"/>
      <c r="AA4212" s="13"/>
      <c r="AB4212" s="13"/>
      <c r="AC4212" s="13"/>
      <c r="AD4212" s="13"/>
    </row>
    <row r="4213" spans="19:30">
      <c r="S4213" s="13"/>
      <c r="T4213" s="14"/>
      <c r="U4213" s="13"/>
      <c r="V4213" s="13"/>
      <c r="W4213" s="13"/>
      <c r="X4213" s="13"/>
      <c r="Y4213" s="13"/>
      <c r="Z4213" s="13"/>
      <c r="AA4213" s="13"/>
      <c r="AB4213" s="13"/>
      <c r="AC4213" s="13"/>
      <c r="AD4213" s="13"/>
    </row>
    <row r="4214" spans="19:30">
      <c r="S4214" s="13"/>
      <c r="T4214" s="14"/>
      <c r="U4214" s="13"/>
      <c r="V4214" s="13"/>
      <c r="W4214" s="13"/>
      <c r="X4214" s="13"/>
      <c r="Y4214" s="13"/>
      <c r="Z4214" s="13"/>
      <c r="AA4214" s="13"/>
      <c r="AB4214" s="13"/>
      <c r="AC4214" s="13"/>
      <c r="AD4214" s="13"/>
    </row>
    <row r="4215" spans="19:30">
      <c r="S4215" s="13"/>
      <c r="T4215" s="14"/>
      <c r="U4215" s="13"/>
      <c r="V4215" s="13"/>
      <c r="W4215" s="13"/>
      <c r="X4215" s="13"/>
      <c r="Y4215" s="13"/>
      <c r="Z4215" s="13"/>
      <c r="AA4215" s="13"/>
      <c r="AB4215" s="13"/>
      <c r="AC4215" s="13"/>
      <c r="AD4215" s="13"/>
    </row>
    <row r="4216" spans="19:30">
      <c r="S4216" s="13"/>
      <c r="T4216" s="14"/>
      <c r="U4216" s="13"/>
      <c r="V4216" s="13"/>
      <c r="W4216" s="13"/>
      <c r="X4216" s="13"/>
      <c r="Y4216" s="13"/>
      <c r="Z4216" s="13"/>
      <c r="AA4216" s="13"/>
      <c r="AB4216" s="13"/>
      <c r="AC4216" s="13"/>
      <c r="AD4216" s="13"/>
    </row>
    <row r="4217" spans="19:30">
      <c r="S4217" s="13"/>
      <c r="T4217" s="14"/>
      <c r="U4217" s="13"/>
      <c r="V4217" s="13"/>
      <c r="W4217" s="13"/>
      <c r="X4217" s="13"/>
      <c r="Y4217" s="13"/>
      <c r="Z4217" s="13"/>
      <c r="AA4217" s="13"/>
      <c r="AB4217" s="13"/>
      <c r="AC4217" s="13"/>
      <c r="AD4217" s="13"/>
    </row>
    <row r="4218" spans="19:30">
      <c r="S4218" s="13"/>
      <c r="T4218" s="14"/>
      <c r="U4218" s="13"/>
      <c r="V4218" s="13"/>
      <c r="W4218" s="13"/>
      <c r="X4218" s="13"/>
      <c r="Y4218" s="13"/>
      <c r="Z4218" s="13"/>
      <c r="AA4218" s="13"/>
      <c r="AB4218" s="13"/>
      <c r="AC4218" s="13"/>
      <c r="AD4218" s="13"/>
    </row>
    <row r="4219" spans="19:30">
      <c r="S4219" s="13"/>
      <c r="T4219" s="14"/>
      <c r="U4219" s="13"/>
      <c r="V4219" s="13"/>
      <c r="W4219" s="13"/>
      <c r="X4219" s="13"/>
      <c r="Y4219" s="13"/>
      <c r="Z4219" s="13"/>
      <c r="AA4219" s="13"/>
      <c r="AB4219" s="13"/>
      <c r="AC4219" s="13"/>
      <c r="AD4219" s="13"/>
    </row>
    <row r="4220" spans="19:30">
      <c r="S4220" s="13"/>
      <c r="T4220" s="14"/>
      <c r="U4220" s="13"/>
      <c r="V4220" s="13"/>
      <c r="W4220" s="13"/>
      <c r="X4220" s="13"/>
      <c r="Y4220" s="13"/>
      <c r="Z4220" s="13"/>
      <c r="AA4220" s="13"/>
      <c r="AB4220" s="13"/>
      <c r="AC4220" s="13"/>
      <c r="AD4220" s="13"/>
    </row>
    <row r="4221" spans="19:30">
      <c r="S4221" s="13"/>
      <c r="T4221" s="14"/>
      <c r="U4221" s="13"/>
      <c r="V4221" s="13"/>
      <c r="W4221" s="13"/>
      <c r="X4221" s="13"/>
      <c r="Y4221" s="13"/>
      <c r="Z4221" s="13"/>
      <c r="AA4221" s="13"/>
      <c r="AB4221" s="13"/>
      <c r="AC4221" s="13"/>
      <c r="AD4221" s="13"/>
    </row>
    <row r="4222" spans="19:30">
      <c r="S4222" s="13"/>
      <c r="T4222" s="14"/>
      <c r="U4222" s="13"/>
      <c r="V4222" s="13"/>
      <c r="W4222" s="13"/>
      <c r="X4222" s="13"/>
      <c r="Y4222" s="13"/>
      <c r="Z4222" s="13"/>
      <c r="AA4222" s="13"/>
      <c r="AB4222" s="13"/>
      <c r="AC4222" s="13"/>
      <c r="AD4222" s="13"/>
    </row>
    <row r="4223" spans="19:30">
      <c r="S4223" s="13"/>
      <c r="T4223" s="14"/>
      <c r="U4223" s="13"/>
      <c r="V4223" s="13"/>
      <c r="W4223" s="13"/>
      <c r="X4223" s="13"/>
      <c r="Y4223" s="13"/>
      <c r="Z4223" s="13"/>
      <c r="AA4223" s="13"/>
      <c r="AB4223" s="13"/>
      <c r="AC4223" s="13"/>
      <c r="AD4223" s="13"/>
    </row>
    <row r="4224" spans="19:30">
      <c r="S4224" s="13"/>
      <c r="T4224" s="14"/>
      <c r="U4224" s="13"/>
      <c r="V4224" s="13"/>
      <c r="W4224" s="13"/>
      <c r="X4224" s="13"/>
      <c r="Y4224" s="13"/>
      <c r="Z4224" s="13"/>
      <c r="AA4224" s="13"/>
      <c r="AB4224" s="13"/>
      <c r="AC4224" s="13"/>
      <c r="AD4224" s="13"/>
    </row>
    <row r="4225" spans="19:30">
      <c r="S4225" s="13"/>
      <c r="T4225" s="14"/>
      <c r="U4225" s="13"/>
      <c r="V4225" s="13"/>
      <c r="W4225" s="13"/>
      <c r="X4225" s="13"/>
      <c r="Y4225" s="13"/>
      <c r="Z4225" s="13"/>
      <c r="AA4225" s="13"/>
      <c r="AB4225" s="13"/>
      <c r="AC4225" s="13"/>
      <c r="AD4225" s="13"/>
    </row>
    <row r="4226" spans="19:30">
      <c r="S4226" s="13"/>
      <c r="T4226" s="14"/>
      <c r="U4226" s="13"/>
      <c r="V4226" s="13"/>
      <c r="W4226" s="13"/>
      <c r="X4226" s="13"/>
      <c r="Y4226" s="13"/>
      <c r="Z4226" s="13"/>
      <c r="AA4226" s="13"/>
      <c r="AB4226" s="13"/>
      <c r="AC4226" s="13"/>
      <c r="AD4226" s="13"/>
    </row>
    <row r="4227" spans="19:30">
      <c r="S4227" s="13"/>
      <c r="T4227" s="14"/>
      <c r="U4227" s="13"/>
      <c r="V4227" s="13"/>
      <c r="W4227" s="13"/>
      <c r="X4227" s="13"/>
      <c r="Y4227" s="13"/>
      <c r="Z4227" s="13"/>
      <c r="AA4227" s="13"/>
      <c r="AB4227" s="13"/>
      <c r="AC4227" s="13"/>
      <c r="AD4227" s="13"/>
    </row>
    <row r="4228" spans="19:30">
      <c r="S4228" s="13"/>
      <c r="T4228" s="14"/>
      <c r="U4228" s="13"/>
      <c r="V4228" s="13"/>
      <c r="W4228" s="13"/>
      <c r="X4228" s="13"/>
      <c r="Y4228" s="13"/>
      <c r="Z4228" s="13"/>
      <c r="AA4228" s="13"/>
      <c r="AB4228" s="13"/>
      <c r="AC4228" s="13"/>
      <c r="AD4228" s="13"/>
    </row>
    <row r="4229" spans="19:30">
      <c r="S4229" s="13"/>
      <c r="T4229" s="14"/>
      <c r="U4229" s="13"/>
      <c r="V4229" s="13"/>
      <c r="W4229" s="13"/>
      <c r="X4229" s="13"/>
      <c r="Y4229" s="13"/>
      <c r="Z4229" s="13"/>
      <c r="AA4229" s="13"/>
      <c r="AB4229" s="13"/>
      <c r="AC4229" s="13"/>
      <c r="AD4229" s="13"/>
    </row>
    <row r="4230" spans="19:30">
      <c r="S4230" s="13"/>
      <c r="T4230" s="14"/>
      <c r="U4230" s="13"/>
      <c r="V4230" s="13"/>
      <c r="W4230" s="13"/>
      <c r="X4230" s="13"/>
      <c r="Y4230" s="13"/>
      <c r="Z4230" s="13"/>
      <c r="AA4230" s="13"/>
      <c r="AB4230" s="13"/>
      <c r="AC4230" s="13"/>
      <c r="AD4230" s="13"/>
    </row>
    <row r="4231" spans="19:30">
      <c r="S4231" s="13"/>
      <c r="T4231" s="14"/>
      <c r="U4231" s="13"/>
      <c r="V4231" s="13"/>
      <c r="W4231" s="13"/>
      <c r="X4231" s="13"/>
      <c r="Y4231" s="13"/>
      <c r="Z4231" s="13"/>
      <c r="AA4231" s="13"/>
      <c r="AB4231" s="13"/>
      <c r="AC4231" s="13"/>
      <c r="AD4231" s="13"/>
    </row>
    <row r="4232" spans="19:30">
      <c r="S4232" s="13"/>
      <c r="T4232" s="14"/>
      <c r="U4232" s="13"/>
      <c r="V4232" s="13"/>
      <c r="W4232" s="13"/>
      <c r="X4232" s="13"/>
      <c r="Y4232" s="13"/>
      <c r="Z4232" s="13"/>
      <c r="AA4232" s="13"/>
      <c r="AB4232" s="13"/>
      <c r="AC4232" s="13"/>
      <c r="AD4232" s="13"/>
    </row>
    <row r="4233" spans="19:30">
      <c r="S4233" s="13"/>
      <c r="T4233" s="14"/>
      <c r="U4233" s="13"/>
      <c r="V4233" s="13"/>
      <c r="W4233" s="13"/>
      <c r="X4233" s="13"/>
      <c r="Y4233" s="13"/>
      <c r="Z4233" s="13"/>
      <c r="AA4233" s="13"/>
      <c r="AB4233" s="13"/>
      <c r="AC4233" s="13"/>
      <c r="AD4233" s="13"/>
    </row>
    <row r="4234" spans="19:30">
      <c r="S4234" s="13"/>
      <c r="T4234" s="14"/>
      <c r="U4234" s="13"/>
      <c r="V4234" s="13"/>
      <c r="W4234" s="13"/>
      <c r="X4234" s="13"/>
      <c r="Y4234" s="13"/>
      <c r="Z4234" s="13"/>
      <c r="AA4234" s="13"/>
      <c r="AB4234" s="13"/>
      <c r="AC4234" s="13"/>
      <c r="AD4234" s="13"/>
    </row>
    <row r="4235" spans="19:30">
      <c r="S4235" s="13"/>
      <c r="T4235" s="14"/>
      <c r="U4235" s="13"/>
      <c r="V4235" s="13"/>
      <c r="W4235" s="13"/>
      <c r="X4235" s="13"/>
      <c r="Y4235" s="13"/>
      <c r="Z4235" s="13"/>
      <c r="AA4235" s="13"/>
      <c r="AB4235" s="13"/>
      <c r="AC4235" s="13"/>
      <c r="AD4235" s="13"/>
    </row>
    <row r="4236" spans="19:30">
      <c r="S4236" s="13"/>
      <c r="T4236" s="14"/>
      <c r="U4236" s="13"/>
      <c r="V4236" s="13"/>
      <c r="W4236" s="13"/>
      <c r="X4236" s="13"/>
      <c r="Y4236" s="13"/>
      <c r="Z4236" s="13"/>
      <c r="AA4236" s="13"/>
      <c r="AB4236" s="13"/>
      <c r="AC4236" s="13"/>
      <c r="AD4236" s="13"/>
    </row>
    <row r="4237" spans="19:30">
      <c r="S4237" s="13"/>
      <c r="T4237" s="14"/>
      <c r="U4237" s="13"/>
      <c r="V4237" s="13"/>
      <c r="W4237" s="13"/>
      <c r="X4237" s="13"/>
      <c r="Y4237" s="13"/>
      <c r="Z4237" s="13"/>
      <c r="AA4237" s="13"/>
      <c r="AB4237" s="13"/>
      <c r="AC4237" s="13"/>
      <c r="AD4237" s="13"/>
    </row>
    <row r="4238" spans="19:30">
      <c r="S4238" s="13"/>
      <c r="T4238" s="14"/>
      <c r="U4238" s="13"/>
      <c r="V4238" s="13"/>
      <c r="W4238" s="13"/>
      <c r="X4238" s="13"/>
      <c r="Y4238" s="13"/>
      <c r="Z4238" s="13"/>
      <c r="AA4238" s="13"/>
      <c r="AB4238" s="13"/>
      <c r="AC4238" s="13"/>
      <c r="AD4238" s="13"/>
    </row>
    <row r="4239" spans="19:30">
      <c r="S4239" s="13"/>
      <c r="T4239" s="14"/>
      <c r="U4239" s="13"/>
      <c r="V4239" s="13"/>
      <c r="W4239" s="13"/>
      <c r="X4239" s="13"/>
      <c r="Y4239" s="13"/>
      <c r="Z4239" s="13"/>
      <c r="AA4239" s="13"/>
      <c r="AB4239" s="13"/>
      <c r="AC4239" s="13"/>
      <c r="AD4239" s="13"/>
    </row>
    <row r="4240" spans="19:30">
      <c r="S4240" s="13"/>
      <c r="T4240" s="14"/>
      <c r="U4240" s="13"/>
      <c r="V4240" s="13"/>
      <c r="W4240" s="13"/>
      <c r="X4240" s="13"/>
      <c r="Y4240" s="13"/>
      <c r="Z4240" s="13"/>
      <c r="AA4240" s="13"/>
      <c r="AB4240" s="13"/>
      <c r="AC4240" s="13"/>
      <c r="AD4240" s="13"/>
    </row>
    <row r="4241" spans="19:30">
      <c r="S4241" s="13"/>
      <c r="T4241" s="14"/>
      <c r="U4241" s="13"/>
      <c r="V4241" s="13"/>
      <c r="W4241" s="13"/>
      <c r="X4241" s="13"/>
      <c r="Y4241" s="13"/>
      <c r="Z4241" s="13"/>
      <c r="AA4241" s="13"/>
      <c r="AB4241" s="13"/>
      <c r="AC4241" s="13"/>
      <c r="AD4241" s="13"/>
    </row>
    <row r="4242" spans="19:30">
      <c r="S4242" s="13"/>
      <c r="T4242" s="14"/>
      <c r="U4242" s="13"/>
      <c r="V4242" s="13"/>
      <c r="W4242" s="13"/>
      <c r="X4242" s="13"/>
      <c r="Y4242" s="13"/>
      <c r="Z4242" s="13"/>
      <c r="AA4242" s="13"/>
      <c r="AB4242" s="13"/>
      <c r="AC4242" s="13"/>
      <c r="AD4242" s="13"/>
    </row>
    <row r="4243" spans="19:30">
      <c r="S4243" s="13"/>
      <c r="T4243" s="14"/>
      <c r="U4243" s="13"/>
      <c r="V4243" s="13"/>
      <c r="W4243" s="13"/>
      <c r="X4243" s="13"/>
      <c r="Y4243" s="13"/>
      <c r="Z4243" s="13"/>
      <c r="AA4243" s="13"/>
      <c r="AB4243" s="13"/>
      <c r="AC4243" s="13"/>
      <c r="AD4243" s="13"/>
    </row>
    <row r="4244" spans="19:30">
      <c r="S4244" s="13"/>
      <c r="T4244" s="14"/>
      <c r="U4244" s="13"/>
      <c r="V4244" s="13"/>
      <c r="W4244" s="13"/>
      <c r="X4244" s="13"/>
      <c r="Y4244" s="13"/>
      <c r="Z4244" s="13"/>
      <c r="AA4244" s="13"/>
      <c r="AB4244" s="13"/>
      <c r="AC4244" s="13"/>
      <c r="AD4244" s="13"/>
    </row>
    <row r="4245" spans="19:30">
      <c r="S4245" s="13"/>
      <c r="T4245" s="14"/>
      <c r="U4245" s="13"/>
      <c r="V4245" s="13"/>
      <c r="W4245" s="13"/>
      <c r="X4245" s="13"/>
      <c r="Y4245" s="13"/>
      <c r="Z4245" s="13"/>
      <c r="AA4245" s="13"/>
      <c r="AB4245" s="13"/>
      <c r="AC4245" s="13"/>
      <c r="AD4245" s="13"/>
    </row>
    <row r="4246" spans="19:30">
      <c r="S4246" s="13"/>
      <c r="T4246" s="14"/>
      <c r="U4246" s="13"/>
      <c r="V4246" s="13"/>
      <c r="W4246" s="13"/>
      <c r="X4246" s="13"/>
      <c r="Y4246" s="13"/>
      <c r="Z4246" s="13"/>
      <c r="AA4246" s="13"/>
      <c r="AB4246" s="13"/>
      <c r="AC4246" s="13"/>
      <c r="AD4246" s="13"/>
    </row>
    <row r="4247" spans="19:30">
      <c r="S4247" s="13"/>
      <c r="T4247" s="14"/>
      <c r="U4247" s="13"/>
      <c r="V4247" s="13"/>
      <c r="W4247" s="13"/>
      <c r="X4247" s="13"/>
      <c r="Y4247" s="13"/>
      <c r="Z4247" s="13"/>
      <c r="AA4247" s="13"/>
      <c r="AB4247" s="13"/>
      <c r="AC4247" s="13"/>
      <c r="AD4247" s="13"/>
    </row>
    <row r="4248" spans="19:30">
      <c r="S4248" s="13"/>
      <c r="T4248" s="14"/>
      <c r="U4248" s="13"/>
      <c r="V4248" s="13"/>
      <c r="W4248" s="13"/>
      <c r="X4248" s="13"/>
      <c r="Y4248" s="13"/>
      <c r="Z4248" s="13"/>
      <c r="AA4248" s="13"/>
      <c r="AB4248" s="13"/>
      <c r="AC4248" s="13"/>
      <c r="AD4248" s="13"/>
    </row>
    <row r="4249" spans="19:30">
      <c r="S4249" s="13"/>
      <c r="T4249" s="14"/>
      <c r="U4249" s="13"/>
      <c r="V4249" s="13"/>
      <c r="W4249" s="13"/>
      <c r="X4249" s="13"/>
      <c r="Y4249" s="13"/>
      <c r="Z4249" s="13"/>
      <c r="AA4249" s="13"/>
      <c r="AB4249" s="13"/>
      <c r="AC4249" s="13"/>
      <c r="AD4249" s="13"/>
    </row>
    <row r="4250" spans="19:30">
      <c r="S4250" s="13"/>
      <c r="T4250" s="14"/>
      <c r="U4250" s="13"/>
      <c r="V4250" s="13"/>
      <c r="W4250" s="13"/>
      <c r="X4250" s="13"/>
      <c r="Y4250" s="13"/>
      <c r="Z4250" s="13"/>
      <c r="AA4250" s="13"/>
      <c r="AB4250" s="13"/>
      <c r="AC4250" s="13"/>
      <c r="AD4250" s="13"/>
    </row>
    <row r="4251" spans="19:30">
      <c r="S4251" s="13"/>
      <c r="T4251" s="14"/>
      <c r="U4251" s="13"/>
      <c r="V4251" s="13"/>
      <c r="W4251" s="13"/>
      <c r="X4251" s="13"/>
      <c r="Y4251" s="13"/>
      <c r="Z4251" s="13"/>
      <c r="AA4251" s="13"/>
      <c r="AB4251" s="13"/>
      <c r="AC4251" s="13"/>
      <c r="AD4251" s="13"/>
    </row>
    <row r="4252" spans="19:30">
      <c r="S4252" s="13"/>
      <c r="T4252" s="14"/>
      <c r="U4252" s="13"/>
      <c r="V4252" s="13"/>
      <c r="W4252" s="13"/>
      <c r="X4252" s="13"/>
      <c r="Y4252" s="13"/>
      <c r="Z4252" s="13"/>
      <c r="AA4252" s="13"/>
      <c r="AB4252" s="13"/>
      <c r="AC4252" s="13"/>
      <c r="AD4252" s="13"/>
    </row>
    <row r="4253" spans="19:30">
      <c r="S4253" s="13"/>
      <c r="T4253" s="14"/>
      <c r="U4253" s="13"/>
      <c r="V4253" s="13"/>
      <c r="W4253" s="13"/>
      <c r="X4253" s="13"/>
      <c r="Y4253" s="13"/>
      <c r="Z4253" s="13"/>
      <c r="AA4253" s="13"/>
      <c r="AB4253" s="13"/>
      <c r="AC4253" s="13"/>
      <c r="AD4253" s="13"/>
    </row>
    <row r="4254" spans="19:30">
      <c r="S4254" s="13"/>
      <c r="T4254" s="14"/>
      <c r="U4254" s="13"/>
      <c r="V4254" s="13"/>
      <c r="W4254" s="13"/>
      <c r="X4254" s="13"/>
      <c r="Y4254" s="13"/>
      <c r="Z4254" s="13"/>
      <c r="AA4254" s="13"/>
      <c r="AB4254" s="13"/>
      <c r="AC4254" s="13"/>
      <c r="AD4254" s="13"/>
    </row>
    <row r="4255" spans="19:30">
      <c r="S4255" s="13"/>
      <c r="T4255" s="14"/>
      <c r="U4255" s="13"/>
      <c r="V4255" s="13"/>
      <c r="W4255" s="13"/>
      <c r="X4255" s="13"/>
      <c r="Y4255" s="13"/>
      <c r="Z4255" s="13"/>
      <c r="AA4255" s="13"/>
      <c r="AB4255" s="13"/>
      <c r="AC4255" s="13"/>
      <c r="AD4255" s="13"/>
    </row>
    <row r="4256" spans="19:30">
      <c r="S4256" s="13"/>
      <c r="T4256" s="14"/>
      <c r="U4256" s="13"/>
      <c r="V4256" s="13"/>
      <c r="W4256" s="13"/>
      <c r="X4256" s="13"/>
      <c r="Y4256" s="13"/>
      <c r="Z4256" s="13"/>
      <c r="AA4256" s="13"/>
      <c r="AB4256" s="13"/>
      <c r="AC4256" s="13"/>
      <c r="AD4256" s="13"/>
    </row>
    <row r="4257" spans="19:30">
      <c r="S4257" s="13"/>
      <c r="T4257" s="14"/>
      <c r="U4257" s="13"/>
      <c r="V4257" s="13"/>
      <c r="W4257" s="13"/>
      <c r="X4257" s="13"/>
      <c r="Y4257" s="13"/>
      <c r="Z4257" s="13"/>
      <c r="AA4257" s="13"/>
      <c r="AB4257" s="13"/>
      <c r="AC4257" s="13"/>
      <c r="AD4257" s="13"/>
    </row>
    <row r="4258" spans="19:30">
      <c r="S4258" s="13"/>
      <c r="T4258" s="14"/>
      <c r="U4258" s="13"/>
      <c r="V4258" s="13"/>
      <c r="W4258" s="13"/>
      <c r="X4258" s="13"/>
      <c r="Y4258" s="13"/>
      <c r="Z4258" s="13"/>
      <c r="AA4258" s="13"/>
      <c r="AB4258" s="13"/>
      <c r="AC4258" s="13"/>
      <c r="AD4258" s="13"/>
    </row>
    <row r="4259" spans="19:30">
      <c r="S4259" s="13"/>
      <c r="T4259" s="14"/>
      <c r="U4259" s="13"/>
      <c r="V4259" s="13"/>
      <c r="W4259" s="13"/>
      <c r="X4259" s="13"/>
      <c r="Y4259" s="13"/>
      <c r="Z4259" s="13"/>
      <c r="AA4259" s="13"/>
      <c r="AB4259" s="13"/>
      <c r="AC4259" s="13"/>
      <c r="AD4259" s="13"/>
    </row>
    <row r="4260" spans="19:30">
      <c r="S4260" s="13"/>
      <c r="T4260" s="14"/>
      <c r="U4260" s="13"/>
      <c r="V4260" s="13"/>
      <c r="W4260" s="13"/>
      <c r="X4260" s="13"/>
      <c r="Y4260" s="13"/>
      <c r="Z4260" s="13"/>
      <c r="AA4260" s="13"/>
      <c r="AB4260" s="13"/>
      <c r="AC4260" s="13"/>
      <c r="AD4260" s="13"/>
    </row>
    <row r="4261" spans="19:30">
      <c r="S4261" s="13"/>
      <c r="T4261" s="14"/>
      <c r="U4261" s="13"/>
      <c r="V4261" s="13"/>
      <c r="W4261" s="13"/>
      <c r="X4261" s="13"/>
      <c r="Y4261" s="13"/>
      <c r="Z4261" s="13"/>
      <c r="AA4261" s="13"/>
      <c r="AB4261" s="13"/>
      <c r="AC4261" s="13"/>
      <c r="AD4261" s="13"/>
    </row>
    <row r="4262" spans="19:30">
      <c r="S4262" s="13"/>
      <c r="T4262" s="14"/>
      <c r="U4262" s="13"/>
      <c r="V4262" s="13"/>
      <c r="W4262" s="13"/>
      <c r="X4262" s="13"/>
      <c r="Y4262" s="13"/>
      <c r="Z4262" s="13"/>
      <c r="AA4262" s="13"/>
      <c r="AB4262" s="13"/>
      <c r="AC4262" s="13"/>
      <c r="AD4262" s="13"/>
    </row>
    <row r="4263" spans="19:30">
      <c r="S4263" s="13"/>
      <c r="T4263" s="14"/>
      <c r="U4263" s="13"/>
      <c r="V4263" s="13"/>
      <c r="W4263" s="13"/>
      <c r="X4263" s="13"/>
      <c r="Y4263" s="13"/>
      <c r="Z4263" s="13"/>
      <c r="AA4263" s="13"/>
      <c r="AB4263" s="13"/>
      <c r="AC4263" s="13"/>
      <c r="AD4263" s="13"/>
    </row>
    <row r="4264" spans="19:30">
      <c r="S4264" s="13"/>
      <c r="T4264" s="14"/>
      <c r="U4264" s="13"/>
      <c r="V4264" s="13"/>
      <c r="W4264" s="13"/>
      <c r="X4264" s="13"/>
      <c r="Y4264" s="13"/>
      <c r="Z4264" s="13"/>
      <c r="AA4264" s="13"/>
      <c r="AB4264" s="13"/>
      <c r="AC4264" s="13"/>
      <c r="AD4264" s="13"/>
    </row>
    <row r="4265" spans="19:30">
      <c r="S4265" s="13"/>
      <c r="T4265" s="14"/>
      <c r="U4265" s="13"/>
      <c r="V4265" s="13"/>
      <c r="W4265" s="13"/>
      <c r="X4265" s="13"/>
      <c r="Y4265" s="13"/>
      <c r="Z4265" s="13"/>
      <c r="AA4265" s="13"/>
      <c r="AB4265" s="13"/>
      <c r="AC4265" s="13"/>
      <c r="AD4265" s="13"/>
    </row>
    <row r="4266" spans="19:30">
      <c r="S4266" s="13"/>
      <c r="T4266" s="14"/>
      <c r="U4266" s="13"/>
      <c r="V4266" s="13"/>
      <c r="W4266" s="13"/>
      <c r="X4266" s="13"/>
      <c r="Y4266" s="13"/>
      <c r="Z4266" s="13"/>
      <c r="AA4266" s="13"/>
      <c r="AB4266" s="13"/>
      <c r="AC4266" s="13"/>
      <c r="AD4266" s="13"/>
    </row>
    <row r="4267" spans="19:30">
      <c r="S4267" s="13"/>
      <c r="T4267" s="14"/>
      <c r="U4267" s="13"/>
      <c r="V4267" s="13"/>
      <c r="W4267" s="13"/>
      <c r="X4267" s="13"/>
      <c r="Y4267" s="13"/>
      <c r="Z4267" s="13"/>
      <c r="AA4267" s="13"/>
      <c r="AB4267" s="13"/>
      <c r="AC4267" s="13"/>
      <c r="AD4267" s="13"/>
    </row>
    <row r="4268" spans="19:30">
      <c r="S4268" s="13"/>
      <c r="T4268" s="14"/>
      <c r="U4268" s="13"/>
      <c r="V4268" s="13"/>
      <c r="W4268" s="13"/>
      <c r="X4268" s="13"/>
      <c r="Y4268" s="13"/>
      <c r="Z4268" s="13"/>
      <c r="AA4268" s="13"/>
      <c r="AB4268" s="13"/>
      <c r="AC4268" s="13"/>
      <c r="AD4268" s="13"/>
    </row>
    <row r="4269" spans="19:30">
      <c r="S4269" s="13"/>
      <c r="T4269" s="14"/>
      <c r="U4269" s="13"/>
      <c r="V4269" s="13"/>
      <c r="W4269" s="13"/>
      <c r="X4269" s="13"/>
      <c r="Y4269" s="13"/>
      <c r="Z4269" s="13"/>
      <c r="AA4269" s="13"/>
      <c r="AB4269" s="13"/>
      <c r="AC4269" s="13"/>
      <c r="AD4269" s="13"/>
    </row>
    <row r="4270" spans="19:30">
      <c r="S4270" s="13"/>
      <c r="T4270" s="14"/>
      <c r="U4270" s="13"/>
      <c r="V4270" s="13"/>
      <c r="W4270" s="13"/>
      <c r="X4270" s="13"/>
      <c r="Y4270" s="13"/>
      <c r="Z4270" s="13"/>
      <c r="AA4270" s="13"/>
      <c r="AB4270" s="13"/>
      <c r="AC4270" s="13"/>
      <c r="AD4270" s="13"/>
    </row>
    <row r="4271" spans="19:30">
      <c r="S4271" s="13"/>
      <c r="T4271" s="14"/>
      <c r="U4271" s="13"/>
      <c r="V4271" s="13"/>
      <c r="W4271" s="13"/>
      <c r="X4271" s="13"/>
      <c r="Y4271" s="13"/>
      <c r="Z4271" s="13"/>
      <c r="AA4271" s="13"/>
      <c r="AB4271" s="13"/>
      <c r="AC4271" s="13"/>
      <c r="AD4271" s="13"/>
    </row>
    <row r="4272" spans="19:30">
      <c r="S4272" s="13"/>
      <c r="T4272" s="14"/>
      <c r="U4272" s="13"/>
      <c r="V4272" s="13"/>
      <c r="W4272" s="13"/>
      <c r="X4272" s="13"/>
      <c r="Y4272" s="13"/>
      <c r="Z4272" s="13"/>
      <c r="AA4272" s="13"/>
      <c r="AB4272" s="13"/>
      <c r="AC4272" s="13"/>
      <c r="AD4272" s="13"/>
    </row>
    <row r="4273" spans="19:30">
      <c r="S4273" s="13"/>
      <c r="T4273" s="14"/>
      <c r="U4273" s="13"/>
      <c r="V4273" s="13"/>
      <c r="W4273" s="13"/>
      <c r="X4273" s="13"/>
      <c r="Y4273" s="13"/>
      <c r="Z4273" s="13"/>
      <c r="AA4273" s="13"/>
      <c r="AB4273" s="13"/>
      <c r="AC4273" s="13"/>
      <c r="AD4273" s="13"/>
    </row>
    <row r="4274" spans="19:30">
      <c r="S4274" s="13"/>
      <c r="T4274" s="14"/>
      <c r="U4274" s="13"/>
      <c r="V4274" s="13"/>
      <c r="W4274" s="13"/>
      <c r="X4274" s="13"/>
      <c r="Y4274" s="13"/>
      <c r="Z4274" s="13"/>
      <c r="AA4274" s="13"/>
      <c r="AB4274" s="13"/>
      <c r="AC4274" s="13"/>
      <c r="AD4274" s="13"/>
    </row>
    <row r="4275" spans="19:30">
      <c r="S4275" s="13"/>
      <c r="T4275" s="14"/>
      <c r="U4275" s="13"/>
      <c r="V4275" s="13"/>
      <c r="W4275" s="13"/>
      <c r="X4275" s="13"/>
      <c r="Y4275" s="13"/>
      <c r="Z4275" s="13"/>
      <c r="AA4275" s="13"/>
      <c r="AB4275" s="13"/>
      <c r="AC4275" s="13"/>
      <c r="AD4275" s="13"/>
    </row>
    <row r="4276" spans="19:30">
      <c r="S4276" s="13"/>
      <c r="T4276" s="14"/>
      <c r="U4276" s="13"/>
      <c r="V4276" s="13"/>
      <c r="W4276" s="13"/>
      <c r="X4276" s="13"/>
      <c r="Y4276" s="13"/>
      <c r="Z4276" s="13"/>
      <c r="AA4276" s="13"/>
      <c r="AB4276" s="13"/>
      <c r="AC4276" s="13"/>
      <c r="AD4276" s="13"/>
    </row>
    <row r="4277" spans="19:30">
      <c r="S4277" s="13"/>
      <c r="T4277" s="14"/>
      <c r="U4277" s="13"/>
      <c r="V4277" s="13"/>
      <c r="W4277" s="13"/>
      <c r="X4277" s="13"/>
      <c r="Y4277" s="13"/>
      <c r="Z4277" s="13"/>
      <c r="AA4277" s="13"/>
      <c r="AB4277" s="13"/>
      <c r="AC4277" s="13"/>
      <c r="AD4277" s="13"/>
    </row>
    <row r="4278" spans="19:30">
      <c r="S4278" s="13"/>
      <c r="T4278" s="14"/>
      <c r="U4278" s="13"/>
      <c r="V4278" s="13"/>
      <c r="W4278" s="13"/>
      <c r="X4278" s="13"/>
      <c r="Y4278" s="13"/>
      <c r="Z4278" s="13"/>
      <c r="AA4278" s="13"/>
      <c r="AB4278" s="13"/>
      <c r="AC4278" s="13"/>
      <c r="AD4278" s="13"/>
    </row>
    <row r="4279" spans="19:30">
      <c r="S4279" s="13"/>
      <c r="T4279" s="14"/>
      <c r="U4279" s="13"/>
      <c r="V4279" s="13"/>
      <c r="W4279" s="13"/>
      <c r="X4279" s="13"/>
      <c r="Y4279" s="13"/>
      <c r="Z4279" s="13"/>
      <c r="AA4279" s="13"/>
      <c r="AB4279" s="13"/>
      <c r="AC4279" s="13"/>
      <c r="AD4279" s="13"/>
    </row>
    <row r="4280" spans="19:30">
      <c r="S4280" s="13"/>
      <c r="T4280" s="14"/>
      <c r="U4280" s="13"/>
      <c r="V4280" s="13"/>
      <c r="W4280" s="13"/>
      <c r="X4280" s="13"/>
      <c r="Y4280" s="13"/>
      <c r="Z4280" s="13"/>
      <c r="AA4280" s="13"/>
      <c r="AB4280" s="13"/>
      <c r="AC4280" s="13"/>
      <c r="AD4280" s="13"/>
    </row>
    <row r="4281" spans="19:30">
      <c r="S4281" s="13"/>
      <c r="T4281" s="14"/>
      <c r="U4281" s="13"/>
      <c r="V4281" s="13"/>
      <c r="W4281" s="13"/>
      <c r="X4281" s="13"/>
      <c r="Y4281" s="13"/>
      <c r="Z4281" s="13"/>
      <c r="AA4281" s="13"/>
      <c r="AB4281" s="13"/>
      <c r="AC4281" s="13"/>
      <c r="AD4281" s="13"/>
    </row>
    <row r="4282" spans="19:30">
      <c r="S4282" s="13"/>
      <c r="T4282" s="14"/>
      <c r="U4282" s="13"/>
      <c r="V4282" s="13"/>
      <c r="W4282" s="13"/>
      <c r="X4282" s="13"/>
      <c r="Y4282" s="13"/>
      <c r="Z4282" s="13"/>
      <c r="AA4282" s="13"/>
      <c r="AB4282" s="13"/>
      <c r="AC4282" s="13"/>
      <c r="AD4282" s="13"/>
    </row>
    <row r="4283" spans="19:30">
      <c r="S4283" s="13"/>
      <c r="T4283" s="14"/>
      <c r="U4283" s="13"/>
      <c r="V4283" s="13"/>
      <c r="W4283" s="13"/>
      <c r="X4283" s="13"/>
      <c r="Y4283" s="13"/>
      <c r="Z4283" s="13"/>
      <c r="AA4283" s="13"/>
      <c r="AB4283" s="13"/>
      <c r="AC4283" s="13"/>
      <c r="AD4283" s="13"/>
    </row>
    <row r="4284" spans="19:30">
      <c r="S4284" s="13"/>
      <c r="T4284" s="14"/>
      <c r="U4284" s="13"/>
      <c r="V4284" s="13"/>
      <c r="W4284" s="13"/>
      <c r="X4284" s="13"/>
      <c r="Y4284" s="13"/>
      <c r="Z4284" s="13"/>
      <c r="AA4284" s="13"/>
      <c r="AB4284" s="13"/>
      <c r="AC4284" s="13"/>
      <c r="AD4284" s="13"/>
    </row>
    <row r="4285" spans="19:30">
      <c r="S4285" s="13"/>
      <c r="T4285" s="14"/>
      <c r="U4285" s="13"/>
      <c r="V4285" s="13"/>
      <c r="W4285" s="13"/>
      <c r="X4285" s="13"/>
      <c r="Y4285" s="13"/>
      <c r="Z4285" s="13"/>
      <c r="AA4285" s="13"/>
      <c r="AB4285" s="13"/>
      <c r="AC4285" s="13"/>
      <c r="AD4285" s="13"/>
    </row>
    <row r="4286" spans="19:30">
      <c r="S4286" s="13"/>
      <c r="T4286" s="14"/>
      <c r="U4286" s="13"/>
      <c r="V4286" s="13"/>
      <c r="W4286" s="13"/>
      <c r="X4286" s="13"/>
      <c r="Y4286" s="13"/>
      <c r="Z4286" s="13"/>
      <c r="AA4286" s="13"/>
      <c r="AB4286" s="13"/>
      <c r="AC4286" s="13"/>
      <c r="AD4286" s="13"/>
    </row>
    <row r="4287" spans="19:30">
      <c r="S4287" s="13"/>
      <c r="T4287" s="14"/>
      <c r="U4287" s="13"/>
      <c r="V4287" s="13"/>
      <c r="W4287" s="13"/>
      <c r="X4287" s="13"/>
      <c r="Y4287" s="13"/>
      <c r="Z4287" s="13"/>
      <c r="AA4287" s="13"/>
      <c r="AB4287" s="13"/>
      <c r="AC4287" s="13"/>
      <c r="AD4287" s="13"/>
    </row>
    <row r="4288" spans="19:30">
      <c r="S4288" s="13"/>
      <c r="T4288" s="14"/>
      <c r="U4288" s="13"/>
      <c r="V4288" s="13"/>
      <c r="W4288" s="13"/>
      <c r="X4288" s="13"/>
      <c r="Y4288" s="13"/>
      <c r="Z4288" s="13"/>
      <c r="AA4288" s="13"/>
      <c r="AB4288" s="13"/>
      <c r="AC4288" s="13"/>
      <c r="AD4288" s="13"/>
    </row>
    <row r="4289" spans="19:30">
      <c r="S4289" s="13"/>
      <c r="T4289" s="14"/>
      <c r="U4289" s="13"/>
      <c r="V4289" s="13"/>
      <c r="W4289" s="13"/>
      <c r="X4289" s="13"/>
      <c r="Y4289" s="13"/>
      <c r="Z4289" s="13"/>
      <c r="AA4289" s="13"/>
      <c r="AB4289" s="13"/>
      <c r="AC4289" s="13"/>
      <c r="AD4289" s="13"/>
    </row>
    <row r="4290" spans="19:30">
      <c r="S4290" s="13"/>
      <c r="T4290" s="14"/>
      <c r="U4290" s="13"/>
      <c r="V4290" s="13"/>
      <c r="W4290" s="13"/>
      <c r="X4290" s="13"/>
      <c r="Y4290" s="13"/>
      <c r="Z4290" s="13"/>
      <c r="AA4290" s="13"/>
      <c r="AB4290" s="13"/>
      <c r="AC4290" s="13"/>
      <c r="AD4290" s="13"/>
    </row>
    <row r="4291" spans="19:30">
      <c r="S4291" s="13"/>
      <c r="T4291" s="14"/>
      <c r="U4291" s="13"/>
      <c r="V4291" s="13"/>
      <c r="W4291" s="13"/>
      <c r="X4291" s="13"/>
      <c r="Y4291" s="13"/>
      <c r="Z4291" s="13"/>
      <c r="AA4291" s="13"/>
      <c r="AB4291" s="13"/>
      <c r="AC4291" s="13"/>
      <c r="AD4291" s="13"/>
    </row>
    <row r="4292" spans="19:30">
      <c r="S4292" s="13"/>
      <c r="T4292" s="14"/>
      <c r="U4292" s="13"/>
      <c r="V4292" s="13"/>
      <c r="W4292" s="13"/>
      <c r="X4292" s="13"/>
      <c r="Y4292" s="13"/>
      <c r="Z4292" s="13"/>
      <c r="AA4292" s="13"/>
      <c r="AB4292" s="13"/>
      <c r="AC4292" s="13"/>
      <c r="AD4292" s="13"/>
    </row>
    <row r="4293" spans="19:30">
      <c r="S4293" s="13"/>
      <c r="T4293" s="14"/>
      <c r="U4293" s="13"/>
      <c r="V4293" s="13"/>
      <c r="W4293" s="13"/>
      <c r="X4293" s="13"/>
      <c r="Y4293" s="13"/>
      <c r="Z4293" s="13"/>
      <c r="AA4293" s="13"/>
      <c r="AB4293" s="13"/>
      <c r="AC4293" s="13"/>
      <c r="AD4293" s="13"/>
    </row>
    <row r="4294" spans="19:30">
      <c r="S4294" s="13"/>
      <c r="T4294" s="14"/>
      <c r="U4294" s="13"/>
      <c r="V4294" s="13"/>
      <c r="W4294" s="13"/>
      <c r="X4294" s="13"/>
      <c r="Y4294" s="13"/>
      <c r="Z4294" s="13"/>
      <c r="AA4294" s="13"/>
      <c r="AB4294" s="13"/>
      <c r="AC4294" s="13"/>
      <c r="AD4294" s="13"/>
    </row>
    <row r="4295" spans="19:30">
      <c r="S4295" s="13"/>
      <c r="T4295" s="14"/>
      <c r="U4295" s="13"/>
      <c r="V4295" s="13"/>
      <c r="W4295" s="13"/>
      <c r="X4295" s="13"/>
      <c r="Y4295" s="13"/>
      <c r="Z4295" s="13"/>
      <c r="AA4295" s="13"/>
      <c r="AB4295" s="13"/>
      <c r="AC4295" s="13"/>
      <c r="AD4295" s="13"/>
    </row>
    <row r="4296" spans="19:30">
      <c r="S4296" s="13"/>
      <c r="T4296" s="14"/>
      <c r="U4296" s="13"/>
      <c r="V4296" s="13"/>
      <c r="W4296" s="13"/>
      <c r="X4296" s="13"/>
      <c r="Y4296" s="13"/>
      <c r="Z4296" s="13"/>
      <c r="AA4296" s="13"/>
      <c r="AB4296" s="13"/>
      <c r="AC4296" s="13"/>
      <c r="AD4296" s="13"/>
    </row>
    <row r="4297" spans="19:30">
      <c r="S4297" s="13"/>
      <c r="T4297" s="14"/>
      <c r="U4297" s="13"/>
      <c r="V4297" s="13"/>
      <c r="W4297" s="13"/>
      <c r="X4297" s="13"/>
      <c r="Y4297" s="13"/>
      <c r="Z4297" s="13"/>
      <c r="AA4297" s="13"/>
      <c r="AB4297" s="13"/>
      <c r="AC4297" s="13"/>
      <c r="AD4297" s="13"/>
    </row>
    <row r="4298" spans="19:30">
      <c r="S4298" s="13"/>
      <c r="T4298" s="14"/>
      <c r="U4298" s="13"/>
      <c r="V4298" s="13"/>
      <c r="W4298" s="13"/>
      <c r="X4298" s="13"/>
      <c r="Y4298" s="13"/>
      <c r="Z4298" s="13"/>
      <c r="AA4298" s="13"/>
      <c r="AB4298" s="13"/>
      <c r="AC4298" s="13"/>
      <c r="AD4298" s="13"/>
    </row>
    <row r="4299" spans="19:30">
      <c r="S4299" s="13"/>
      <c r="T4299" s="14"/>
      <c r="U4299" s="13"/>
      <c r="V4299" s="13"/>
      <c r="W4299" s="13"/>
      <c r="X4299" s="13"/>
      <c r="Y4299" s="13"/>
      <c r="Z4299" s="13"/>
      <c r="AA4299" s="13"/>
      <c r="AB4299" s="13"/>
      <c r="AC4299" s="13"/>
      <c r="AD4299" s="13"/>
    </row>
    <row r="4300" spans="19:30">
      <c r="S4300" s="13"/>
      <c r="T4300" s="14"/>
      <c r="U4300" s="13"/>
      <c r="V4300" s="13"/>
      <c r="W4300" s="13"/>
      <c r="X4300" s="13"/>
      <c r="Y4300" s="13"/>
      <c r="Z4300" s="13"/>
      <c r="AA4300" s="13"/>
      <c r="AB4300" s="13"/>
      <c r="AC4300" s="13"/>
      <c r="AD4300" s="13"/>
    </row>
    <row r="4301" spans="19:30">
      <c r="S4301" s="13"/>
      <c r="T4301" s="14"/>
      <c r="U4301" s="13"/>
      <c r="V4301" s="13"/>
      <c r="W4301" s="13"/>
      <c r="X4301" s="13"/>
      <c r="Y4301" s="13"/>
      <c r="Z4301" s="13"/>
      <c r="AA4301" s="13"/>
      <c r="AB4301" s="13"/>
      <c r="AC4301" s="13"/>
      <c r="AD4301" s="13"/>
    </row>
    <row r="4302" spans="19:30">
      <c r="S4302" s="13"/>
      <c r="T4302" s="14"/>
      <c r="U4302" s="13"/>
      <c r="V4302" s="13"/>
      <c r="W4302" s="13"/>
      <c r="X4302" s="13"/>
      <c r="Y4302" s="13"/>
      <c r="Z4302" s="13"/>
      <c r="AA4302" s="13"/>
      <c r="AB4302" s="13"/>
      <c r="AC4302" s="13"/>
      <c r="AD4302" s="13"/>
    </row>
    <row r="4303" spans="19:30">
      <c r="S4303" s="13"/>
      <c r="T4303" s="14"/>
      <c r="U4303" s="13"/>
      <c r="V4303" s="13"/>
      <c r="W4303" s="13"/>
      <c r="X4303" s="13"/>
      <c r="Y4303" s="13"/>
      <c r="Z4303" s="13"/>
      <c r="AA4303" s="13"/>
      <c r="AB4303" s="13"/>
      <c r="AC4303" s="13"/>
      <c r="AD4303" s="13"/>
    </row>
    <row r="4304" spans="19:30">
      <c r="S4304" s="13"/>
      <c r="T4304" s="14"/>
      <c r="U4304" s="13"/>
      <c r="V4304" s="13"/>
      <c r="W4304" s="13"/>
      <c r="X4304" s="13"/>
      <c r="Y4304" s="13"/>
      <c r="Z4304" s="13"/>
      <c r="AA4304" s="13"/>
      <c r="AB4304" s="13"/>
      <c r="AC4304" s="13"/>
      <c r="AD4304" s="13"/>
    </row>
    <row r="4305" spans="19:30">
      <c r="S4305" s="13"/>
      <c r="T4305" s="14"/>
      <c r="U4305" s="13"/>
      <c r="V4305" s="13"/>
      <c r="W4305" s="13"/>
      <c r="X4305" s="13"/>
      <c r="Y4305" s="13"/>
      <c r="Z4305" s="13"/>
      <c r="AA4305" s="13"/>
      <c r="AB4305" s="13"/>
      <c r="AC4305" s="13"/>
      <c r="AD4305" s="13"/>
    </row>
    <row r="4306" spans="19:30">
      <c r="S4306" s="13"/>
      <c r="T4306" s="14"/>
      <c r="U4306" s="13"/>
      <c r="V4306" s="13"/>
      <c r="W4306" s="13"/>
      <c r="X4306" s="13"/>
      <c r="Y4306" s="13"/>
      <c r="Z4306" s="13"/>
      <c r="AA4306" s="13"/>
      <c r="AB4306" s="13"/>
      <c r="AC4306" s="13"/>
      <c r="AD4306" s="13"/>
    </row>
    <row r="4307" spans="19:30">
      <c r="S4307" s="13"/>
      <c r="T4307" s="14"/>
      <c r="U4307" s="13"/>
      <c r="V4307" s="13"/>
      <c r="W4307" s="13"/>
      <c r="X4307" s="13"/>
      <c r="Y4307" s="13"/>
      <c r="Z4307" s="13"/>
      <c r="AA4307" s="13"/>
      <c r="AB4307" s="13"/>
      <c r="AC4307" s="13"/>
      <c r="AD4307" s="13"/>
    </row>
    <row r="4308" spans="19:30">
      <c r="S4308" s="13"/>
      <c r="T4308" s="14"/>
      <c r="U4308" s="13"/>
      <c r="V4308" s="13"/>
      <c r="W4308" s="13"/>
      <c r="X4308" s="13"/>
      <c r="Y4308" s="13"/>
      <c r="Z4308" s="13"/>
      <c r="AA4308" s="13"/>
      <c r="AB4308" s="13"/>
      <c r="AC4308" s="13"/>
      <c r="AD4308" s="13"/>
    </row>
    <row r="4309" spans="19:30">
      <c r="S4309" s="13"/>
      <c r="T4309" s="14"/>
      <c r="U4309" s="13"/>
      <c r="V4309" s="13"/>
      <c r="W4309" s="13"/>
      <c r="X4309" s="13"/>
      <c r="Y4309" s="13"/>
      <c r="Z4309" s="13"/>
      <c r="AA4309" s="13"/>
      <c r="AB4309" s="13"/>
      <c r="AC4309" s="13"/>
      <c r="AD4309" s="13"/>
    </row>
    <row r="4310" spans="19:30">
      <c r="S4310" s="13"/>
      <c r="T4310" s="14"/>
      <c r="U4310" s="13"/>
      <c r="V4310" s="13"/>
      <c r="W4310" s="13"/>
      <c r="X4310" s="13"/>
      <c r="Y4310" s="13"/>
      <c r="Z4310" s="13"/>
      <c r="AA4310" s="13"/>
      <c r="AB4310" s="13"/>
      <c r="AC4310" s="13"/>
      <c r="AD4310" s="13"/>
    </row>
    <row r="4311" spans="19:30">
      <c r="S4311" s="13"/>
      <c r="T4311" s="14"/>
      <c r="U4311" s="13"/>
      <c r="V4311" s="13"/>
      <c r="W4311" s="13"/>
      <c r="X4311" s="13"/>
      <c r="Y4311" s="13"/>
      <c r="Z4311" s="13"/>
      <c r="AA4311" s="13"/>
      <c r="AB4311" s="13"/>
      <c r="AC4311" s="13"/>
      <c r="AD4311" s="13"/>
    </row>
    <row r="4312" spans="19:30">
      <c r="S4312" s="13"/>
      <c r="T4312" s="14"/>
      <c r="U4312" s="13"/>
      <c r="V4312" s="13"/>
      <c r="W4312" s="13"/>
      <c r="X4312" s="13"/>
      <c r="Y4312" s="13"/>
      <c r="Z4312" s="13"/>
      <c r="AA4312" s="13"/>
      <c r="AB4312" s="13"/>
      <c r="AC4312" s="13"/>
      <c r="AD4312" s="13"/>
    </row>
    <row r="4313" spans="19:30">
      <c r="S4313" s="13"/>
      <c r="T4313" s="14"/>
      <c r="U4313" s="13"/>
      <c r="V4313" s="13"/>
      <c r="W4313" s="13"/>
      <c r="X4313" s="13"/>
      <c r="Y4313" s="13"/>
      <c r="Z4313" s="13"/>
      <c r="AA4313" s="13"/>
      <c r="AB4313" s="13"/>
      <c r="AC4313" s="13"/>
      <c r="AD4313" s="13"/>
    </row>
    <row r="4314" spans="19:30">
      <c r="S4314" s="13"/>
      <c r="T4314" s="14"/>
      <c r="U4314" s="13"/>
      <c r="V4314" s="13"/>
      <c r="W4314" s="13"/>
      <c r="X4314" s="13"/>
      <c r="Y4314" s="13"/>
      <c r="Z4314" s="13"/>
      <c r="AA4314" s="13"/>
      <c r="AB4314" s="13"/>
      <c r="AC4314" s="13"/>
      <c r="AD4314" s="13"/>
    </row>
    <row r="4315" spans="19:30">
      <c r="S4315" s="13"/>
      <c r="T4315" s="14"/>
      <c r="U4315" s="13"/>
      <c r="V4315" s="13"/>
      <c r="W4315" s="13"/>
      <c r="X4315" s="13"/>
      <c r="Y4315" s="13"/>
      <c r="Z4315" s="13"/>
      <c r="AA4315" s="13"/>
      <c r="AB4315" s="13"/>
      <c r="AC4315" s="13"/>
      <c r="AD4315" s="13"/>
    </row>
    <row r="4316" spans="19:30">
      <c r="S4316" s="13"/>
      <c r="T4316" s="14"/>
      <c r="U4316" s="13"/>
      <c r="V4316" s="13"/>
      <c r="W4316" s="13"/>
      <c r="X4316" s="13"/>
      <c r="Y4316" s="13"/>
      <c r="Z4316" s="13"/>
      <c r="AA4316" s="13"/>
      <c r="AB4316" s="13"/>
      <c r="AC4316" s="13"/>
      <c r="AD4316" s="13"/>
    </row>
    <row r="4317" spans="19:30">
      <c r="S4317" s="13"/>
      <c r="T4317" s="14"/>
      <c r="U4317" s="13"/>
      <c r="V4317" s="13"/>
      <c r="W4317" s="13"/>
      <c r="X4317" s="13"/>
      <c r="Y4317" s="13"/>
      <c r="Z4317" s="13"/>
      <c r="AA4317" s="13"/>
      <c r="AB4317" s="13"/>
      <c r="AC4317" s="13"/>
      <c r="AD4317" s="13"/>
    </row>
    <row r="4318" spans="19:30">
      <c r="S4318" s="13"/>
      <c r="T4318" s="14"/>
      <c r="U4318" s="13"/>
      <c r="V4318" s="13"/>
      <c r="W4318" s="13"/>
      <c r="X4318" s="13"/>
      <c r="Y4318" s="13"/>
      <c r="Z4318" s="13"/>
      <c r="AA4318" s="13"/>
      <c r="AB4318" s="13"/>
      <c r="AC4318" s="13"/>
      <c r="AD4318" s="13"/>
    </row>
    <row r="4319" spans="19:30">
      <c r="S4319" s="13"/>
      <c r="T4319" s="14"/>
      <c r="U4319" s="13"/>
      <c r="V4319" s="13"/>
      <c r="W4319" s="13"/>
      <c r="X4319" s="13"/>
      <c r="Y4319" s="13"/>
      <c r="Z4319" s="13"/>
      <c r="AA4319" s="13"/>
      <c r="AB4319" s="13"/>
      <c r="AC4319" s="13"/>
      <c r="AD4319" s="13"/>
    </row>
    <row r="4320" spans="19:30">
      <c r="S4320" s="13"/>
      <c r="T4320" s="14"/>
      <c r="U4320" s="13"/>
      <c r="V4320" s="13"/>
      <c r="W4320" s="13"/>
      <c r="X4320" s="13"/>
      <c r="Y4320" s="13"/>
      <c r="Z4320" s="13"/>
      <c r="AA4320" s="13"/>
      <c r="AB4320" s="13"/>
      <c r="AC4320" s="13"/>
      <c r="AD4320" s="13"/>
    </row>
    <row r="4321" spans="19:30">
      <c r="S4321" s="13"/>
      <c r="T4321" s="14"/>
      <c r="U4321" s="13"/>
      <c r="V4321" s="13"/>
      <c r="W4321" s="13"/>
      <c r="X4321" s="13"/>
      <c r="Y4321" s="13"/>
      <c r="Z4321" s="13"/>
      <c r="AA4321" s="13"/>
      <c r="AB4321" s="13"/>
      <c r="AC4321" s="13"/>
      <c r="AD4321" s="13"/>
    </row>
    <row r="4322" spans="19:30">
      <c r="S4322" s="13"/>
      <c r="T4322" s="14"/>
      <c r="U4322" s="13"/>
      <c r="V4322" s="13"/>
      <c r="W4322" s="13"/>
      <c r="X4322" s="13"/>
      <c r="Y4322" s="13"/>
      <c r="Z4322" s="13"/>
      <c r="AA4322" s="13"/>
      <c r="AB4322" s="13"/>
      <c r="AC4322" s="13"/>
      <c r="AD4322" s="13"/>
    </row>
    <row r="4323" spans="19:30">
      <c r="S4323" s="13"/>
      <c r="T4323" s="14"/>
      <c r="U4323" s="13"/>
      <c r="V4323" s="13"/>
      <c r="W4323" s="13"/>
      <c r="X4323" s="13"/>
      <c r="Y4323" s="13"/>
      <c r="Z4323" s="13"/>
      <c r="AA4323" s="13"/>
      <c r="AB4323" s="13"/>
      <c r="AC4323" s="13"/>
      <c r="AD4323" s="13"/>
    </row>
    <row r="4324" spans="19:30">
      <c r="S4324" s="13"/>
      <c r="T4324" s="14"/>
      <c r="U4324" s="13"/>
      <c r="V4324" s="13"/>
      <c r="W4324" s="13"/>
      <c r="X4324" s="13"/>
      <c r="Y4324" s="13"/>
      <c r="Z4324" s="13"/>
      <c r="AA4324" s="13"/>
      <c r="AB4324" s="13"/>
      <c r="AC4324" s="13"/>
      <c r="AD4324" s="13"/>
    </row>
    <row r="4325" spans="19:30">
      <c r="S4325" s="13"/>
      <c r="T4325" s="14"/>
      <c r="U4325" s="13"/>
      <c r="V4325" s="13"/>
      <c r="W4325" s="13"/>
      <c r="X4325" s="13"/>
      <c r="Y4325" s="13"/>
      <c r="Z4325" s="13"/>
      <c r="AA4325" s="13"/>
      <c r="AB4325" s="13"/>
      <c r="AC4325" s="13"/>
      <c r="AD4325" s="13"/>
    </row>
    <row r="4326" spans="19:30">
      <c r="S4326" s="13"/>
      <c r="T4326" s="14"/>
      <c r="U4326" s="13"/>
      <c r="V4326" s="13"/>
      <c r="W4326" s="13"/>
      <c r="X4326" s="13"/>
      <c r="Y4326" s="13"/>
      <c r="Z4326" s="13"/>
      <c r="AA4326" s="13"/>
      <c r="AB4326" s="13"/>
      <c r="AC4326" s="13"/>
      <c r="AD4326" s="13"/>
    </row>
    <row r="4327" spans="19:30">
      <c r="S4327" s="13"/>
      <c r="T4327" s="14"/>
      <c r="U4327" s="13"/>
      <c r="V4327" s="13"/>
      <c r="W4327" s="13"/>
      <c r="X4327" s="13"/>
      <c r="Y4327" s="13"/>
      <c r="Z4327" s="13"/>
      <c r="AA4327" s="13"/>
      <c r="AB4327" s="13"/>
      <c r="AC4327" s="13"/>
      <c r="AD4327" s="13"/>
    </row>
    <row r="4328" spans="19:30">
      <c r="S4328" s="13"/>
      <c r="T4328" s="14"/>
      <c r="U4328" s="13"/>
      <c r="V4328" s="13"/>
      <c r="W4328" s="13"/>
      <c r="X4328" s="13"/>
      <c r="Y4328" s="13"/>
      <c r="Z4328" s="13"/>
      <c r="AA4328" s="13"/>
      <c r="AB4328" s="13"/>
      <c r="AC4328" s="13"/>
      <c r="AD4328" s="13"/>
    </row>
    <row r="4329" spans="19:30">
      <c r="S4329" s="13"/>
      <c r="T4329" s="14"/>
      <c r="U4329" s="13"/>
      <c r="V4329" s="13"/>
      <c r="W4329" s="13"/>
      <c r="X4329" s="13"/>
      <c r="Y4329" s="13"/>
      <c r="Z4329" s="13"/>
      <c r="AA4329" s="13"/>
      <c r="AB4329" s="13"/>
      <c r="AC4329" s="13"/>
      <c r="AD4329" s="13"/>
    </row>
    <row r="4330" spans="19:30">
      <c r="S4330" s="13"/>
      <c r="T4330" s="14"/>
      <c r="U4330" s="13"/>
      <c r="V4330" s="13"/>
      <c r="W4330" s="13"/>
      <c r="X4330" s="13"/>
      <c r="Y4330" s="13"/>
      <c r="Z4330" s="13"/>
      <c r="AA4330" s="13"/>
      <c r="AB4330" s="13"/>
      <c r="AC4330" s="13"/>
      <c r="AD4330" s="13"/>
    </row>
    <row r="4331" spans="19:30">
      <c r="S4331" s="13"/>
      <c r="T4331" s="14"/>
      <c r="U4331" s="13"/>
      <c r="V4331" s="13"/>
      <c r="W4331" s="13"/>
      <c r="X4331" s="13"/>
      <c r="Y4331" s="13"/>
      <c r="Z4331" s="13"/>
      <c r="AA4331" s="13"/>
      <c r="AB4331" s="13"/>
      <c r="AC4331" s="13"/>
      <c r="AD4331" s="13"/>
    </row>
    <row r="4332" spans="19:30">
      <c r="S4332" s="13"/>
      <c r="T4332" s="14"/>
      <c r="U4332" s="13"/>
      <c r="V4332" s="13"/>
      <c r="W4332" s="13"/>
      <c r="X4332" s="13"/>
      <c r="Y4332" s="13"/>
      <c r="Z4332" s="13"/>
      <c r="AA4332" s="13"/>
      <c r="AB4332" s="13"/>
      <c r="AC4332" s="13"/>
      <c r="AD4332" s="13"/>
    </row>
    <row r="4333" spans="19:30">
      <c r="S4333" s="13"/>
      <c r="T4333" s="14"/>
      <c r="U4333" s="13"/>
      <c r="V4333" s="13"/>
      <c r="W4333" s="13"/>
      <c r="X4333" s="13"/>
      <c r="Y4333" s="13"/>
      <c r="Z4333" s="13"/>
      <c r="AA4333" s="13"/>
      <c r="AB4333" s="13"/>
      <c r="AC4333" s="13"/>
      <c r="AD4333" s="13"/>
    </row>
    <row r="4334" spans="19:30">
      <c r="S4334" s="13"/>
      <c r="T4334" s="14"/>
      <c r="U4334" s="13"/>
      <c r="V4334" s="13"/>
      <c r="W4334" s="13"/>
      <c r="X4334" s="13"/>
      <c r="Y4334" s="13"/>
      <c r="Z4334" s="13"/>
      <c r="AA4334" s="13"/>
      <c r="AB4334" s="13"/>
      <c r="AC4334" s="13"/>
      <c r="AD4334" s="13"/>
    </row>
    <row r="4335" spans="19:30">
      <c r="S4335" s="13"/>
      <c r="T4335" s="14"/>
      <c r="U4335" s="13"/>
      <c r="V4335" s="13"/>
      <c r="W4335" s="13"/>
      <c r="X4335" s="13"/>
      <c r="Y4335" s="13"/>
      <c r="Z4335" s="13"/>
      <c r="AA4335" s="13"/>
      <c r="AB4335" s="13"/>
      <c r="AC4335" s="13"/>
      <c r="AD4335" s="13"/>
    </row>
    <row r="4336" spans="19:30">
      <c r="S4336" s="13"/>
      <c r="T4336" s="14"/>
      <c r="U4336" s="13"/>
      <c r="V4336" s="13"/>
      <c r="W4336" s="13"/>
      <c r="X4336" s="13"/>
      <c r="Y4336" s="13"/>
      <c r="Z4336" s="13"/>
      <c r="AA4336" s="13"/>
      <c r="AB4336" s="13"/>
      <c r="AC4336" s="13"/>
      <c r="AD4336" s="13"/>
    </row>
    <row r="4337" spans="19:30">
      <c r="S4337" s="13"/>
      <c r="T4337" s="14"/>
      <c r="U4337" s="13"/>
      <c r="V4337" s="13"/>
      <c r="W4337" s="13"/>
      <c r="X4337" s="13"/>
      <c r="Y4337" s="13"/>
      <c r="Z4337" s="13"/>
      <c r="AA4337" s="13"/>
      <c r="AB4337" s="13"/>
      <c r="AC4337" s="13"/>
      <c r="AD4337" s="13"/>
    </row>
    <row r="4338" spans="19:30">
      <c r="S4338" s="13"/>
      <c r="T4338" s="14"/>
      <c r="U4338" s="13"/>
      <c r="V4338" s="13"/>
      <c r="W4338" s="13"/>
      <c r="X4338" s="13"/>
      <c r="Y4338" s="13"/>
      <c r="Z4338" s="13"/>
      <c r="AA4338" s="13"/>
      <c r="AB4338" s="13"/>
      <c r="AC4338" s="13"/>
      <c r="AD4338" s="13"/>
    </row>
    <row r="4339" spans="19:30">
      <c r="S4339" s="13"/>
      <c r="T4339" s="14"/>
      <c r="U4339" s="13"/>
      <c r="V4339" s="13"/>
      <c r="W4339" s="13"/>
      <c r="X4339" s="13"/>
      <c r="Y4339" s="13"/>
      <c r="Z4339" s="13"/>
      <c r="AA4339" s="13"/>
      <c r="AB4339" s="13"/>
      <c r="AC4339" s="13"/>
      <c r="AD4339" s="13"/>
    </row>
    <row r="4340" spans="19:30">
      <c r="S4340" s="13"/>
      <c r="T4340" s="14"/>
      <c r="U4340" s="13"/>
      <c r="V4340" s="13"/>
      <c r="W4340" s="13"/>
      <c r="X4340" s="13"/>
      <c r="Y4340" s="13"/>
      <c r="Z4340" s="13"/>
      <c r="AA4340" s="13"/>
      <c r="AB4340" s="13"/>
      <c r="AC4340" s="13"/>
      <c r="AD4340" s="13"/>
    </row>
    <row r="4341" spans="19:30">
      <c r="S4341" s="13"/>
      <c r="T4341" s="14"/>
      <c r="U4341" s="13"/>
      <c r="V4341" s="13"/>
      <c r="W4341" s="13"/>
      <c r="X4341" s="13"/>
      <c r="Y4341" s="13"/>
      <c r="Z4341" s="13"/>
      <c r="AA4341" s="13"/>
      <c r="AB4341" s="13"/>
      <c r="AC4341" s="13"/>
      <c r="AD4341" s="13"/>
    </row>
    <row r="4342" spans="19:30">
      <c r="S4342" s="13"/>
      <c r="T4342" s="14"/>
      <c r="U4342" s="13"/>
      <c r="V4342" s="13"/>
      <c r="W4342" s="13"/>
      <c r="X4342" s="13"/>
      <c r="Y4342" s="13"/>
      <c r="Z4342" s="13"/>
      <c r="AA4342" s="13"/>
      <c r="AB4342" s="13"/>
      <c r="AC4342" s="13"/>
      <c r="AD4342" s="13"/>
    </row>
    <row r="4343" spans="19:30">
      <c r="S4343" s="13"/>
      <c r="T4343" s="14"/>
      <c r="U4343" s="13"/>
      <c r="V4343" s="13"/>
      <c r="W4343" s="13"/>
      <c r="X4343" s="13"/>
      <c r="Y4343" s="13"/>
      <c r="Z4343" s="13"/>
      <c r="AA4343" s="13"/>
      <c r="AB4343" s="13"/>
      <c r="AC4343" s="13"/>
      <c r="AD4343" s="13"/>
    </row>
    <row r="4344" spans="19:30">
      <c r="S4344" s="13"/>
      <c r="T4344" s="14"/>
      <c r="U4344" s="13"/>
      <c r="V4344" s="13"/>
      <c r="W4344" s="13"/>
      <c r="X4344" s="13"/>
      <c r="Y4344" s="13"/>
      <c r="Z4344" s="13"/>
      <c r="AA4344" s="13"/>
      <c r="AB4344" s="13"/>
      <c r="AC4344" s="13"/>
      <c r="AD4344" s="13"/>
    </row>
    <row r="4345" spans="19:30">
      <c r="S4345" s="13"/>
      <c r="T4345" s="14"/>
      <c r="U4345" s="13"/>
      <c r="V4345" s="13"/>
      <c r="W4345" s="13"/>
      <c r="X4345" s="13"/>
      <c r="Y4345" s="13"/>
      <c r="Z4345" s="13"/>
      <c r="AA4345" s="13"/>
      <c r="AB4345" s="13"/>
      <c r="AC4345" s="13"/>
      <c r="AD4345" s="13"/>
    </row>
    <row r="4346" spans="19:30">
      <c r="S4346" s="13"/>
      <c r="T4346" s="14"/>
      <c r="U4346" s="13"/>
      <c r="V4346" s="13"/>
      <c r="W4346" s="13"/>
      <c r="X4346" s="13"/>
      <c r="Y4346" s="13"/>
      <c r="Z4346" s="13"/>
      <c r="AA4346" s="13"/>
      <c r="AB4346" s="13"/>
      <c r="AC4346" s="13"/>
      <c r="AD4346" s="13"/>
    </row>
    <row r="4347" spans="19:30">
      <c r="S4347" s="13"/>
      <c r="T4347" s="14"/>
      <c r="U4347" s="13"/>
      <c r="V4347" s="13"/>
      <c r="W4347" s="13"/>
      <c r="X4347" s="13"/>
      <c r="Y4347" s="13"/>
      <c r="Z4347" s="13"/>
      <c r="AA4347" s="13"/>
      <c r="AB4347" s="13"/>
      <c r="AC4347" s="13"/>
      <c r="AD4347" s="13"/>
    </row>
    <row r="4348" spans="19:30">
      <c r="S4348" s="13"/>
      <c r="T4348" s="14"/>
      <c r="U4348" s="13"/>
      <c r="V4348" s="13"/>
      <c r="W4348" s="13"/>
      <c r="X4348" s="13"/>
      <c r="Y4348" s="13"/>
      <c r="Z4348" s="13"/>
      <c r="AA4348" s="13"/>
      <c r="AB4348" s="13"/>
      <c r="AC4348" s="13"/>
      <c r="AD4348" s="13"/>
    </row>
    <row r="4349" spans="19:30">
      <c r="S4349" s="13"/>
      <c r="T4349" s="14"/>
      <c r="U4349" s="13"/>
      <c r="V4349" s="13"/>
      <c r="W4349" s="13"/>
      <c r="X4349" s="13"/>
      <c r="Y4349" s="13"/>
      <c r="Z4349" s="13"/>
      <c r="AA4349" s="13"/>
      <c r="AB4349" s="13"/>
      <c r="AC4349" s="13"/>
      <c r="AD4349" s="13"/>
    </row>
    <row r="4350" spans="19:30">
      <c r="S4350" s="13"/>
      <c r="T4350" s="14"/>
      <c r="U4350" s="13"/>
      <c r="V4350" s="13"/>
      <c r="W4350" s="13"/>
      <c r="X4350" s="13"/>
      <c r="Y4350" s="13"/>
      <c r="Z4350" s="13"/>
      <c r="AA4350" s="13"/>
      <c r="AB4350" s="13"/>
      <c r="AC4350" s="13"/>
      <c r="AD4350" s="13"/>
    </row>
    <row r="4351" spans="19:30">
      <c r="S4351" s="13"/>
      <c r="T4351" s="14"/>
      <c r="U4351" s="13"/>
      <c r="V4351" s="13"/>
      <c r="W4351" s="13"/>
      <c r="X4351" s="13"/>
      <c r="Y4351" s="13"/>
      <c r="Z4351" s="13"/>
      <c r="AA4351" s="13"/>
      <c r="AB4351" s="13"/>
      <c r="AC4351" s="13"/>
      <c r="AD4351" s="13"/>
    </row>
    <row r="4352" spans="19:30">
      <c r="S4352" s="13"/>
      <c r="T4352" s="14"/>
      <c r="U4352" s="13"/>
      <c r="V4352" s="13"/>
      <c r="W4352" s="13"/>
      <c r="X4352" s="13"/>
      <c r="Y4352" s="13"/>
      <c r="Z4352" s="13"/>
      <c r="AA4352" s="13"/>
      <c r="AB4352" s="13"/>
      <c r="AC4352" s="13"/>
      <c r="AD4352" s="13"/>
    </row>
    <row r="4353" spans="19:30">
      <c r="S4353" s="13"/>
      <c r="T4353" s="14"/>
      <c r="U4353" s="13"/>
      <c r="V4353" s="13"/>
      <c r="W4353" s="13"/>
      <c r="X4353" s="13"/>
      <c r="Y4353" s="13"/>
      <c r="Z4353" s="13"/>
      <c r="AA4353" s="13"/>
      <c r="AB4353" s="13"/>
      <c r="AC4353" s="13"/>
      <c r="AD4353" s="13"/>
    </row>
    <row r="4354" spans="19:30">
      <c r="S4354" s="13"/>
      <c r="T4354" s="14"/>
      <c r="U4354" s="13"/>
      <c r="V4354" s="13"/>
      <c r="W4354" s="13"/>
      <c r="X4354" s="13"/>
      <c r="Y4354" s="13"/>
      <c r="Z4354" s="13"/>
      <c r="AA4354" s="13"/>
      <c r="AB4354" s="13"/>
      <c r="AC4354" s="13"/>
      <c r="AD4354" s="13"/>
    </row>
    <row r="4355" spans="19:30">
      <c r="S4355" s="13"/>
      <c r="T4355" s="14"/>
      <c r="U4355" s="13"/>
      <c r="V4355" s="13"/>
      <c r="W4355" s="13"/>
      <c r="X4355" s="13"/>
      <c r="Y4355" s="13"/>
      <c r="Z4355" s="13"/>
      <c r="AA4355" s="13"/>
      <c r="AB4355" s="13"/>
      <c r="AC4355" s="13"/>
      <c r="AD4355" s="13"/>
    </row>
    <row r="4356" spans="19:30">
      <c r="S4356" s="13"/>
      <c r="T4356" s="14"/>
      <c r="U4356" s="13"/>
      <c r="V4356" s="13"/>
      <c r="W4356" s="13"/>
      <c r="X4356" s="13"/>
      <c r="Y4356" s="13"/>
      <c r="Z4356" s="13"/>
      <c r="AA4356" s="13"/>
      <c r="AB4356" s="13"/>
      <c r="AC4356" s="13"/>
      <c r="AD4356" s="13"/>
    </row>
    <row r="4357" spans="19:30">
      <c r="S4357" s="13"/>
      <c r="T4357" s="14"/>
      <c r="U4357" s="13"/>
      <c r="V4357" s="13"/>
      <c r="W4357" s="13"/>
      <c r="X4357" s="13"/>
      <c r="Y4357" s="13"/>
      <c r="Z4357" s="13"/>
      <c r="AA4357" s="13"/>
      <c r="AB4357" s="13"/>
      <c r="AC4357" s="13"/>
      <c r="AD4357" s="13"/>
    </row>
    <row r="4358" spans="19:30">
      <c r="S4358" s="13"/>
      <c r="T4358" s="14"/>
      <c r="U4358" s="13"/>
      <c r="V4358" s="13"/>
      <c r="W4358" s="13"/>
      <c r="X4358" s="13"/>
      <c r="Y4358" s="13"/>
      <c r="Z4358" s="13"/>
      <c r="AA4358" s="13"/>
      <c r="AB4358" s="13"/>
      <c r="AC4358" s="13"/>
      <c r="AD4358" s="13"/>
    </row>
    <row r="4359" spans="19:30">
      <c r="S4359" s="13"/>
      <c r="T4359" s="14"/>
      <c r="U4359" s="13"/>
      <c r="V4359" s="13"/>
      <c r="W4359" s="13"/>
      <c r="X4359" s="13"/>
      <c r="Y4359" s="13"/>
      <c r="Z4359" s="13"/>
      <c r="AA4359" s="13"/>
      <c r="AB4359" s="13"/>
      <c r="AC4359" s="13"/>
      <c r="AD4359" s="13"/>
    </row>
    <row r="4360" spans="19:30">
      <c r="S4360" s="13"/>
      <c r="T4360" s="14"/>
      <c r="U4360" s="13"/>
      <c r="V4360" s="13"/>
      <c r="W4360" s="13"/>
      <c r="X4360" s="13"/>
      <c r="Y4360" s="13"/>
      <c r="Z4360" s="13"/>
      <c r="AA4360" s="13"/>
      <c r="AB4360" s="13"/>
      <c r="AC4360" s="13"/>
      <c r="AD4360" s="13"/>
    </row>
    <row r="4361" spans="19:30">
      <c r="S4361" s="13"/>
      <c r="T4361" s="14"/>
      <c r="U4361" s="13"/>
      <c r="V4361" s="13"/>
      <c r="W4361" s="13"/>
      <c r="X4361" s="13"/>
      <c r="Y4361" s="13"/>
      <c r="Z4361" s="13"/>
      <c r="AA4361" s="13"/>
      <c r="AB4361" s="13"/>
      <c r="AC4361" s="13"/>
      <c r="AD4361" s="13"/>
    </row>
    <row r="4362" spans="19:30">
      <c r="S4362" s="13"/>
      <c r="T4362" s="14"/>
      <c r="U4362" s="13"/>
      <c r="V4362" s="13"/>
      <c r="W4362" s="13"/>
      <c r="X4362" s="13"/>
      <c r="Y4362" s="13"/>
      <c r="Z4362" s="13"/>
      <c r="AA4362" s="13"/>
      <c r="AB4362" s="13"/>
      <c r="AC4362" s="13"/>
      <c r="AD4362" s="13"/>
    </row>
    <row r="4363" spans="19:30">
      <c r="S4363" s="13"/>
      <c r="T4363" s="14"/>
      <c r="U4363" s="13"/>
      <c r="V4363" s="13"/>
      <c r="W4363" s="13"/>
      <c r="X4363" s="13"/>
      <c r="Y4363" s="13"/>
      <c r="Z4363" s="13"/>
      <c r="AA4363" s="13"/>
      <c r="AB4363" s="13"/>
      <c r="AC4363" s="13"/>
      <c r="AD4363" s="13"/>
    </row>
    <row r="4364" spans="19:30">
      <c r="S4364" s="13"/>
      <c r="T4364" s="14"/>
      <c r="U4364" s="13"/>
      <c r="V4364" s="13"/>
      <c r="W4364" s="13"/>
      <c r="X4364" s="13"/>
      <c r="Y4364" s="13"/>
      <c r="Z4364" s="13"/>
      <c r="AA4364" s="13"/>
      <c r="AB4364" s="13"/>
      <c r="AC4364" s="13"/>
      <c r="AD4364" s="13"/>
    </row>
    <row r="4365" spans="19:30">
      <c r="S4365" s="13"/>
      <c r="T4365" s="14"/>
      <c r="U4365" s="13"/>
      <c r="V4365" s="13"/>
      <c r="W4365" s="13"/>
      <c r="X4365" s="13"/>
      <c r="Y4365" s="13"/>
      <c r="Z4365" s="13"/>
      <c r="AA4365" s="13"/>
      <c r="AB4365" s="13"/>
      <c r="AC4365" s="13"/>
      <c r="AD4365" s="13"/>
    </row>
    <row r="4366" spans="19:30">
      <c r="S4366" s="13"/>
      <c r="T4366" s="14"/>
      <c r="U4366" s="13"/>
      <c r="V4366" s="13"/>
      <c r="W4366" s="13"/>
      <c r="X4366" s="13"/>
      <c r="Y4366" s="13"/>
      <c r="Z4366" s="13"/>
      <c r="AA4366" s="13"/>
      <c r="AB4366" s="13"/>
      <c r="AC4366" s="13"/>
      <c r="AD4366" s="13"/>
    </row>
    <row r="4367" spans="19:30">
      <c r="S4367" s="13"/>
      <c r="T4367" s="14"/>
      <c r="U4367" s="13"/>
      <c r="V4367" s="13"/>
      <c r="W4367" s="13"/>
      <c r="X4367" s="13"/>
      <c r="Y4367" s="13"/>
      <c r="Z4367" s="13"/>
      <c r="AA4367" s="13"/>
      <c r="AB4367" s="13"/>
      <c r="AC4367" s="13"/>
      <c r="AD4367" s="13"/>
    </row>
    <row r="4368" spans="19:30">
      <c r="S4368" s="13"/>
      <c r="T4368" s="14"/>
      <c r="U4368" s="13"/>
      <c r="V4368" s="13"/>
      <c r="W4368" s="13"/>
      <c r="X4368" s="13"/>
      <c r="Y4368" s="13"/>
      <c r="Z4368" s="13"/>
      <c r="AA4368" s="13"/>
      <c r="AB4368" s="13"/>
      <c r="AC4368" s="13"/>
      <c r="AD4368" s="13"/>
    </row>
    <row r="4369" spans="19:30">
      <c r="S4369" s="13"/>
      <c r="T4369" s="14"/>
      <c r="U4369" s="13"/>
      <c r="V4369" s="13"/>
      <c r="W4369" s="13"/>
      <c r="X4369" s="13"/>
      <c r="Y4369" s="13"/>
      <c r="Z4369" s="13"/>
      <c r="AA4369" s="13"/>
      <c r="AB4369" s="13"/>
      <c r="AC4369" s="13"/>
      <c r="AD4369" s="13"/>
    </row>
    <row r="4370" spans="19:30">
      <c r="S4370" s="13"/>
      <c r="T4370" s="14"/>
      <c r="U4370" s="13"/>
      <c r="V4370" s="13"/>
      <c r="W4370" s="13"/>
      <c r="X4370" s="13"/>
      <c r="Y4370" s="13"/>
      <c r="Z4370" s="13"/>
      <c r="AA4370" s="13"/>
      <c r="AB4370" s="13"/>
      <c r="AC4370" s="13"/>
      <c r="AD4370" s="13"/>
    </row>
    <row r="4371" spans="19:30">
      <c r="S4371" s="13"/>
      <c r="T4371" s="14"/>
      <c r="U4371" s="13"/>
      <c r="V4371" s="13"/>
      <c r="W4371" s="13"/>
      <c r="X4371" s="13"/>
      <c r="Y4371" s="13"/>
      <c r="Z4371" s="13"/>
      <c r="AA4371" s="13"/>
      <c r="AB4371" s="13"/>
      <c r="AC4371" s="13"/>
      <c r="AD4371" s="13"/>
    </row>
    <row r="4372" spans="19:30">
      <c r="S4372" s="13"/>
      <c r="T4372" s="14"/>
      <c r="U4372" s="13"/>
      <c r="V4372" s="13"/>
      <c r="W4372" s="13"/>
      <c r="X4372" s="13"/>
      <c r="Y4372" s="13"/>
      <c r="Z4372" s="13"/>
      <c r="AA4372" s="13"/>
      <c r="AB4372" s="13"/>
      <c r="AC4372" s="13"/>
      <c r="AD4372" s="13"/>
    </row>
    <row r="4373" spans="19:30">
      <c r="S4373" s="13"/>
      <c r="T4373" s="14"/>
      <c r="U4373" s="13"/>
      <c r="V4373" s="13"/>
      <c r="W4373" s="13"/>
      <c r="X4373" s="13"/>
      <c r="Y4373" s="13"/>
      <c r="Z4373" s="13"/>
      <c r="AA4373" s="13"/>
      <c r="AB4373" s="13"/>
      <c r="AC4373" s="13"/>
      <c r="AD4373" s="13"/>
    </row>
    <row r="4374" spans="19:30">
      <c r="S4374" s="13"/>
      <c r="T4374" s="14"/>
      <c r="U4374" s="13"/>
      <c r="V4374" s="13"/>
      <c r="W4374" s="13"/>
      <c r="X4374" s="13"/>
      <c r="Y4374" s="13"/>
      <c r="Z4374" s="13"/>
      <c r="AA4374" s="13"/>
      <c r="AB4374" s="13"/>
      <c r="AC4374" s="13"/>
      <c r="AD4374" s="13"/>
    </row>
    <row r="4375" spans="19:30">
      <c r="S4375" s="13"/>
      <c r="T4375" s="14"/>
      <c r="U4375" s="13"/>
      <c r="V4375" s="13"/>
      <c r="W4375" s="13"/>
      <c r="X4375" s="13"/>
      <c r="Y4375" s="13"/>
      <c r="Z4375" s="13"/>
      <c r="AA4375" s="13"/>
      <c r="AB4375" s="13"/>
      <c r="AC4375" s="13"/>
      <c r="AD4375" s="13"/>
    </row>
    <row r="4376" spans="19:30">
      <c r="S4376" s="13"/>
      <c r="T4376" s="14"/>
      <c r="U4376" s="13"/>
      <c r="V4376" s="13"/>
      <c r="W4376" s="13"/>
      <c r="X4376" s="13"/>
      <c r="Y4376" s="13"/>
      <c r="Z4376" s="13"/>
      <c r="AA4376" s="13"/>
      <c r="AB4376" s="13"/>
      <c r="AC4376" s="13"/>
      <c r="AD4376" s="13"/>
    </row>
    <row r="4377" spans="19:30">
      <c r="S4377" s="13"/>
      <c r="T4377" s="14"/>
      <c r="U4377" s="13"/>
      <c r="V4377" s="13"/>
      <c r="W4377" s="13"/>
      <c r="X4377" s="13"/>
      <c r="Y4377" s="13"/>
      <c r="Z4377" s="13"/>
      <c r="AA4377" s="13"/>
      <c r="AB4377" s="13"/>
      <c r="AC4377" s="13"/>
      <c r="AD4377" s="13"/>
    </row>
    <row r="4378" spans="19:30">
      <c r="S4378" s="13"/>
      <c r="T4378" s="14"/>
      <c r="U4378" s="13"/>
      <c r="V4378" s="13"/>
      <c r="W4378" s="13"/>
      <c r="X4378" s="13"/>
      <c r="Y4378" s="13"/>
      <c r="Z4378" s="13"/>
      <c r="AA4378" s="13"/>
      <c r="AB4378" s="13"/>
      <c r="AC4378" s="13"/>
      <c r="AD4378" s="13"/>
    </row>
    <row r="4379" spans="19:30">
      <c r="S4379" s="13"/>
      <c r="T4379" s="14"/>
      <c r="U4379" s="13"/>
      <c r="V4379" s="13"/>
      <c r="W4379" s="13"/>
      <c r="X4379" s="13"/>
      <c r="Y4379" s="13"/>
      <c r="Z4379" s="13"/>
      <c r="AA4379" s="13"/>
      <c r="AB4379" s="13"/>
      <c r="AC4379" s="13"/>
      <c r="AD4379" s="13"/>
    </row>
    <row r="4380" spans="19:30">
      <c r="S4380" s="13"/>
      <c r="T4380" s="14"/>
      <c r="U4380" s="13"/>
      <c r="V4380" s="13"/>
      <c r="W4380" s="13"/>
      <c r="X4380" s="13"/>
      <c r="Y4380" s="13"/>
      <c r="Z4380" s="13"/>
      <c r="AA4380" s="13"/>
      <c r="AB4380" s="13"/>
      <c r="AC4380" s="13"/>
      <c r="AD4380" s="13"/>
    </row>
    <row r="4381" spans="19:30">
      <c r="S4381" s="13"/>
      <c r="T4381" s="14"/>
      <c r="U4381" s="13"/>
      <c r="V4381" s="13"/>
      <c r="W4381" s="13"/>
      <c r="X4381" s="13"/>
      <c r="Y4381" s="13"/>
      <c r="Z4381" s="13"/>
      <c r="AA4381" s="13"/>
      <c r="AB4381" s="13"/>
      <c r="AC4381" s="13"/>
      <c r="AD4381" s="13"/>
    </row>
    <row r="4382" spans="19:30">
      <c r="S4382" s="13"/>
      <c r="T4382" s="14"/>
      <c r="U4382" s="13"/>
      <c r="V4382" s="13"/>
      <c r="W4382" s="13"/>
      <c r="X4382" s="13"/>
      <c r="Y4382" s="13"/>
      <c r="Z4382" s="13"/>
      <c r="AA4382" s="13"/>
      <c r="AB4382" s="13"/>
      <c r="AC4382" s="13"/>
      <c r="AD4382" s="13"/>
    </row>
    <row r="4383" spans="19:30">
      <c r="S4383" s="13"/>
      <c r="T4383" s="14"/>
      <c r="U4383" s="13"/>
      <c r="V4383" s="13"/>
      <c r="W4383" s="13"/>
      <c r="X4383" s="13"/>
      <c r="Y4383" s="13"/>
      <c r="Z4383" s="13"/>
      <c r="AA4383" s="13"/>
      <c r="AB4383" s="13"/>
      <c r="AC4383" s="13"/>
      <c r="AD4383" s="13"/>
    </row>
    <row r="4384" spans="19:30">
      <c r="S4384" s="13"/>
      <c r="T4384" s="14"/>
      <c r="U4384" s="13"/>
      <c r="V4384" s="13"/>
      <c r="W4384" s="13"/>
      <c r="X4384" s="13"/>
      <c r="Y4384" s="13"/>
      <c r="Z4384" s="13"/>
      <c r="AA4384" s="13"/>
      <c r="AB4384" s="13"/>
      <c r="AC4384" s="13"/>
      <c r="AD4384" s="13"/>
    </row>
    <row r="4385" spans="19:30">
      <c r="S4385" s="13"/>
      <c r="T4385" s="14"/>
      <c r="U4385" s="13"/>
      <c r="V4385" s="13"/>
      <c r="W4385" s="13"/>
      <c r="X4385" s="13"/>
      <c r="Y4385" s="13"/>
      <c r="Z4385" s="13"/>
      <c r="AA4385" s="13"/>
      <c r="AB4385" s="13"/>
      <c r="AC4385" s="13"/>
      <c r="AD4385" s="13"/>
    </row>
    <row r="4386" spans="19:30">
      <c r="S4386" s="13"/>
      <c r="T4386" s="14"/>
      <c r="U4386" s="13"/>
      <c r="V4386" s="13"/>
      <c r="W4386" s="13"/>
      <c r="X4386" s="13"/>
      <c r="Y4386" s="13"/>
      <c r="Z4386" s="13"/>
      <c r="AA4386" s="13"/>
      <c r="AB4386" s="13"/>
      <c r="AC4386" s="13"/>
      <c r="AD4386" s="13"/>
    </row>
    <row r="4387" spans="19:30">
      <c r="S4387" s="13"/>
      <c r="T4387" s="14"/>
      <c r="U4387" s="13"/>
      <c r="V4387" s="13"/>
      <c r="W4387" s="13"/>
      <c r="X4387" s="13"/>
      <c r="Y4387" s="13"/>
      <c r="Z4387" s="13"/>
      <c r="AA4387" s="13"/>
      <c r="AB4387" s="13"/>
      <c r="AC4387" s="13"/>
      <c r="AD4387" s="13"/>
    </row>
    <row r="4388" spans="19:30">
      <c r="S4388" s="13"/>
      <c r="T4388" s="14"/>
      <c r="U4388" s="13"/>
      <c r="V4388" s="13"/>
      <c r="W4388" s="13"/>
      <c r="X4388" s="13"/>
      <c r="Y4388" s="13"/>
      <c r="Z4388" s="13"/>
      <c r="AA4388" s="13"/>
      <c r="AB4388" s="13"/>
      <c r="AC4388" s="13"/>
      <c r="AD4388" s="13"/>
    </row>
    <row r="4389" spans="19:30">
      <c r="S4389" s="13"/>
      <c r="T4389" s="14"/>
      <c r="U4389" s="13"/>
      <c r="V4389" s="13"/>
      <c r="W4389" s="13"/>
      <c r="X4389" s="13"/>
      <c r="Y4389" s="13"/>
      <c r="Z4389" s="13"/>
      <c r="AA4389" s="13"/>
      <c r="AB4389" s="13"/>
      <c r="AC4389" s="13"/>
      <c r="AD4389" s="13"/>
    </row>
    <row r="4390" spans="19:30">
      <c r="S4390" s="13"/>
      <c r="T4390" s="14"/>
      <c r="U4390" s="13"/>
      <c r="V4390" s="13"/>
      <c r="W4390" s="13"/>
      <c r="X4390" s="13"/>
      <c r="Y4390" s="13"/>
      <c r="Z4390" s="13"/>
      <c r="AA4390" s="13"/>
      <c r="AB4390" s="13"/>
      <c r="AC4390" s="13"/>
      <c r="AD4390" s="13"/>
    </row>
    <row r="4391" spans="19:30">
      <c r="S4391" s="13"/>
      <c r="T4391" s="14"/>
      <c r="U4391" s="13"/>
      <c r="V4391" s="13"/>
      <c r="W4391" s="13"/>
      <c r="X4391" s="13"/>
      <c r="Y4391" s="13"/>
      <c r="Z4391" s="13"/>
      <c r="AA4391" s="13"/>
      <c r="AB4391" s="13"/>
      <c r="AC4391" s="13"/>
      <c r="AD4391" s="13"/>
    </row>
    <row r="4392" spans="19:30">
      <c r="S4392" s="13"/>
      <c r="T4392" s="14"/>
      <c r="U4392" s="13"/>
      <c r="V4392" s="13"/>
      <c r="W4392" s="13"/>
      <c r="X4392" s="13"/>
      <c r="Y4392" s="13"/>
      <c r="Z4392" s="13"/>
      <c r="AA4392" s="13"/>
      <c r="AB4392" s="13"/>
      <c r="AC4392" s="13"/>
      <c r="AD4392" s="13"/>
    </row>
    <row r="4393" spans="19:30">
      <c r="S4393" s="13"/>
      <c r="T4393" s="14"/>
      <c r="U4393" s="13"/>
      <c r="V4393" s="13"/>
      <c r="W4393" s="13"/>
      <c r="X4393" s="13"/>
      <c r="Y4393" s="13"/>
      <c r="Z4393" s="13"/>
      <c r="AA4393" s="13"/>
      <c r="AB4393" s="13"/>
      <c r="AC4393" s="13"/>
      <c r="AD4393" s="13"/>
    </row>
    <row r="4394" spans="19:30">
      <c r="S4394" s="13"/>
      <c r="T4394" s="14"/>
      <c r="U4394" s="13"/>
      <c r="V4394" s="13"/>
      <c r="W4394" s="13"/>
      <c r="X4394" s="13"/>
      <c r="Y4394" s="13"/>
      <c r="Z4394" s="13"/>
      <c r="AA4394" s="13"/>
      <c r="AB4394" s="13"/>
      <c r="AC4394" s="13"/>
      <c r="AD4394" s="13"/>
    </row>
    <row r="4395" spans="19:30">
      <c r="S4395" s="13"/>
      <c r="T4395" s="14"/>
      <c r="U4395" s="13"/>
      <c r="V4395" s="13"/>
      <c r="W4395" s="13"/>
      <c r="X4395" s="13"/>
      <c r="Y4395" s="13"/>
      <c r="Z4395" s="13"/>
      <c r="AA4395" s="13"/>
      <c r="AB4395" s="13"/>
      <c r="AC4395" s="13"/>
      <c r="AD4395" s="13"/>
    </row>
    <row r="4396" spans="19:30">
      <c r="S4396" s="13"/>
      <c r="T4396" s="14"/>
      <c r="U4396" s="13"/>
      <c r="V4396" s="13"/>
      <c r="W4396" s="13"/>
      <c r="X4396" s="13"/>
      <c r="Y4396" s="13"/>
      <c r="Z4396" s="13"/>
      <c r="AA4396" s="13"/>
      <c r="AB4396" s="13"/>
      <c r="AC4396" s="13"/>
      <c r="AD4396" s="13"/>
    </row>
    <row r="4397" spans="19:30">
      <c r="S4397" s="13"/>
      <c r="T4397" s="14"/>
      <c r="U4397" s="13"/>
      <c r="V4397" s="13"/>
      <c r="W4397" s="13"/>
      <c r="X4397" s="13"/>
      <c r="Y4397" s="13"/>
      <c r="Z4397" s="13"/>
      <c r="AA4397" s="13"/>
      <c r="AB4397" s="13"/>
      <c r="AC4397" s="13"/>
      <c r="AD4397" s="13"/>
    </row>
    <row r="4398" spans="19:30">
      <c r="S4398" s="13"/>
      <c r="T4398" s="14"/>
      <c r="U4398" s="13"/>
      <c r="V4398" s="13"/>
      <c r="W4398" s="13"/>
      <c r="X4398" s="13"/>
      <c r="Y4398" s="13"/>
      <c r="Z4398" s="13"/>
      <c r="AA4398" s="13"/>
      <c r="AB4398" s="13"/>
      <c r="AC4398" s="13"/>
      <c r="AD4398" s="13"/>
    </row>
    <row r="4399" spans="19:30">
      <c r="S4399" s="13"/>
      <c r="T4399" s="14"/>
      <c r="U4399" s="13"/>
      <c r="V4399" s="13"/>
      <c r="W4399" s="13"/>
      <c r="X4399" s="13"/>
      <c r="Y4399" s="13"/>
      <c r="Z4399" s="13"/>
      <c r="AA4399" s="13"/>
      <c r="AB4399" s="13"/>
      <c r="AC4399" s="13"/>
      <c r="AD4399" s="13"/>
    </row>
    <row r="4400" spans="19:30">
      <c r="S4400" s="13"/>
      <c r="T4400" s="14"/>
      <c r="U4400" s="13"/>
      <c r="V4400" s="13"/>
      <c r="W4400" s="13"/>
      <c r="X4400" s="13"/>
      <c r="Y4400" s="13"/>
      <c r="Z4400" s="13"/>
      <c r="AA4400" s="13"/>
      <c r="AB4400" s="13"/>
      <c r="AC4400" s="13"/>
      <c r="AD4400" s="13"/>
    </row>
    <row r="4401" spans="19:30">
      <c r="S4401" s="13"/>
      <c r="T4401" s="14"/>
      <c r="U4401" s="13"/>
      <c r="V4401" s="13"/>
      <c r="W4401" s="13"/>
      <c r="X4401" s="13"/>
      <c r="Y4401" s="13"/>
      <c r="Z4401" s="13"/>
      <c r="AA4401" s="13"/>
      <c r="AB4401" s="13"/>
      <c r="AC4401" s="13"/>
      <c r="AD4401" s="13"/>
    </row>
    <row r="4402" spans="19:30">
      <c r="S4402" s="13"/>
      <c r="T4402" s="14"/>
      <c r="U4402" s="13"/>
      <c r="V4402" s="13"/>
      <c r="W4402" s="13"/>
      <c r="X4402" s="13"/>
      <c r="Y4402" s="13"/>
      <c r="Z4402" s="13"/>
      <c r="AA4402" s="13"/>
      <c r="AB4402" s="13"/>
      <c r="AC4402" s="13"/>
      <c r="AD4402" s="13"/>
    </row>
    <row r="4403" spans="19:30">
      <c r="S4403" s="13"/>
      <c r="T4403" s="14"/>
      <c r="U4403" s="13"/>
      <c r="V4403" s="13"/>
      <c r="W4403" s="13"/>
      <c r="X4403" s="13"/>
      <c r="Y4403" s="13"/>
      <c r="Z4403" s="13"/>
      <c r="AA4403" s="13"/>
      <c r="AB4403" s="13"/>
      <c r="AC4403" s="13"/>
      <c r="AD4403" s="13"/>
    </row>
    <row r="4404" spans="19:30">
      <c r="S4404" s="13"/>
      <c r="T4404" s="14"/>
      <c r="U4404" s="13"/>
      <c r="V4404" s="13"/>
      <c r="W4404" s="13"/>
      <c r="X4404" s="13"/>
      <c r="Y4404" s="13"/>
      <c r="Z4404" s="13"/>
      <c r="AA4404" s="13"/>
      <c r="AB4404" s="13"/>
      <c r="AC4404" s="13"/>
      <c r="AD4404" s="13"/>
    </row>
    <row r="4405" spans="19:30">
      <c r="S4405" s="13"/>
      <c r="T4405" s="14"/>
      <c r="U4405" s="13"/>
      <c r="V4405" s="13"/>
      <c r="W4405" s="13"/>
      <c r="X4405" s="13"/>
      <c r="Y4405" s="13"/>
      <c r="Z4405" s="13"/>
      <c r="AA4405" s="13"/>
      <c r="AB4405" s="13"/>
      <c r="AC4405" s="13"/>
      <c r="AD4405" s="13"/>
    </row>
    <row r="4406" spans="19:30">
      <c r="S4406" s="13"/>
      <c r="T4406" s="14"/>
      <c r="U4406" s="13"/>
      <c r="V4406" s="13"/>
      <c r="W4406" s="13"/>
      <c r="X4406" s="13"/>
      <c r="Y4406" s="13"/>
      <c r="Z4406" s="13"/>
      <c r="AA4406" s="13"/>
      <c r="AB4406" s="13"/>
      <c r="AC4406" s="13"/>
      <c r="AD4406" s="13"/>
    </row>
    <row r="4407" spans="19:30">
      <c r="S4407" s="13"/>
      <c r="T4407" s="14"/>
      <c r="U4407" s="13"/>
      <c r="V4407" s="13"/>
      <c r="W4407" s="13"/>
      <c r="X4407" s="13"/>
      <c r="Y4407" s="13"/>
      <c r="Z4407" s="13"/>
      <c r="AA4407" s="13"/>
      <c r="AB4407" s="13"/>
      <c r="AC4407" s="13"/>
      <c r="AD4407" s="13"/>
    </row>
    <row r="4408" spans="19:30">
      <c r="S4408" s="13"/>
      <c r="T4408" s="14"/>
      <c r="U4408" s="13"/>
      <c r="V4408" s="13"/>
      <c r="W4408" s="13"/>
      <c r="X4408" s="13"/>
      <c r="Y4408" s="13"/>
      <c r="Z4408" s="13"/>
      <c r="AA4408" s="13"/>
      <c r="AB4408" s="13"/>
      <c r="AC4408" s="13"/>
      <c r="AD4408" s="13"/>
    </row>
    <row r="4409" spans="19:30">
      <c r="S4409" s="13"/>
      <c r="T4409" s="14"/>
      <c r="U4409" s="13"/>
      <c r="V4409" s="13"/>
      <c r="W4409" s="13"/>
      <c r="X4409" s="13"/>
      <c r="Y4409" s="13"/>
      <c r="Z4409" s="13"/>
      <c r="AA4409" s="13"/>
      <c r="AB4409" s="13"/>
      <c r="AC4409" s="13"/>
      <c r="AD4409" s="13"/>
    </row>
    <row r="4410" spans="19:30">
      <c r="S4410" s="13"/>
      <c r="T4410" s="14"/>
      <c r="U4410" s="13"/>
      <c r="V4410" s="13"/>
      <c r="W4410" s="13"/>
      <c r="X4410" s="13"/>
      <c r="Y4410" s="13"/>
      <c r="Z4410" s="13"/>
      <c r="AA4410" s="13"/>
      <c r="AB4410" s="13"/>
      <c r="AC4410" s="13"/>
      <c r="AD4410" s="13"/>
    </row>
    <row r="4411" spans="19:30">
      <c r="S4411" s="13"/>
      <c r="T4411" s="14"/>
      <c r="U4411" s="13"/>
      <c r="V4411" s="13"/>
      <c r="W4411" s="13"/>
      <c r="X4411" s="13"/>
      <c r="Y4411" s="13"/>
      <c r="Z4411" s="13"/>
      <c r="AA4411" s="13"/>
      <c r="AB4411" s="13"/>
      <c r="AC4411" s="13"/>
      <c r="AD4411" s="13"/>
    </row>
    <row r="4412" spans="19:30">
      <c r="S4412" s="13"/>
      <c r="T4412" s="14"/>
      <c r="U4412" s="13"/>
      <c r="V4412" s="13"/>
      <c r="W4412" s="13"/>
      <c r="X4412" s="13"/>
      <c r="Y4412" s="13"/>
      <c r="Z4412" s="13"/>
      <c r="AA4412" s="13"/>
      <c r="AB4412" s="13"/>
      <c r="AC4412" s="13"/>
      <c r="AD4412" s="13"/>
    </row>
    <row r="4413" spans="19:30">
      <c r="S4413" s="13"/>
      <c r="T4413" s="14"/>
      <c r="U4413" s="13"/>
      <c r="V4413" s="13"/>
      <c r="W4413" s="13"/>
      <c r="X4413" s="13"/>
      <c r="Y4413" s="13"/>
      <c r="Z4413" s="13"/>
      <c r="AA4413" s="13"/>
      <c r="AB4413" s="13"/>
      <c r="AC4413" s="13"/>
      <c r="AD4413" s="13"/>
    </row>
    <row r="4414" spans="19:30">
      <c r="S4414" s="13"/>
      <c r="T4414" s="14"/>
      <c r="U4414" s="13"/>
      <c r="V4414" s="13"/>
      <c r="W4414" s="13"/>
      <c r="X4414" s="13"/>
      <c r="Y4414" s="13"/>
      <c r="Z4414" s="13"/>
      <c r="AA4414" s="13"/>
      <c r="AB4414" s="13"/>
      <c r="AC4414" s="13"/>
      <c r="AD4414" s="13"/>
    </row>
    <row r="4415" spans="19:30">
      <c r="S4415" s="13"/>
      <c r="T4415" s="14"/>
      <c r="U4415" s="13"/>
      <c r="V4415" s="13"/>
      <c r="W4415" s="13"/>
      <c r="X4415" s="13"/>
      <c r="Y4415" s="13"/>
      <c r="Z4415" s="13"/>
      <c r="AA4415" s="13"/>
      <c r="AB4415" s="13"/>
      <c r="AC4415" s="13"/>
      <c r="AD4415" s="13"/>
    </row>
    <row r="4416" spans="19:30">
      <c r="S4416" s="13"/>
      <c r="T4416" s="14"/>
      <c r="U4416" s="13"/>
      <c r="V4416" s="13"/>
      <c r="W4416" s="13"/>
      <c r="X4416" s="13"/>
      <c r="Y4416" s="13"/>
      <c r="Z4416" s="13"/>
      <c r="AA4416" s="13"/>
      <c r="AB4416" s="13"/>
      <c r="AC4416" s="13"/>
      <c r="AD4416" s="13"/>
    </row>
    <row r="4417" spans="19:30">
      <c r="S4417" s="13"/>
      <c r="T4417" s="14"/>
      <c r="U4417" s="13"/>
      <c r="V4417" s="13"/>
      <c r="W4417" s="13"/>
      <c r="X4417" s="13"/>
      <c r="Y4417" s="13"/>
      <c r="Z4417" s="13"/>
      <c r="AA4417" s="13"/>
      <c r="AB4417" s="13"/>
      <c r="AC4417" s="13"/>
      <c r="AD4417" s="13"/>
    </row>
    <row r="4418" spans="19:30">
      <c r="S4418" s="13"/>
      <c r="T4418" s="14"/>
      <c r="U4418" s="13"/>
      <c r="V4418" s="13"/>
      <c r="W4418" s="13"/>
      <c r="X4418" s="13"/>
      <c r="Y4418" s="13"/>
      <c r="Z4418" s="13"/>
      <c r="AA4418" s="13"/>
      <c r="AB4418" s="13"/>
      <c r="AC4418" s="13"/>
      <c r="AD4418" s="13"/>
    </row>
    <row r="4419" spans="19:30">
      <c r="S4419" s="13"/>
      <c r="T4419" s="14"/>
      <c r="U4419" s="13"/>
      <c r="V4419" s="13"/>
      <c r="W4419" s="13"/>
      <c r="X4419" s="13"/>
      <c r="Y4419" s="13"/>
      <c r="Z4419" s="13"/>
      <c r="AA4419" s="13"/>
      <c r="AB4419" s="13"/>
      <c r="AC4419" s="13"/>
      <c r="AD4419" s="13"/>
    </row>
    <row r="4420" spans="19:30">
      <c r="S4420" s="13"/>
      <c r="T4420" s="14"/>
      <c r="U4420" s="13"/>
      <c r="V4420" s="13"/>
      <c r="W4420" s="13"/>
      <c r="X4420" s="13"/>
      <c r="Y4420" s="13"/>
      <c r="Z4420" s="13"/>
      <c r="AA4420" s="13"/>
      <c r="AB4420" s="13"/>
      <c r="AC4420" s="13"/>
      <c r="AD4420" s="13"/>
    </row>
    <row r="4421" spans="19:30">
      <c r="S4421" s="13"/>
      <c r="T4421" s="14"/>
      <c r="U4421" s="13"/>
      <c r="V4421" s="13"/>
      <c r="W4421" s="13"/>
      <c r="X4421" s="13"/>
      <c r="Y4421" s="13"/>
      <c r="Z4421" s="13"/>
      <c r="AA4421" s="13"/>
      <c r="AB4421" s="13"/>
      <c r="AC4421" s="13"/>
      <c r="AD4421" s="13"/>
    </row>
    <row r="4422" spans="19:30">
      <c r="S4422" s="13"/>
      <c r="T4422" s="14"/>
      <c r="U4422" s="13"/>
      <c r="V4422" s="13"/>
      <c r="W4422" s="13"/>
      <c r="X4422" s="13"/>
      <c r="Y4422" s="13"/>
      <c r="Z4422" s="13"/>
      <c r="AA4422" s="13"/>
      <c r="AB4422" s="13"/>
      <c r="AC4422" s="13"/>
      <c r="AD4422" s="13"/>
    </row>
    <row r="4423" spans="19:30">
      <c r="S4423" s="13"/>
      <c r="T4423" s="14"/>
      <c r="U4423" s="13"/>
      <c r="V4423" s="13"/>
      <c r="W4423" s="13"/>
      <c r="X4423" s="13"/>
      <c r="Y4423" s="13"/>
      <c r="Z4423" s="13"/>
      <c r="AA4423" s="13"/>
      <c r="AB4423" s="13"/>
      <c r="AC4423" s="13"/>
      <c r="AD4423" s="13"/>
    </row>
    <row r="4424" spans="19:30">
      <c r="S4424" s="13"/>
      <c r="T4424" s="14"/>
      <c r="U4424" s="13"/>
      <c r="V4424" s="13"/>
      <c r="W4424" s="13"/>
      <c r="X4424" s="13"/>
      <c r="Y4424" s="13"/>
      <c r="Z4424" s="13"/>
      <c r="AA4424" s="13"/>
      <c r="AB4424" s="13"/>
      <c r="AC4424" s="13"/>
      <c r="AD4424" s="13"/>
    </row>
    <row r="4425" spans="19:30">
      <c r="S4425" s="13"/>
      <c r="T4425" s="14"/>
      <c r="U4425" s="13"/>
      <c r="V4425" s="13"/>
      <c r="W4425" s="13"/>
      <c r="X4425" s="13"/>
      <c r="Y4425" s="13"/>
      <c r="Z4425" s="13"/>
      <c r="AA4425" s="13"/>
      <c r="AB4425" s="13"/>
      <c r="AC4425" s="13"/>
      <c r="AD4425" s="13"/>
    </row>
    <row r="4426" spans="19:30">
      <c r="S4426" s="13"/>
      <c r="T4426" s="14"/>
      <c r="U4426" s="13"/>
      <c r="V4426" s="13"/>
      <c r="W4426" s="13"/>
      <c r="X4426" s="13"/>
      <c r="Y4426" s="13"/>
      <c r="Z4426" s="13"/>
      <c r="AA4426" s="13"/>
      <c r="AB4426" s="13"/>
      <c r="AC4426" s="13"/>
      <c r="AD4426" s="13"/>
    </row>
    <row r="4427" spans="19:30">
      <c r="S4427" s="13"/>
      <c r="T4427" s="14"/>
      <c r="U4427" s="13"/>
      <c r="V4427" s="13"/>
      <c r="W4427" s="13"/>
      <c r="X4427" s="13"/>
      <c r="Y4427" s="13"/>
      <c r="Z4427" s="13"/>
      <c r="AA4427" s="13"/>
      <c r="AB4427" s="13"/>
      <c r="AC4427" s="13"/>
      <c r="AD4427" s="13"/>
    </row>
    <row r="4428" spans="19:30">
      <c r="S4428" s="13"/>
      <c r="T4428" s="14"/>
      <c r="U4428" s="13"/>
      <c r="V4428" s="13"/>
      <c r="W4428" s="13"/>
      <c r="X4428" s="13"/>
      <c r="Y4428" s="13"/>
      <c r="Z4428" s="13"/>
      <c r="AA4428" s="13"/>
      <c r="AB4428" s="13"/>
      <c r="AC4428" s="13"/>
      <c r="AD4428" s="13"/>
    </row>
    <row r="4429" spans="19:30">
      <c r="S4429" s="13"/>
      <c r="T4429" s="14"/>
      <c r="U4429" s="13"/>
      <c r="V4429" s="13"/>
      <c r="W4429" s="13"/>
      <c r="X4429" s="13"/>
      <c r="Y4429" s="13"/>
      <c r="Z4429" s="13"/>
      <c r="AA4429" s="13"/>
      <c r="AB4429" s="13"/>
      <c r="AC4429" s="13"/>
      <c r="AD4429" s="13"/>
    </row>
    <row r="4430" spans="19:30">
      <c r="S4430" s="13"/>
      <c r="T4430" s="14"/>
      <c r="U4430" s="13"/>
      <c r="V4430" s="13"/>
      <c r="W4430" s="13"/>
      <c r="X4430" s="13"/>
      <c r="Y4430" s="13"/>
      <c r="Z4430" s="13"/>
      <c r="AA4430" s="13"/>
      <c r="AB4430" s="13"/>
      <c r="AC4430" s="13"/>
      <c r="AD4430" s="13"/>
    </row>
    <row r="4431" spans="19:30">
      <c r="S4431" s="13"/>
      <c r="T4431" s="14"/>
      <c r="U4431" s="13"/>
      <c r="V4431" s="13"/>
      <c r="W4431" s="13"/>
      <c r="X4431" s="13"/>
      <c r="Y4431" s="13"/>
      <c r="Z4431" s="13"/>
      <c r="AA4431" s="13"/>
      <c r="AB4431" s="13"/>
      <c r="AC4431" s="13"/>
      <c r="AD4431" s="13"/>
    </row>
    <row r="4432" spans="19:30">
      <c r="S4432" s="13"/>
      <c r="T4432" s="14"/>
      <c r="U4432" s="13"/>
      <c r="V4432" s="13"/>
      <c r="W4432" s="13"/>
      <c r="X4432" s="13"/>
      <c r="Y4432" s="13"/>
      <c r="Z4432" s="13"/>
      <c r="AA4432" s="13"/>
      <c r="AB4432" s="13"/>
      <c r="AC4432" s="13"/>
      <c r="AD4432" s="13"/>
    </row>
    <row r="4433" spans="19:30">
      <c r="S4433" s="13"/>
      <c r="T4433" s="14"/>
      <c r="U4433" s="13"/>
      <c r="V4433" s="13"/>
      <c r="W4433" s="13"/>
      <c r="X4433" s="13"/>
      <c r="Y4433" s="13"/>
      <c r="Z4433" s="13"/>
      <c r="AA4433" s="13"/>
      <c r="AB4433" s="13"/>
      <c r="AC4433" s="13"/>
      <c r="AD4433" s="13"/>
    </row>
    <row r="4434" spans="19:30">
      <c r="S4434" s="13"/>
      <c r="T4434" s="14"/>
      <c r="U4434" s="13"/>
      <c r="V4434" s="13"/>
      <c r="W4434" s="13"/>
      <c r="X4434" s="13"/>
      <c r="Y4434" s="13"/>
      <c r="Z4434" s="13"/>
      <c r="AA4434" s="13"/>
      <c r="AB4434" s="13"/>
      <c r="AC4434" s="13"/>
      <c r="AD4434" s="13"/>
    </row>
    <row r="4435" spans="19:30">
      <c r="S4435" s="13"/>
      <c r="T4435" s="14"/>
      <c r="U4435" s="13"/>
      <c r="V4435" s="13"/>
      <c r="W4435" s="13"/>
      <c r="X4435" s="13"/>
      <c r="Y4435" s="13"/>
      <c r="Z4435" s="13"/>
      <c r="AA4435" s="13"/>
      <c r="AB4435" s="13"/>
      <c r="AC4435" s="13"/>
      <c r="AD4435" s="13"/>
    </row>
    <row r="4436" spans="19:30">
      <c r="S4436" s="13"/>
      <c r="T4436" s="14"/>
      <c r="U4436" s="13"/>
      <c r="V4436" s="13"/>
      <c r="W4436" s="13"/>
      <c r="X4436" s="13"/>
      <c r="Y4436" s="13"/>
      <c r="Z4436" s="13"/>
      <c r="AA4436" s="13"/>
      <c r="AB4436" s="13"/>
      <c r="AC4436" s="13"/>
      <c r="AD4436" s="13"/>
    </row>
    <row r="4437" spans="19:30">
      <c r="S4437" s="13"/>
      <c r="T4437" s="14"/>
      <c r="U4437" s="13"/>
      <c r="V4437" s="13"/>
      <c r="W4437" s="13"/>
      <c r="X4437" s="13"/>
      <c r="Y4437" s="13"/>
      <c r="Z4437" s="13"/>
      <c r="AA4437" s="13"/>
      <c r="AB4437" s="13"/>
      <c r="AC4437" s="13"/>
      <c r="AD4437" s="13"/>
    </row>
    <row r="4438" spans="19:30">
      <c r="S4438" s="13"/>
      <c r="T4438" s="14"/>
      <c r="U4438" s="13"/>
      <c r="V4438" s="13"/>
      <c r="W4438" s="13"/>
      <c r="X4438" s="13"/>
      <c r="Y4438" s="13"/>
      <c r="Z4438" s="13"/>
      <c r="AA4438" s="13"/>
      <c r="AB4438" s="13"/>
      <c r="AC4438" s="13"/>
      <c r="AD4438" s="13"/>
    </row>
    <row r="4439" spans="19:30">
      <c r="S4439" s="13"/>
      <c r="T4439" s="14"/>
      <c r="U4439" s="13"/>
      <c r="V4439" s="13"/>
      <c r="W4439" s="13"/>
      <c r="X4439" s="13"/>
      <c r="Y4439" s="13"/>
      <c r="Z4439" s="13"/>
      <c r="AA4439" s="13"/>
      <c r="AB4439" s="13"/>
      <c r="AC4439" s="13"/>
      <c r="AD4439" s="13"/>
    </row>
    <row r="4440" spans="19:30">
      <c r="S4440" s="13"/>
      <c r="T4440" s="14"/>
      <c r="U4440" s="13"/>
      <c r="V4440" s="13"/>
      <c r="W4440" s="13"/>
      <c r="X4440" s="13"/>
      <c r="Y4440" s="13"/>
      <c r="Z4440" s="13"/>
      <c r="AA4440" s="13"/>
      <c r="AB4440" s="13"/>
      <c r="AC4440" s="13"/>
      <c r="AD4440" s="13"/>
    </row>
    <row r="4441" spans="19:30">
      <c r="S4441" s="13"/>
      <c r="T4441" s="14"/>
      <c r="U4441" s="13"/>
      <c r="V4441" s="13"/>
      <c r="W4441" s="13"/>
      <c r="X4441" s="13"/>
      <c r="Y4441" s="13"/>
      <c r="Z4441" s="13"/>
      <c r="AA4441" s="13"/>
      <c r="AB4441" s="13"/>
      <c r="AC4441" s="13"/>
      <c r="AD4441" s="13"/>
    </row>
    <row r="4442" spans="19:30">
      <c r="S4442" s="13"/>
      <c r="T4442" s="14"/>
      <c r="U4442" s="13"/>
      <c r="V4442" s="13"/>
      <c r="W4442" s="13"/>
      <c r="X4442" s="13"/>
      <c r="Y4442" s="13"/>
      <c r="Z4442" s="13"/>
      <c r="AA4442" s="13"/>
      <c r="AB4442" s="13"/>
      <c r="AC4442" s="13"/>
      <c r="AD4442" s="13"/>
    </row>
    <row r="4443" spans="19:30">
      <c r="S4443" s="13"/>
      <c r="T4443" s="14"/>
      <c r="U4443" s="13"/>
      <c r="V4443" s="13"/>
      <c r="W4443" s="13"/>
      <c r="X4443" s="13"/>
      <c r="Y4443" s="13"/>
      <c r="Z4443" s="13"/>
      <c r="AA4443" s="13"/>
      <c r="AB4443" s="13"/>
      <c r="AC4443" s="13"/>
      <c r="AD4443" s="13"/>
    </row>
    <row r="4444" spans="19:30">
      <c r="S4444" s="13"/>
      <c r="T4444" s="14"/>
      <c r="U4444" s="13"/>
      <c r="V4444" s="13"/>
      <c r="W4444" s="13"/>
      <c r="X4444" s="13"/>
      <c r="Y4444" s="13"/>
      <c r="Z4444" s="13"/>
      <c r="AA4444" s="13"/>
      <c r="AB4444" s="13"/>
      <c r="AC4444" s="13"/>
      <c r="AD4444" s="13"/>
    </row>
    <row r="4445" spans="19:30">
      <c r="S4445" s="13"/>
      <c r="T4445" s="14"/>
      <c r="U4445" s="13"/>
      <c r="V4445" s="13"/>
      <c r="W4445" s="13"/>
      <c r="X4445" s="13"/>
      <c r="Y4445" s="13"/>
      <c r="Z4445" s="13"/>
      <c r="AA4445" s="13"/>
      <c r="AB4445" s="13"/>
      <c r="AC4445" s="13"/>
      <c r="AD4445" s="13"/>
    </row>
    <row r="4446" spans="19:30">
      <c r="S4446" s="13"/>
      <c r="T4446" s="14"/>
      <c r="U4446" s="13"/>
      <c r="V4446" s="13"/>
      <c r="W4446" s="13"/>
      <c r="X4446" s="13"/>
      <c r="Y4446" s="13"/>
      <c r="Z4446" s="13"/>
      <c r="AA4446" s="13"/>
      <c r="AB4446" s="13"/>
      <c r="AC4446" s="13"/>
      <c r="AD4446" s="13"/>
    </row>
    <row r="4447" spans="19:30">
      <c r="S4447" s="13"/>
      <c r="T4447" s="14"/>
      <c r="U4447" s="13"/>
      <c r="V4447" s="13"/>
      <c r="W4447" s="13"/>
      <c r="X4447" s="13"/>
      <c r="Y4447" s="13"/>
      <c r="Z4447" s="13"/>
      <c r="AA4447" s="13"/>
      <c r="AB4447" s="13"/>
      <c r="AC4447" s="13"/>
      <c r="AD4447" s="13"/>
    </row>
    <row r="4448" spans="19:30">
      <c r="S4448" s="13"/>
      <c r="T4448" s="14"/>
      <c r="U4448" s="13"/>
      <c r="V4448" s="13"/>
      <c r="W4448" s="13"/>
      <c r="X4448" s="13"/>
      <c r="Y4448" s="13"/>
      <c r="Z4448" s="13"/>
      <c r="AA4448" s="13"/>
      <c r="AB4448" s="13"/>
      <c r="AC4448" s="13"/>
      <c r="AD4448" s="13"/>
    </row>
    <row r="4449" spans="19:30">
      <c r="S4449" s="13"/>
      <c r="T4449" s="14"/>
      <c r="U4449" s="13"/>
      <c r="V4449" s="13"/>
      <c r="W4449" s="13"/>
      <c r="X4449" s="13"/>
      <c r="Y4449" s="13"/>
      <c r="Z4449" s="13"/>
      <c r="AA4449" s="13"/>
      <c r="AB4449" s="13"/>
      <c r="AC4449" s="13"/>
      <c r="AD4449" s="13"/>
    </row>
    <row r="4450" spans="19:30">
      <c r="S4450" s="13"/>
      <c r="T4450" s="14"/>
      <c r="U4450" s="13"/>
      <c r="V4450" s="13"/>
      <c r="W4450" s="13"/>
      <c r="X4450" s="13"/>
      <c r="Y4450" s="13"/>
      <c r="Z4450" s="13"/>
      <c r="AA4450" s="13"/>
      <c r="AB4450" s="13"/>
      <c r="AC4450" s="13"/>
      <c r="AD4450" s="13"/>
    </row>
    <row r="4451" spans="19:30">
      <c r="S4451" s="13"/>
      <c r="T4451" s="14"/>
      <c r="U4451" s="13"/>
      <c r="V4451" s="13"/>
      <c r="W4451" s="13"/>
      <c r="X4451" s="13"/>
      <c r="Y4451" s="13"/>
      <c r="Z4451" s="13"/>
      <c r="AA4451" s="13"/>
      <c r="AB4451" s="13"/>
      <c r="AC4451" s="13"/>
      <c r="AD4451" s="13"/>
    </row>
    <row r="4452" spans="19:30">
      <c r="S4452" s="13"/>
      <c r="T4452" s="14"/>
      <c r="U4452" s="13"/>
      <c r="V4452" s="13"/>
      <c r="W4452" s="13"/>
      <c r="X4452" s="13"/>
      <c r="Y4452" s="13"/>
      <c r="Z4452" s="13"/>
      <c r="AA4452" s="13"/>
      <c r="AB4452" s="13"/>
      <c r="AC4452" s="13"/>
      <c r="AD4452" s="13"/>
    </row>
    <row r="4453" spans="19:30">
      <c r="S4453" s="13"/>
      <c r="T4453" s="14"/>
      <c r="U4453" s="13"/>
      <c r="V4453" s="13"/>
      <c r="W4453" s="13"/>
      <c r="X4453" s="13"/>
      <c r="Y4453" s="13"/>
      <c r="Z4453" s="13"/>
      <c r="AA4453" s="13"/>
      <c r="AB4453" s="13"/>
      <c r="AC4453" s="13"/>
      <c r="AD4453" s="13"/>
    </row>
    <row r="4454" spans="19:30">
      <c r="S4454" s="13"/>
      <c r="T4454" s="14"/>
      <c r="U4454" s="13"/>
      <c r="V4454" s="13"/>
      <c r="W4454" s="13"/>
      <c r="X4454" s="13"/>
      <c r="Y4454" s="13"/>
      <c r="Z4454" s="13"/>
      <c r="AA4454" s="13"/>
      <c r="AB4454" s="13"/>
      <c r="AC4454" s="13"/>
      <c r="AD4454" s="13"/>
    </row>
    <row r="4455" spans="19:30">
      <c r="S4455" s="13"/>
      <c r="T4455" s="14"/>
      <c r="U4455" s="13"/>
      <c r="V4455" s="13"/>
      <c r="W4455" s="13"/>
      <c r="X4455" s="13"/>
      <c r="Y4455" s="13"/>
      <c r="Z4455" s="13"/>
      <c r="AA4455" s="13"/>
      <c r="AB4455" s="13"/>
      <c r="AC4455" s="13"/>
      <c r="AD4455" s="13"/>
    </row>
    <row r="4456" spans="19:30">
      <c r="S4456" s="13"/>
      <c r="T4456" s="14"/>
      <c r="U4456" s="13"/>
      <c r="V4456" s="13"/>
      <c r="W4456" s="13"/>
      <c r="X4456" s="13"/>
      <c r="Y4456" s="13"/>
      <c r="Z4456" s="13"/>
      <c r="AA4456" s="13"/>
      <c r="AB4456" s="13"/>
      <c r="AC4456" s="13"/>
      <c r="AD4456" s="13"/>
    </row>
    <row r="4457" spans="19:30">
      <c r="S4457" s="13"/>
      <c r="T4457" s="14"/>
      <c r="U4457" s="13"/>
      <c r="V4457" s="13"/>
      <c r="W4457" s="13"/>
      <c r="X4457" s="13"/>
      <c r="Y4457" s="13"/>
      <c r="Z4457" s="13"/>
      <c r="AA4457" s="13"/>
      <c r="AB4457" s="13"/>
      <c r="AC4457" s="13"/>
      <c r="AD4457" s="13"/>
    </row>
    <row r="4458" spans="19:30">
      <c r="S4458" s="13"/>
      <c r="T4458" s="14"/>
      <c r="U4458" s="13"/>
      <c r="V4458" s="13"/>
      <c r="W4458" s="13"/>
      <c r="X4458" s="13"/>
      <c r="Y4458" s="13"/>
      <c r="Z4458" s="13"/>
      <c r="AA4458" s="13"/>
      <c r="AB4458" s="13"/>
      <c r="AC4458" s="13"/>
      <c r="AD4458" s="13"/>
    </row>
    <row r="4459" spans="19:30">
      <c r="S4459" s="13"/>
      <c r="T4459" s="14"/>
      <c r="U4459" s="13"/>
      <c r="V4459" s="13"/>
      <c r="W4459" s="13"/>
      <c r="X4459" s="13"/>
      <c r="Y4459" s="13"/>
      <c r="Z4459" s="13"/>
      <c r="AA4459" s="13"/>
      <c r="AB4459" s="13"/>
      <c r="AC4459" s="13"/>
      <c r="AD4459" s="13"/>
    </row>
    <row r="4460" spans="19:30">
      <c r="S4460" s="13"/>
      <c r="T4460" s="14"/>
      <c r="U4460" s="13"/>
      <c r="V4460" s="13"/>
      <c r="W4460" s="13"/>
      <c r="X4460" s="13"/>
      <c r="Y4460" s="13"/>
      <c r="Z4460" s="13"/>
      <c r="AA4460" s="13"/>
      <c r="AB4460" s="13"/>
      <c r="AC4460" s="13"/>
      <c r="AD4460" s="13"/>
    </row>
    <row r="4461" spans="19:30">
      <c r="S4461" s="13"/>
      <c r="T4461" s="14"/>
      <c r="U4461" s="13"/>
      <c r="V4461" s="13"/>
      <c r="W4461" s="13"/>
      <c r="X4461" s="13"/>
      <c r="Y4461" s="13"/>
      <c r="Z4461" s="13"/>
      <c r="AA4461" s="13"/>
      <c r="AB4461" s="13"/>
      <c r="AC4461" s="13"/>
      <c r="AD4461" s="13"/>
    </row>
    <row r="4462" spans="19:30">
      <c r="S4462" s="13"/>
      <c r="T4462" s="14"/>
      <c r="U4462" s="13"/>
      <c r="V4462" s="13"/>
      <c r="W4462" s="13"/>
      <c r="X4462" s="13"/>
      <c r="Y4462" s="13"/>
      <c r="Z4462" s="13"/>
      <c r="AA4462" s="13"/>
      <c r="AB4462" s="13"/>
      <c r="AC4462" s="13"/>
      <c r="AD4462" s="13"/>
    </row>
    <row r="4463" spans="19:30">
      <c r="S4463" s="13"/>
      <c r="T4463" s="14"/>
      <c r="U4463" s="13"/>
      <c r="V4463" s="13"/>
      <c r="W4463" s="13"/>
      <c r="X4463" s="13"/>
      <c r="Y4463" s="13"/>
      <c r="Z4463" s="13"/>
      <c r="AA4463" s="13"/>
      <c r="AB4463" s="13"/>
      <c r="AC4463" s="13"/>
      <c r="AD4463" s="13"/>
    </row>
    <row r="4464" spans="19:30">
      <c r="S4464" s="13"/>
      <c r="T4464" s="14"/>
      <c r="U4464" s="13"/>
      <c r="V4464" s="13"/>
      <c r="W4464" s="13"/>
      <c r="X4464" s="13"/>
      <c r="Y4464" s="13"/>
      <c r="Z4464" s="13"/>
      <c r="AA4464" s="13"/>
      <c r="AB4464" s="13"/>
      <c r="AC4464" s="13"/>
      <c r="AD4464" s="13"/>
    </row>
    <row r="4465" spans="19:30">
      <c r="S4465" s="13"/>
      <c r="T4465" s="14"/>
      <c r="U4465" s="13"/>
      <c r="V4465" s="13"/>
      <c r="W4465" s="13"/>
      <c r="X4465" s="13"/>
      <c r="Y4465" s="13"/>
      <c r="Z4465" s="13"/>
      <c r="AA4465" s="13"/>
      <c r="AB4465" s="13"/>
      <c r="AC4465" s="13"/>
      <c r="AD4465" s="13"/>
    </row>
    <row r="4466" spans="19:30">
      <c r="S4466" s="13"/>
      <c r="T4466" s="14"/>
      <c r="U4466" s="13"/>
      <c r="V4466" s="13"/>
      <c r="W4466" s="13"/>
      <c r="X4466" s="13"/>
      <c r="Y4466" s="13"/>
      <c r="Z4466" s="13"/>
      <c r="AA4466" s="13"/>
      <c r="AB4466" s="13"/>
      <c r="AC4466" s="13"/>
      <c r="AD4466" s="13"/>
    </row>
    <row r="4467" spans="19:30">
      <c r="S4467" s="13"/>
      <c r="T4467" s="14"/>
      <c r="U4467" s="13"/>
      <c r="V4467" s="13"/>
      <c r="W4467" s="13"/>
      <c r="X4467" s="13"/>
      <c r="Y4467" s="13"/>
      <c r="Z4467" s="13"/>
      <c r="AA4467" s="13"/>
      <c r="AB4467" s="13"/>
      <c r="AC4467" s="13"/>
      <c r="AD4467" s="13"/>
    </row>
    <row r="4468" spans="19:30">
      <c r="S4468" s="13"/>
      <c r="T4468" s="14"/>
      <c r="U4468" s="13"/>
      <c r="V4468" s="13"/>
      <c r="W4468" s="13"/>
      <c r="X4468" s="13"/>
      <c r="Y4468" s="13"/>
      <c r="Z4468" s="13"/>
      <c r="AA4468" s="13"/>
      <c r="AB4468" s="13"/>
      <c r="AC4468" s="13"/>
      <c r="AD4468" s="13"/>
    </row>
    <row r="4469" spans="19:30">
      <c r="S4469" s="13"/>
      <c r="T4469" s="14"/>
      <c r="U4469" s="13"/>
      <c r="V4469" s="13"/>
      <c r="W4469" s="13"/>
      <c r="X4469" s="13"/>
      <c r="Y4469" s="13"/>
      <c r="Z4469" s="13"/>
      <c r="AA4469" s="13"/>
      <c r="AB4469" s="13"/>
      <c r="AC4469" s="13"/>
      <c r="AD4469" s="13"/>
    </row>
    <row r="4470" spans="19:30">
      <c r="S4470" s="13"/>
      <c r="T4470" s="14"/>
      <c r="U4470" s="13"/>
      <c r="V4470" s="13"/>
      <c r="W4470" s="13"/>
      <c r="X4470" s="13"/>
      <c r="Y4470" s="13"/>
      <c r="Z4470" s="13"/>
      <c r="AA4470" s="13"/>
      <c r="AB4470" s="13"/>
      <c r="AC4470" s="13"/>
      <c r="AD4470" s="13"/>
    </row>
    <row r="4471" spans="19:30">
      <c r="S4471" s="13"/>
      <c r="T4471" s="14"/>
      <c r="U4471" s="13"/>
      <c r="V4471" s="13"/>
      <c r="W4471" s="13"/>
      <c r="X4471" s="13"/>
      <c r="Y4471" s="13"/>
      <c r="Z4471" s="13"/>
      <c r="AA4471" s="13"/>
      <c r="AB4471" s="13"/>
      <c r="AC4471" s="13"/>
      <c r="AD4471" s="13"/>
    </row>
    <row r="4472" spans="19:30">
      <c r="S4472" s="13"/>
      <c r="T4472" s="14"/>
      <c r="U4472" s="13"/>
      <c r="V4472" s="13"/>
      <c r="W4472" s="13"/>
      <c r="X4472" s="13"/>
      <c r="Y4472" s="13"/>
      <c r="Z4472" s="13"/>
      <c r="AA4472" s="13"/>
      <c r="AB4472" s="13"/>
      <c r="AC4472" s="13"/>
      <c r="AD4472" s="13"/>
    </row>
    <row r="4473" spans="19:30">
      <c r="S4473" s="13"/>
      <c r="T4473" s="14"/>
      <c r="U4473" s="13"/>
      <c r="V4473" s="13"/>
      <c r="W4473" s="13"/>
      <c r="X4473" s="13"/>
      <c r="Y4473" s="13"/>
      <c r="Z4473" s="13"/>
      <c r="AA4473" s="13"/>
      <c r="AB4473" s="13"/>
      <c r="AC4473" s="13"/>
      <c r="AD4473" s="13"/>
    </row>
    <row r="4474" spans="19:30">
      <c r="S4474" s="13"/>
      <c r="T4474" s="14"/>
      <c r="U4474" s="13"/>
      <c r="V4474" s="13"/>
      <c r="W4474" s="13"/>
      <c r="X4474" s="13"/>
      <c r="Y4474" s="13"/>
      <c r="Z4474" s="13"/>
      <c r="AA4474" s="13"/>
      <c r="AB4474" s="13"/>
      <c r="AC4474" s="13"/>
      <c r="AD4474" s="13"/>
    </row>
    <row r="4475" spans="19:30">
      <c r="S4475" s="13"/>
      <c r="T4475" s="14"/>
      <c r="U4475" s="13"/>
      <c r="V4475" s="13"/>
      <c r="W4475" s="13"/>
      <c r="X4475" s="13"/>
      <c r="Y4475" s="13"/>
      <c r="Z4475" s="13"/>
      <c r="AA4475" s="13"/>
      <c r="AB4475" s="13"/>
      <c r="AC4475" s="13"/>
      <c r="AD4475" s="13"/>
    </row>
    <row r="4476" spans="19:30">
      <c r="S4476" s="13"/>
      <c r="T4476" s="14"/>
      <c r="U4476" s="13"/>
      <c r="V4476" s="13"/>
      <c r="W4476" s="13"/>
      <c r="X4476" s="13"/>
      <c r="Y4476" s="13"/>
      <c r="Z4476" s="13"/>
      <c r="AA4476" s="13"/>
      <c r="AB4476" s="13"/>
      <c r="AC4476" s="13"/>
      <c r="AD4476" s="13"/>
    </row>
    <row r="4477" spans="19:30">
      <c r="S4477" s="13"/>
      <c r="T4477" s="14"/>
      <c r="U4477" s="13"/>
      <c r="V4477" s="13"/>
      <c r="W4477" s="13"/>
      <c r="X4477" s="13"/>
      <c r="Y4477" s="13"/>
      <c r="Z4477" s="13"/>
      <c r="AA4477" s="13"/>
      <c r="AB4477" s="13"/>
      <c r="AC4477" s="13"/>
      <c r="AD4477" s="13"/>
    </row>
    <row r="4478" spans="19:30">
      <c r="S4478" s="13"/>
      <c r="T4478" s="14"/>
      <c r="U4478" s="13"/>
      <c r="V4478" s="13"/>
      <c r="W4478" s="13"/>
      <c r="X4478" s="13"/>
      <c r="Y4478" s="13"/>
      <c r="Z4478" s="13"/>
      <c r="AA4478" s="13"/>
      <c r="AB4478" s="13"/>
      <c r="AC4478" s="13"/>
      <c r="AD4478" s="13"/>
    </row>
    <row r="4479" spans="19:30">
      <c r="S4479" s="13"/>
      <c r="T4479" s="14"/>
      <c r="U4479" s="13"/>
      <c r="V4479" s="13"/>
      <c r="W4479" s="13"/>
      <c r="X4479" s="13"/>
      <c r="Y4479" s="13"/>
      <c r="Z4479" s="13"/>
      <c r="AA4479" s="13"/>
      <c r="AB4479" s="13"/>
      <c r="AC4479" s="13"/>
      <c r="AD4479" s="13"/>
    </row>
    <row r="4480" spans="19:30">
      <c r="S4480" s="13"/>
      <c r="T4480" s="14"/>
      <c r="U4480" s="13"/>
      <c r="V4480" s="13"/>
      <c r="W4480" s="13"/>
      <c r="X4480" s="13"/>
      <c r="Y4480" s="13"/>
      <c r="Z4480" s="13"/>
      <c r="AA4480" s="13"/>
      <c r="AB4480" s="13"/>
      <c r="AC4480" s="13"/>
      <c r="AD4480" s="13"/>
    </row>
    <row r="4481" spans="19:30">
      <c r="S4481" s="13"/>
      <c r="T4481" s="14"/>
      <c r="U4481" s="13"/>
      <c r="V4481" s="13"/>
      <c r="W4481" s="13"/>
      <c r="X4481" s="13"/>
      <c r="Y4481" s="13"/>
      <c r="Z4481" s="13"/>
      <c r="AA4481" s="13"/>
      <c r="AB4481" s="13"/>
      <c r="AC4481" s="13"/>
      <c r="AD4481" s="13"/>
    </row>
    <row r="4482" spans="19:30">
      <c r="S4482" s="13"/>
      <c r="T4482" s="14"/>
      <c r="U4482" s="13"/>
      <c r="V4482" s="13"/>
      <c r="W4482" s="13"/>
      <c r="X4482" s="13"/>
      <c r="Y4482" s="13"/>
      <c r="Z4482" s="13"/>
      <c r="AA4482" s="13"/>
      <c r="AB4482" s="13"/>
      <c r="AC4482" s="13"/>
      <c r="AD4482" s="13"/>
    </row>
    <row r="4483" spans="19:30">
      <c r="S4483" s="13"/>
      <c r="T4483" s="14"/>
      <c r="U4483" s="13"/>
      <c r="V4483" s="13"/>
      <c r="W4483" s="13"/>
      <c r="X4483" s="13"/>
      <c r="Y4483" s="13"/>
      <c r="Z4483" s="13"/>
      <c r="AA4483" s="13"/>
      <c r="AB4483" s="13"/>
      <c r="AC4483" s="13"/>
      <c r="AD4483" s="13"/>
    </row>
    <row r="4484" spans="19:30">
      <c r="S4484" s="13"/>
      <c r="T4484" s="14"/>
      <c r="U4484" s="13"/>
      <c r="V4484" s="13"/>
      <c r="W4484" s="13"/>
      <c r="X4484" s="13"/>
      <c r="Y4484" s="13"/>
      <c r="Z4484" s="13"/>
      <c r="AA4484" s="13"/>
      <c r="AB4484" s="13"/>
      <c r="AC4484" s="13"/>
      <c r="AD4484" s="13"/>
    </row>
    <row r="4485" spans="19:30">
      <c r="S4485" s="13"/>
      <c r="T4485" s="14"/>
      <c r="U4485" s="13"/>
      <c r="V4485" s="13"/>
      <c r="W4485" s="13"/>
      <c r="X4485" s="13"/>
      <c r="Y4485" s="13"/>
      <c r="Z4485" s="13"/>
      <c r="AA4485" s="13"/>
      <c r="AB4485" s="13"/>
      <c r="AC4485" s="13"/>
      <c r="AD4485" s="13"/>
    </row>
    <row r="4486" spans="19:30">
      <c r="S4486" s="13"/>
      <c r="T4486" s="14"/>
      <c r="U4486" s="13"/>
      <c r="V4486" s="13"/>
      <c r="W4486" s="13"/>
      <c r="X4486" s="13"/>
      <c r="Y4486" s="13"/>
      <c r="Z4486" s="13"/>
      <c r="AA4486" s="13"/>
      <c r="AB4486" s="13"/>
      <c r="AC4486" s="13"/>
      <c r="AD4486" s="13"/>
    </row>
    <row r="4487" spans="19:30">
      <c r="S4487" s="13"/>
      <c r="T4487" s="14"/>
      <c r="U4487" s="13"/>
      <c r="V4487" s="13"/>
      <c r="W4487" s="13"/>
      <c r="X4487" s="13"/>
      <c r="Y4487" s="13"/>
      <c r="Z4487" s="13"/>
      <c r="AA4487" s="13"/>
      <c r="AB4487" s="13"/>
      <c r="AC4487" s="13"/>
      <c r="AD4487" s="13"/>
    </row>
    <row r="4488" spans="19:30">
      <c r="S4488" s="13"/>
      <c r="T4488" s="14"/>
      <c r="U4488" s="13"/>
      <c r="V4488" s="13"/>
      <c r="W4488" s="13"/>
      <c r="X4488" s="13"/>
      <c r="Y4488" s="13"/>
      <c r="Z4488" s="13"/>
      <c r="AA4488" s="13"/>
      <c r="AB4488" s="13"/>
      <c r="AC4488" s="13"/>
      <c r="AD4488" s="13"/>
    </row>
    <row r="4489" spans="19:30">
      <c r="S4489" s="13"/>
      <c r="T4489" s="14"/>
      <c r="U4489" s="13"/>
      <c r="V4489" s="13"/>
      <c r="W4489" s="13"/>
      <c r="X4489" s="13"/>
      <c r="Y4489" s="13"/>
      <c r="Z4489" s="13"/>
      <c r="AA4489" s="13"/>
      <c r="AB4489" s="13"/>
      <c r="AC4489" s="13"/>
      <c r="AD4489" s="13"/>
    </row>
    <row r="4490" spans="19:30">
      <c r="S4490" s="13"/>
      <c r="T4490" s="14"/>
      <c r="U4490" s="13"/>
      <c r="V4490" s="13"/>
      <c r="W4490" s="13"/>
      <c r="X4490" s="13"/>
      <c r="Y4490" s="13"/>
      <c r="Z4490" s="13"/>
      <c r="AA4490" s="13"/>
      <c r="AB4490" s="13"/>
      <c r="AC4490" s="13"/>
      <c r="AD4490" s="13"/>
    </row>
    <row r="4491" spans="19:30">
      <c r="S4491" s="13"/>
      <c r="T4491" s="14"/>
      <c r="U4491" s="13"/>
      <c r="V4491" s="13"/>
      <c r="W4491" s="13"/>
      <c r="X4491" s="13"/>
      <c r="Y4491" s="13"/>
      <c r="Z4491" s="13"/>
      <c r="AA4491" s="13"/>
      <c r="AB4491" s="13"/>
      <c r="AC4491" s="13"/>
      <c r="AD4491" s="13"/>
    </row>
    <row r="4492" spans="19:30">
      <c r="S4492" s="13"/>
      <c r="T4492" s="14"/>
      <c r="U4492" s="13"/>
      <c r="V4492" s="13"/>
      <c r="W4492" s="13"/>
      <c r="X4492" s="13"/>
      <c r="Y4492" s="13"/>
      <c r="Z4492" s="13"/>
      <c r="AA4492" s="13"/>
      <c r="AB4492" s="13"/>
      <c r="AC4492" s="13"/>
      <c r="AD4492" s="13"/>
    </row>
    <row r="4493" spans="19:30">
      <c r="S4493" s="13"/>
      <c r="T4493" s="14"/>
      <c r="U4493" s="13"/>
      <c r="V4493" s="13"/>
      <c r="W4493" s="13"/>
      <c r="X4493" s="13"/>
      <c r="Y4493" s="13"/>
      <c r="Z4493" s="13"/>
      <c r="AA4493" s="13"/>
      <c r="AB4493" s="13"/>
      <c r="AC4493" s="13"/>
      <c r="AD4493" s="13"/>
    </row>
    <row r="4494" spans="19:30">
      <c r="S4494" s="13"/>
      <c r="T4494" s="14"/>
      <c r="U4494" s="13"/>
      <c r="V4494" s="13"/>
      <c r="W4494" s="13"/>
      <c r="X4494" s="13"/>
      <c r="Y4494" s="13"/>
      <c r="Z4494" s="13"/>
      <c r="AA4494" s="13"/>
      <c r="AB4494" s="13"/>
      <c r="AC4494" s="13"/>
      <c r="AD4494" s="13"/>
    </row>
    <row r="4495" spans="19:30">
      <c r="S4495" s="13"/>
      <c r="T4495" s="14"/>
      <c r="U4495" s="13"/>
      <c r="V4495" s="13"/>
      <c r="W4495" s="13"/>
      <c r="X4495" s="13"/>
      <c r="Y4495" s="13"/>
      <c r="Z4495" s="13"/>
      <c r="AA4495" s="13"/>
      <c r="AB4495" s="13"/>
      <c r="AC4495" s="13"/>
      <c r="AD4495" s="13"/>
    </row>
    <row r="4496" spans="19:30">
      <c r="S4496" s="13"/>
      <c r="T4496" s="14"/>
      <c r="U4496" s="13"/>
      <c r="V4496" s="13"/>
      <c r="W4496" s="13"/>
      <c r="X4496" s="13"/>
      <c r="Y4496" s="13"/>
      <c r="Z4496" s="13"/>
      <c r="AA4496" s="13"/>
      <c r="AB4496" s="13"/>
      <c r="AC4496" s="13"/>
      <c r="AD4496" s="13"/>
    </row>
    <row r="4497" spans="19:30">
      <c r="S4497" s="13"/>
      <c r="T4497" s="14"/>
      <c r="U4497" s="13"/>
      <c r="V4497" s="13"/>
      <c r="W4497" s="13"/>
      <c r="X4497" s="13"/>
      <c r="Y4497" s="13"/>
      <c r="Z4497" s="13"/>
      <c r="AA4497" s="13"/>
      <c r="AB4497" s="13"/>
      <c r="AC4497" s="13"/>
      <c r="AD4497" s="13"/>
    </row>
    <row r="4498" spans="19:30">
      <c r="S4498" s="13"/>
      <c r="T4498" s="14"/>
      <c r="U4498" s="13"/>
      <c r="V4498" s="13"/>
      <c r="W4498" s="13"/>
      <c r="X4498" s="13"/>
      <c r="Y4498" s="13"/>
      <c r="Z4498" s="13"/>
      <c r="AA4498" s="13"/>
      <c r="AB4498" s="13"/>
      <c r="AC4498" s="13"/>
      <c r="AD4498" s="13"/>
    </row>
    <row r="4499" spans="19:30">
      <c r="S4499" s="13"/>
      <c r="T4499" s="14"/>
      <c r="U4499" s="13"/>
      <c r="V4499" s="13"/>
      <c r="W4499" s="13"/>
      <c r="X4499" s="13"/>
      <c r="Y4499" s="13"/>
      <c r="Z4499" s="13"/>
      <c r="AA4499" s="13"/>
      <c r="AB4499" s="13"/>
      <c r="AC4499" s="13"/>
      <c r="AD4499" s="13"/>
    </row>
    <row r="4500" spans="19:30">
      <c r="S4500" s="13"/>
      <c r="T4500" s="14"/>
      <c r="U4500" s="13"/>
      <c r="V4500" s="13"/>
      <c r="W4500" s="13"/>
      <c r="X4500" s="13"/>
      <c r="Y4500" s="13"/>
      <c r="Z4500" s="13"/>
      <c r="AA4500" s="13"/>
      <c r="AB4500" s="13"/>
      <c r="AC4500" s="13"/>
      <c r="AD4500" s="13"/>
    </row>
    <row r="4501" spans="19:30">
      <c r="S4501" s="13"/>
      <c r="T4501" s="14"/>
      <c r="U4501" s="13"/>
      <c r="V4501" s="13"/>
      <c r="W4501" s="13"/>
      <c r="X4501" s="13"/>
      <c r="Y4501" s="13"/>
      <c r="Z4501" s="13"/>
      <c r="AA4501" s="13"/>
      <c r="AB4501" s="13"/>
      <c r="AC4501" s="13"/>
      <c r="AD4501" s="13"/>
    </row>
    <row r="4502" spans="19:30">
      <c r="S4502" s="13"/>
      <c r="T4502" s="14"/>
      <c r="U4502" s="13"/>
      <c r="V4502" s="13"/>
      <c r="W4502" s="13"/>
      <c r="X4502" s="13"/>
      <c r="Y4502" s="13"/>
      <c r="Z4502" s="13"/>
      <c r="AA4502" s="13"/>
      <c r="AB4502" s="13"/>
      <c r="AC4502" s="13"/>
      <c r="AD4502" s="13"/>
    </row>
    <row r="4503" spans="19:30">
      <c r="S4503" s="13"/>
      <c r="T4503" s="14"/>
      <c r="U4503" s="13"/>
      <c r="V4503" s="13"/>
      <c r="W4503" s="13"/>
      <c r="X4503" s="13"/>
      <c r="Y4503" s="13"/>
      <c r="Z4503" s="13"/>
      <c r="AA4503" s="13"/>
      <c r="AB4503" s="13"/>
      <c r="AC4503" s="13"/>
      <c r="AD4503" s="13"/>
    </row>
    <row r="4504" spans="19:30">
      <c r="S4504" s="13"/>
      <c r="T4504" s="14"/>
      <c r="U4504" s="13"/>
      <c r="V4504" s="13"/>
      <c r="W4504" s="13"/>
      <c r="X4504" s="13"/>
      <c r="Y4504" s="13"/>
      <c r="Z4504" s="13"/>
      <c r="AA4504" s="13"/>
      <c r="AB4504" s="13"/>
      <c r="AC4504" s="13"/>
      <c r="AD4504" s="13"/>
    </row>
    <row r="4505" spans="19:30">
      <c r="S4505" s="13"/>
      <c r="T4505" s="14"/>
      <c r="U4505" s="13"/>
      <c r="V4505" s="13"/>
      <c r="W4505" s="13"/>
      <c r="X4505" s="13"/>
      <c r="Y4505" s="13"/>
      <c r="Z4505" s="13"/>
      <c r="AA4505" s="13"/>
      <c r="AB4505" s="13"/>
      <c r="AC4505" s="13"/>
      <c r="AD4505" s="13"/>
    </row>
    <row r="4506" spans="19:30">
      <c r="S4506" s="13"/>
      <c r="T4506" s="14"/>
      <c r="U4506" s="13"/>
      <c r="V4506" s="13"/>
      <c r="W4506" s="13"/>
      <c r="X4506" s="13"/>
      <c r="Y4506" s="13"/>
      <c r="Z4506" s="13"/>
      <c r="AA4506" s="13"/>
      <c r="AB4506" s="13"/>
      <c r="AC4506" s="13"/>
      <c r="AD4506" s="13"/>
    </row>
    <row r="4507" spans="19:30">
      <c r="S4507" s="13"/>
      <c r="T4507" s="14"/>
      <c r="U4507" s="13"/>
      <c r="V4507" s="13"/>
      <c r="W4507" s="13"/>
      <c r="X4507" s="13"/>
      <c r="Y4507" s="13"/>
      <c r="Z4507" s="13"/>
      <c r="AA4507" s="13"/>
      <c r="AB4507" s="13"/>
      <c r="AC4507" s="13"/>
      <c r="AD4507" s="13"/>
    </row>
    <row r="4508" spans="19:30">
      <c r="S4508" s="13"/>
      <c r="T4508" s="14"/>
      <c r="U4508" s="13"/>
      <c r="V4508" s="13"/>
      <c r="W4508" s="13"/>
      <c r="X4508" s="13"/>
      <c r="Y4508" s="13"/>
      <c r="Z4508" s="13"/>
      <c r="AA4508" s="13"/>
      <c r="AB4508" s="13"/>
      <c r="AC4508" s="13"/>
      <c r="AD4508" s="13"/>
    </row>
    <row r="4509" spans="19:30">
      <c r="S4509" s="13"/>
      <c r="T4509" s="14"/>
      <c r="U4509" s="13"/>
      <c r="V4509" s="13"/>
      <c r="W4509" s="13"/>
      <c r="X4509" s="13"/>
      <c r="Y4509" s="13"/>
      <c r="Z4509" s="13"/>
      <c r="AA4509" s="13"/>
      <c r="AB4509" s="13"/>
      <c r="AC4509" s="13"/>
      <c r="AD4509" s="13"/>
    </row>
    <row r="4510" spans="19:30">
      <c r="S4510" s="13"/>
      <c r="T4510" s="14"/>
      <c r="U4510" s="13"/>
      <c r="V4510" s="13"/>
      <c r="W4510" s="13"/>
      <c r="X4510" s="13"/>
      <c r="Y4510" s="13"/>
      <c r="Z4510" s="13"/>
      <c r="AA4510" s="13"/>
      <c r="AB4510" s="13"/>
      <c r="AC4510" s="13"/>
      <c r="AD4510" s="13"/>
    </row>
    <row r="4511" spans="19:30">
      <c r="S4511" s="13"/>
      <c r="T4511" s="14"/>
      <c r="U4511" s="13"/>
      <c r="V4511" s="13"/>
      <c r="W4511" s="13"/>
      <c r="X4511" s="13"/>
      <c r="Y4511" s="13"/>
      <c r="Z4511" s="13"/>
      <c r="AA4511" s="13"/>
      <c r="AB4511" s="13"/>
      <c r="AC4511" s="13"/>
      <c r="AD4511" s="13"/>
    </row>
    <row r="4512" spans="19:30">
      <c r="S4512" s="13"/>
      <c r="T4512" s="14"/>
      <c r="U4512" s="13"/>
      <c r="V4512" s="13"/>
      <c r="W4512" s="13"/>
      <c r="X4512" s="13"/>
      <c r="Y4512" s="13"/>
      <c r="Z4512" s="13"/>
      <c r="AA4512" s="13"/>
      <c r="AB4512" s="13"/>
      <c r="AC4512" s="13"/>
      <c r="AD4512" s="13"/>
    </row>
    <row r="4513" spans="19:30">
      <c r="S4513" s="13"/>
      <c r="T4513" s="14"/>
      <c r="U4513" s="13"/>
      <c r="V4513" s="13"/>
      <c r="W4513" s="13"/>
      <c r="X4513" s="13"/>
      <c r="Y4513" s="13"/>
      <c r="Z4513" s="13"/>
      <c r="AA4513" s="13"/>
      <c r="AB4513" s="13"/>
      <c r="AC4513" s="13"/>
      <c r="AD4513" s="13"/>
    </row>
    <row r="4514" spans="19:30">
      <c r="S4514" s="13"/>
      <c r="T4514" s="14"/>
      <c r="U4514" s="13"/>
      <c r="V4514" s="13"/>
      <c r="W4514" s="13"/>
      <c r="X4514" s="13"/>
      <c r="Y4514" s="13"/>
      <c r="Z4514" s="13"/>
      <c r="AA4514" s="13"/>
      <c r="AB4514" s="13"/>
      <c r="AC4514" s="13"/>
      <c r="AD4514" s="13"/>
    </row>
    <row r="4515" spans="19:30">
      <c r="S4515" s="13"/>
      <c r="T4515" s="14"/>
      <c r="U4515" s="13"/>
      <c r="V4515" s="13"/>
      <c r="W4515" s="13"/>
      <c r="X4515" s="13"/>
      <c r="Y4515" s="13"/>
      <c r="Z4515" s="13"/>
      <c r="AA4515" s="13"/>
      <c r="AB4515" s="13"/>
      <c r="AC4515" s="13"/>
      <c r="AD4515" s="13"/>
    </row>
    <row r="4516" spans="19:30">
      <c r="S4516" s="13"/>
      <c r="T4516" s="14"/>
      <c r="U4516" s="13"/>
      <c r="V4516" s="13"/>
      <c r="W4516" s="13"/>
      <c r="X4516" s="13"/>
      <c r="Y4516" s="13"/>
      <c r="Z4516" s="13"/>
      <c r="AA4516" s="13"/>
      <c r="AB4516" s="13"/>
      <c r="AC4516" s="13"/>
      <c r="AD4516" s="13"/>
    </row>
    <row r="4517" spans="19:30">
      <c r="S4517" s="13"/>
      <c r="T4517" s="14"/>
      <c r="U4517" s="13"/>
      <c r="V4517" s="13"/>
      <c r="W4517" s="13"/>
      <c r="X4517" s="13"/>
      <c r="Y4517" s="13"/>
      <c r="Z4517" s="13"/>
      <c r="AA4517" s="13"/>
      <c r="AB4517" s="13"/>
      <c r="AC4517" s="13"/>
      <c r="AD4517" s="13"/>
    </row>
    <row r="4518" spans="19:30">
      <c r="S4518" s="13"/>
      <c r="T4518" s="14"/>
      <c r="U4518" s="13"/>
      <c r="V4518" s="13"/>
      <c r="W4518" s="13"/>
      <c r="X4518" s="13"/>
      <c r="Y4518" s="13"/>
      <c r="Z4518" s="13"/>
      <c r="AA4518" s="13"/>
      <c r="AB4518" s="13"/>
      <c r="AC4518" s="13"/>
      <c r="AD4518" s="13"/>
    </row>
    <row r="4519" spans="19:30">
      <c r="S4519" s="13"/>
      <c r="T4519" s="14"/>
      <c r="U4519" s="13"/>
      <c r="V4519" s="13"/>
      <c r="W4519" s="13"/>
      <c r="X4519" s="13"/>
      <c r="Y4519" s="13"/>
      <c r="Z4519" s="13"/>
      <c r="AA4519" s="13"/>
      <c r="AB4519" s="13"/>
      <c r="AC4519" s="13"/>
      <c r="AD4519" s="13"/>
    </row>
    <row r="4520" spans="19:30">
      <c r="S4520" s="13"/>
      <c r="T4520" s="14"/>
      <c r="U4520" s="13"/>
      <c r="V4520" s="13"/>
      <c r="W4520" s="13"/>
      <c r="X4520" s="13"/>
      <c r="Y4520" s="13"/>
      <c r="Z4520" s="13"/>
      <c r="AA4520" s="13"/>
      <c r="AB4520" s="13"/>
      <c r="AC4520" s="13"/>
      <c r="AD4520" s="13"/>
    </row>
    <row r="4521" spans="19:30">
      <c r="S4521" s="13"/>
      <c r="T4521" s="14"/>
      <c r="U4521" s="13"/>
      <c r="V4521" s="13"/>
      <c r="W4521" s="13"/>
      <c r="X4521" s="13"/>
      <c r="Y4521" s="13"/>
      <c r="Z4521" s="13"/>
      <c r="AA4521" s="13"/>
      <c r="AB4521" s="13"/>
      <c r="AC4521" s="13"/>
      <c r="AD4521" s="13"/>
    </row>
    <row r="4522" spans="19:30">
      <c r="S4522" s="13"/>
      <c r="T4522" s="14"/>
      <c r="U4522" s="13"/>
      <c r="V4522" s="13"/>
      <c r="W4522" s="13"/>
      <c r="X4522" s="13"/>
      <c r="Y4522" s="13"/>
      <c r="Z4522" s="13"/>
      <c r="AA4522" s="13"/>
      <c r="AB4522" s="13"/>
      <c r="AC4522" s="13"/>
      <c r="AD4522" s="13"/>
    </row>
    <row r="4523" spans="19:30">
      <c r="S4523" s="13"/>
      <c r="T4523" s="14"/>
      <c r="U4523" s="13"/>
      <c r="V4523" s="13"/>
      <c r="W4523" s="13"/>
      <c r="X4523" s="13"/>
      <c r="Y4523" s="13"/>
      <c r="Z4523" s="13"/>
      <c r="AA4523" s="13"/>
      <c r="AB4523" s="13"/>
      <c r="AC4523" s="13"/>
      <c r="AD4523" s="13"/>
    </row>
    <row r="4524" spans="19:30">
      <c r="S4524" s="13"/>
      <c r="T4524" s="14"/>
      <c r="U4524" s="13"/>
      <c r="V4524" s="13"/>
      <c r="W4524" s="13"/>
      <c r="X4524" s="13"/>
      <c r="Y4524" s="13"/>
      <c r="Z4524" s="13"/>
      <c r="AA4524" s="13"/>
      <c r="AB4524" s="13"/>
      <c r="AC4524" s="13"/>
      <c r="AD4524" s="13"/>
    </row>
    <row r="4525" spans="19:30">
      <c r="S4525" s="13"/>
      <c r="T4525" s="14"/>
      <c r="U4525" s="13"/>
      <c r="V4525" s="13"/>
      <c r="W4525" s="13"/>
      <c r="X4525" s="13"/>
      <c r="Y4525" s="13"/>
      <c r="Z4525" s="13"/>
      <c r="AA4525" s="13"/>
      <c r="AB4525" s="13"/>
      <c r="AC4525" s="13"/>
      <c r="AD4525" s="13"/>
    </row>
    <row r="4526" spans="19:30">
      <c r="S4526" s="13"/>
      <c r="T4526" s="14"/>
      <c r="U4526" s="13"/>
      <c r="V4526" s="13"/>
      <c r="W4526" s="13"/>
      <c r="X4526" s="13"/>
      <c r="Y4526" s="13"/>
      <c r="Z4526" s="13"/>
      <c r="AA4526" s="13"/>
      <c r="AB4526" s="13"/>
      <c r="AC4526" s="13"/>
      <c r="AD4526" s="13"/>
    </row>
    <row r="4527" spans="19:30">
      <c r="S4527" s="13"/>
      <c r="T4527" s="14"/>
      <c r="U4527" s="13"/>
      <c r="V4527" s="13"/>
      <c r="W4527" s="13"/>
      <c r="X4527" s="13"/>
      <c r="Y4527" s="13"/>
      <c r="Z4527" s="13"/>
      <c r="AA4527" s="13"/>
      <c r="AB4527" s="13"/>
      <c r="AC4527" s="13"/>
      <c r="AD4527" s="13"/>
    </row>
    <row r="4528" spans="19:30">
      <c r="S4528" s="13"/>
      <c r="T4528" s="14"/>
      <c r="U4528" s="13"/>
      <c r="V4528" s="13"/>
      <c r="W4528" s="13"/>
      <c r="X4528" s="13"/>
      <c r="Y4528" s="13"/>
      <c r="Z4528" s="13"/>
      <c r="AA4528" s="13"/>
      <c r="AB4528" s="13"/>
      <c r="AC4528" s="13"/>
      <c r="AD4528" s="13"/>
    </row>
    <row r="4529" spans="19:30">
      <c r="S4529" s="13"/>
      <c r="T4529" s="14"/>
      <c r="U4529" s="13"/>
      <c r="V4529" s="13"/>
      <c r="W4529" s="13"/>
      <c r="X4529" s="13"/>
      <c r="Y4529" s="13"/>
      <c r="Z4529" s="13"/>
      <c r="AA4529" s="13"/>
      <c r="AB4529" s="13"/>
      <c r="AC4529" s="13"/>
      <c r="AD4529" s="13"/>
    </row>
    <row r="4530" spans="19:30">
      <c r="S4530" s="13"/>
      <c r="T4530" s="14"/>
      <c r="U4530" s="13"/>
      <c r="V4530" s="13"/>
      <c r="W4530" s="13"/>
      <c r="X4530" s="13"/>
      <c r="Y4530" s="13"/>
      <c r="Z4530" s="13"/>
      <c r="AA4530" s="13"/>
      <c r="AB4530" s="13"/>
      <c r="AC4530" s="13"/>
      <c r="AD4530" s="13"/>
    </row>
    <row r="4531" spans="19:30">
      <c r="S4531" s="13"/>
      <c r="T4531" s="14"/>
      <c r="U4531" s="13"/>
      <c r="V4531" s="13"/>
      <c r="W4531" s="13"/>
      <c r="X4531" s="13"/>
      <c r="Y4531" s="13"/>
      <c r="Z4531" s="13"/>
      <c r="AA4531" s="13"/>
      <c r="AB4531" s="13"/>
      <c r="AC4531" s="13"/>
      <c r="AD4531" s="13"/>
    </row>
    <row r="4532" spans="19:30">
      <c r="S4532" s="13"/>
      <c r="T4532" s="14"/>
      <c r="U4532" s="13"/>
      <c r="V4532" s="13"/>
      <c r="W4532" s="13"/>
      <c r="X4532" s="13"/>
      <c r="Y4532" s="13"/>
      <c r="Z4532" s="13"/>
      <c r="AA4532" s="13"/>
      <c r="AB4532" s="13"/>
      <c r="AC4532" s="13"/>
      <c r="AD4532" s="13"/>
    </row>
    <row r="4533" spans="19:30">
      <c r="S4533" s="13"/>
      <c r="T4533" s="14"/>
      <c r="U4533" s="13"/>
      <c r="V4533" s="13"/>
      <c r="W4533" s="13"/>
      <c r="X4533" s="13"/>
      <c r="Y4533" s="13"/>
      <c r="Z4533" s="13"/>
      <c r="AA4533" s="13"/>
      <c r="AB4533" s="13"/>
      <c r="AC4533" s="13"/>
      <c r="AD4533" s="13"/>
    </row>
    <row r="4534" spans="19:30">
      <c r="S4534" s="13"/>
      <c r="T4534" s="14"/>
      <c r="U4534" s="13"/>
      <c r="V4534" s="13"/>
      <c r="W4534" s="13"/>
      <c r="X4534" s="13"/>
      <c r="Y4534" s="13"/>
      <c r="Z4534" s="13"/>
      <c r="AA4534" s="13"/>
      <c r="AB4534" s="13"/>
      <c r="AC4534" s="13"/>
      <c r="AD4534" s="13"/>
    </row>
    <row r="4535" spans="19:30">
      <c r="S4535" s="13"/>
      <c r="T4535" s="14"/>
      <c r="U4535" s="13"/>
      <c r="V4535" s="13"/>
      <c r="W4535" s="13"/>
      <c r="X4535" s="13"/>
      <c r="Y4535" s="13"/>
      <c r="Z4535" s="13"/>
      <c r="AA4535" s="13"/>
      <c r="AB4535" s="13"/>
      <c r="AC4535" s="13"/>
      <c r="AD4535" s="13"/>
    </row>
    <row r="4536" spans="19:30">
      <c r="S4536" s="13"/>
      <c r="T4536" s="14"/>
      <c r="U4536" s="13"/>
      <c r="V4536" s="13"/>
      <c r="W4536" s="13"/>
      <c r="X4536" s="13"/>
      <c r="Y4536" s="13"/>
      <c r="Z4536" s="13"/>
      <c r="AA4536" s="13"/>
      <c r="AB4536" s="13"/>
      <c r="AC4536" s="13"/>
      <c r="AD4536" s="13"/>
    </row>
    <row r="4537" spans="19:30">
      <c r="S4537" s="13"/>
      <c r="T4537" s="14"/>
      <c r="U4537" s="13"/>
      <c r="V4537" s="13"/>
      <c r="W4537" s="13"/>
      <c r="X4537" s="13"/>
      <c r="Y4537" s="13"/>
      <c r="Z4537" s="13"/>
      <c r="AA4537" s="13"/>
      <c r="AB4537" s="13"/>
      <c r="AC4537" s="13"/>
      <c r="AD4537" s="13"/>
    </row>
    <row r="4538" spans="19:30">
      <c r="S4538" s="13"/>
      <c r="T4538" s="14"/>
      <c r="U4538" s="13"/>
      <c r="V4538" s="13"/>
      <c r="W4538" s="13"/>
      <c r="X4538" s="13"/>
      <c r="Y4538" s="13"/>
      <c r="Z4538" s="13"/>
      <c r="AA4538" s="13"/>
      <c r="AB4538" s="13"/>
      <c r="AC4538" s="13"/>
      <c r="AD4538" s="13"/>
    </row>
    <row r="4539" spans="19:30">
      <c r="S4539" s="13"/>
      <c r="T4539" s="14"/>
      <c r="U4539" s="13"/>
      <c r="V4539" s="13"/>
      <c r="W4539" s="13"/>
      <c r="X4539" s="13"/>
      <c r="Y4539" s="13"/>
      <c r="Z4539" s="13"/>
      <c r="AA4539" s="13"/>
      <c r="AB4539" s="13"/>
      <c r="AC4539" s="13"/>
      <c r="AD4539" s="13"/>
    </row>
    <row r="4540" spans="19:30">
      <c r="S4540" s="13"/>
      <c r="T4540" s="14"/>
      <c r="U4540" s="13"/>
      <c r="V4540" s="13"/>
      <c r="W4540" s="13"/>
      <c r="X4540" s="13"/>
      <c r="Y4540" s="13"/>
      <c r="Z4540" s="13"/>
      <c r="AA4540" s="13"/>
      <c r="AB4540" s="13"/>
      <c r="AC4540" s="13"/>
      <c r="AD4540" s="13"/>
    </row>
    <row r="4541" spans="19:30">
      <c r="S4541" s="13"/>
      <c r="T4541" s="14"/>
      <c r="U4541" s="13"/>
      <c r="V4541" s="13"/>
      <c r="W4541" s="13"/>
      <c r="X4541" s="13"/>
      <c r="Y4541" s="13"/>
      <c r="Z4541" s="13"/>
      <c r="AA4541" s="13"/>
      <c r="AB4541" s="13"/>
      <c r="AC4541" s="13"/>
      <c r="AD4541" s="13"/>
    </row>
    <row r="4542" spans="19:30">
      <c r="S4542" s="13"/>
      <c r="T4542" s="14"/>
      <c r="U4542" s="13"/>
      <c r="V4542" s="13"/>
      <c r="W4542" s="13"/>
      <c r="X4542" s="13"/>
      <c r="Y4542" s="13"/>
      <c r="Z4542" s="13"/>
      <c r="AA4542" s="13"/>
      <c r="AB4542" s="13"/>
      <c r="AC4542" s="13"/>
      <c r="AD4542" s="13"/>
    </row>
    <row r="4543" spans="19:30">
      <c r="S4543" s="13"/>
      <c r="T4543" s="14"/>
      <c r="U4543" s="13"/>
      <c r="V4543" s="13"/>
      <c r="W4543" s="13"/>
      <c r="X4543" s="13"/>
      <c r="Y4543" s="13"/>
      <c r="Z4543" s="13"/>
      <c r="AA4543" s="13"/>
      <c r="AB4543" s="13"/>
      <c r="AC4543" s="13"/>
      <c r="AD4543" s="13"/>
    </row>
    <row r="4544" spans="19:30">
      <c r="S4544" s="13"/>
      <c r="T4544" s="14"/>
      <c r="U4544" s="13"/>
      <c r="V4544" s="13"/>
      <c r="W4544" s="13"/>
      <c r="X4544" s="13"/>
      <c r="Y4544" s="13"/>
      <c r="Z4544" s="13"/>
      <c r="AA4544" s="13"/>
      <c r="AB4544" s="13"/>
      <c r="AC4544" s="13"/>
      <c r="AD4544" s="13"/>
    </row>
    <row r="4545" spans="19:30">
      <c r="S4545" s="13"/>
      <c r="T4545" s="14"/>
      <c r="U4545" s="13"/>
      <c r="V4545" s="13"/>
      <c r="W4545" s="13"/>
      <c r="X4545" s="13"/>
      <c r="Y4545" s="13"/>
      <c r="Z4545" s="13"/>
      <c r="AA4545" s="13"/>
      <c r="AB4545" s="13"/>
      <c r="AC4545" s="13"/>
      <c r="AD4545" s="13"/>
    </row>
    <row r="4546" spans="19:30">
      <c r="S4546" s="13"/>
      <c r="T4546" s="14"/>
      <c r="U4546" s="13"/>
      <c r="V4546" s="13"/>
      <c r="W4546" s="13"/>
      <c r="X4546" s="13"/>
      <c r="Y4546" s="13"/>
      <c r="Z4546" s="13"/>
      <c r="AA4546" s="13"/>
      <c r="AB4546" s="13"/>
      <c r="AC4546" s="13"/>
      <c r="AD4546" s="13"/>
    </row>
    <row r="4547" spans="19:30">
      <c r="S4547" s="13"/>
      <c r="T4547" s="14"/>
      <c r="U4547" s="13"/>
      <c r="V4547" s="13"/>
      <c r="W4547" s="13"/>
      <c r="X4547" s="13"/>
      <c r="Y4547" s="13"/>
      <c r="Z4547" s="13"/>
      <c r="AA4547" s="13"/>
      <c r="AB4547" s="13"/>
      <c r="AC4547" s="13"/>
      <c r="AD4547" s="13"/>
    </row>
    <row r="4548" spans="19:30">
      <c r="S4548" s="13"/>
      <c r="T4548" s="14"/>
      <c r="U4548" s="13"/>
      <c r="V4548" s="13"/>
      <c r="W4548" s="13"/>
      <c r="X4548" s="13"/>
      <c r="Y4548" s="13"/>
      <c r="Z4548" s="13"/>
      <c r="AA4548" s="13"/>
      <c r="AB4548" s="13"/>
      <c r="AC4548" s="13"/>
      <c r="AD4548" s="13"/>
    </row>
    <row r="4549" spans="19:30">
      <c r="S4549" s="13"/>
      <c r="T4549" s="14"/>
      <c r="U4549" s="13"/>
      <c r="V4549" s="13"/>
      <c r="W4549" s="13"/>
      <c r="X4549" s="13"/>
      <c r="Y4549" s="13"/>
      <c r="Z4549" s="13"/>
      <c r="AA4549" s="13"/>
      <c r="AB4549" s="13"/>
      <c r="AC4549" s="13"/>
      <c r="AD4549" s="13"/>
    </row>
    <row r="4550" spans="19:30">
      <c r="S4550" s="13"/>
      <c r="T4550" s="14"/>
      <c r="U4550" s="13"/>
      <c r="V4550" s="13"/>
      <c r="W4550" s="13"/>
      <c r="X4550" s="13"/>
      <c r="Y4550" s="13"/>
      <c r="Z4550" s="13"/>
      <c r="AA4550" s="13"/>
      <c r="AB4550" s="13"/>
      <c r="AC4550" s="13"/>
      <c r="AD4550" s="13"/>
    </row>
    <row r="4551" spans="19:30">
      <c r="S4551" s="13"/>
      <c r="T4551" s="14"/>
      <c r="U4551" s="13"/>
      <c r="V4551" s="13"/>
      <c r="W4551" s="13"/>
      <c r="X4551" s="13"/>
      <c r="Y4551" s="13"/>
      <c r="Z4551" s="13"/>
      <c r="AA4551" s="13"/>
      <c r="AB4551" s="13"/>
      <c r="AC4551" s="13"/>
      <c r="AD4551" s="13"/>
    </row>
    <row r="4552" spans="19:30">
      <c r="S4552" s="13"/>
      <c r="T4552" s="14"/>
      <c r="U4552" s="13"/>
      <c r="V4552" s="13"/>
      <c r="W4552" s="13"/>
      <c r="X4552" s="13"/>
      <c r="Y4552" s="13"/>
      <c r="Z4552" s="13"/>
      <c r="AA4552" s="13"/>
      <c r="AB4552" s="13"/>
      <c r="AC4552" s="13"/>
      <c r="AD4552" s="13"/>
    </row>
    <row r="4553" spans="19:30">
      <c r="S4553" s="13"/>
      <c r="T4553" s="14"/>
      <c r="U4553" s="13"/>
      <c r="V4553" s="13"/>
      <c r="W4553" s="13"/>
      <c r="X4553" s="13"/>
      <c r="Y4553" s="13"/>
      <c r="Z4553" s="13"/>
      <c r="AA4553" s="13"/>
      <c r="AB4553" s="13"/>
      <c r="AC4553" s="13"/>
      <c r="AD4553" s="13"/>
    </row>
    <row r="4554" spans="19:30">
      <c r="S4554" s="13"/>
      <c r="T4554" s="14"/>
      <c r="U4554" s="13"/>
      <c r="V4554" s="13"/>
      <c r="W4554" s="13"/>
      <c r="X4554" s="13"/>
      <c r="Y4554" s="13"/>
      <c r="Z4554" s="13"/>
      <c r="AA4554" s="13"/>
      <c r="AB4554" s="13"/>
      <c r="AC4554" s="13"/>
      <c r="AD4554" s="13"/>
    </row>
    <row r="4555" spans="19:30">
      <c r="S4555" s="13"/>
      <c r="T4555" s="14"/>
      <c r="U4555" s="13"/>
      <c r="V4555" s="13"/>
      <c r="W4555" s="13"/>
      <c r="X4555" s="13"/>
      <c r="Y4555" s="13"/>
      <c r="Z4555" s="13"/>
      <c r="AA4555" s="13"/>
      <c r="AB4555" s="13"/>
      <c r="AC4555" s="13"/>
      <c r="AD4555" s="13"/>
    </row>
    <row r="4556" spans="19:30">
      <c r="S4556" s="13"/>
      <c r="T4556" s="14"/>
      <c r="U4556" s="13"/>
      <c r="V4556" s="13"/>
      <c r="W4556" s="13"/>
      <c r="X4556" s="13"/>
      <c r="Y4556" s="13"/>
      <c r="Z4556" s="13"/>
      <c r="AA4556" s="13"/>
      <c r="AB4556" s="13"/>
      <c r="AC4556" s="13"/>
      <c r="AD4556" s="13"/>
    </row>
    <row r="4557" spans="19:30">
      <c r="S4557" s="13"/>
      <c r="T4557" s="14"/>
      <c r="U4557" s="13"/>
      <c r="V4557" s="13"/>
      <c r="W4557" s="13"/>
      <c r="X4557" s="13"/>
      <c r="Y4557" s="13"/>
      <c r="Z4557" s="13"/>
      <c r="AA4557" s="13"/>
      <c r="AB4557" s="13"/>
      <c r="AC4557" s="13"/>
      <c r="AD4557" s="13"/>
    </row>
    <row r="4558" spans="19:30">
      <c r="S4558" s="13"/>
      <c r="T4558" s="14"/>
      <c r="U4558" s="13"/>
      <c r="V4558" s="13"/>
      <c r="W4558" s="13"/>
      <c r="X4558" s="13"/>
      <c r="Y4558" s="13"/>
      <c r="Z4558" s="13"/>
      <c r="AA4558" s="13"/>
      <c r="AB4558" s="13"/>
      <c r="AC4558" s="13"/>
      <c r="AD4558" s="13"/>
    </row>
    <row r="4559" spans="19:30">
      <c r="S4559" s="13"/>
      <c r="T4559" s="14"/>
      <c r="U4559" s="13"/>
      <c r="V4559" s="13"/>
      <c r="W4559" s="13"/>
      <c r="X4559" s="13"/>
      <c r="Y4559" s="13"/>
      <c r="Z4559" s="13"/>
      <c r="AA4559" s="13"/>
      <c r="AB4559" s="13"/>
      <c r="AC4559" s="13"/>
      <c r="AD4559" s="13"/>
    </row>
    <row r="4560" spans="19:30">
      <c r="S4560" s="13"/>
      <c r="T4560" s="14"/>
      <c r="U4560" s="13"/>
      <c r="V4560" s="13"/>
      <c r="W4560" s="13"/>
      <c r="X4560" s="13"/>
      <c r="Y4560" s="13"/>
      <c r="Z4560" s="13"/>
      <c r="AA4560" s="13"/>
      <c r="AB4560" s="13"/>
      <c r="AC4560" s="13"/>
      <c r="AD4560" s="13"/>
    </row>
    <row r="4561" spans="19:30">
      <c r="S4561" s="13"/>
      <c r="T4561" s="14"/>
      <c r="U4561" s="13"/>
      <c r="V4561" s="13"/>
      <c r="W4561" s="13"/>
      <c r="X4561" s="13"/>
      <c r="Y4561" s="13"/>
      <c r="Z4561" s="13"/>
      <c r="AA4561" s="13"/>
      <c r="AB4561" s="13"/>
      <c r="AC4561" s="13"/>
      <c r="AD4561" s="13"/>
    </row>
    <row r="4562" spans="19:30">
      <c r="S4562" s="13"/>
      <c r="T4562" s="14"/>
      <c r="U4562" s="13"/>
      <c r="V4562" s="13"/>
      <c r="W4562" s="13"/>
      <c r="X4562" s="13"/>
      <c r="Y4562" s="13"/>
      <c r="Z4562" s="13"/>
      <c r="AA4562" s="13"/>
      <c r="AB4562" s="13"/>
      <c r="AC4562" s="13"/>
      <c r="AD4562" s="13"/>
    </row>
    <row r="4563" spans="19:30">
      <c r="S4563" s="13"/>
      <c r="T4563" s="14"/>
      <c r="U4563" s="13"/>
      <c r="V4563" s="13"/>
      <c r="W4563" s="13"/>
      <c r="X4563" s="13"/>
      <c r="Y4563" s="13"/>
      <c r="Z4563" s="13"/>
      <c r="AA4563" s="13"/>
      <c r="AB4563" s="13"/>
      <c r="AC4563" s="13"/>
      <c r="AD4563" s="13"/>
    </row>
    <row r="4564" spans="19:30">
      <c r="S4564" s="13"/>
      <c r="T4564" s="14"/>
      <c r="U4564" s="13"/>
      <c r="V4564" s="13"/>
      <c r="W4564" s="13"/>
      <c r="X4564" s="13"/>
      <c r="Y4564" s="13"/>
      <c r="Z4564" s="13"/>
      <c r="AA4564" s="13"/>
      <c r="AB4564" s="13"/>
      <c r="AC4564" s="13"/>
      <c r="AD4564" s="13"/>
    </row>
    <row r="4565" spans="19:30">
      <c r="S4565" s="13"/>
      <c r="T4565" s="14"/>
      <c r="U4565" s="13"/>
      <c r="V4565" s="13"/>
      <c r="W4565" s="13"/>
      <c r="X4565" s="13"/>
      <c r="Y4565" s="13"/>
      <c r="Z4565" s="13"/>
      <c r="AA4565" s="13"/>
      <c r="AB4565" s="13"/>
      <c r="AC4565" s="13"/>
      <c r="AD4565" s="13"/>
    </row>
    <row r="4566" spans="19:30">
      <c r="S4566" s="13"/>
      <c r="T4566" s="14"/>
      <c r="U4566" s="13"/>
      <c r="V4566" s="13"/>
      <c r="W4566" s="13"/>
      <c r="X4566" s="13"/>
      <c r="Y4566" s="13"/>
      <c r="Z4566" s="13"/>
      <c r="AA4566" s="13"/>
      <c r="AB4566" s="13"/>
      <c r="AC4566" s="13"/>
      <c r="AD4566" s="13"/>
    </row>
    <row r="4567" spans="19:30">
      <c r="S4567" s="13"/>
      <c r="T4567" s="14"/>
      <c r="U4567" s="13"/>
      <c r="V4567" s="13"/>
      <c r="W4567" s="13"/>
      <c r="X4567" s="13"/>
      <c r="Y4567" s="13"/>
      <c r="Z4567" s="13"/>
      <c r="AA4567" s="13"/>
      <c r="AB4567" s="13"/>
      <c r="AC4567" s="13"/>
      <c r="AD4567" s="13"/>
    </row>
    <row r="4568" spans="19:30">
      <c r="S4568" s="13"/>
      <c r="T4568" s="14"/>
      <c r="U4568" s="13"/>
      <c r="V4568" s="13"/>
      <c r="W4568" s="13"/>
      <c r="X4568" s="13"/>
      <c r="Y4568" s="13"/>
      <c r="Z4568" s="13"/>
      <c r="AA4568" s="13"/>
      <c r="AB4568" s="13"/>
      <c r="AC4568" s="13"/>
      <c r="AD4568" s="13"/>
    </row>
    <row r="4569" spans="19:30">
      <c r="S4569" s="13"/>
      <c r="T4569" s="14"/>
      <c r="U4569" s="13"/>
      <c r="V4569" s="13"/>
      <c r="W4569" s="13"/>
      <c r="X4569" s="13"/>
      <c r="Y4569" s="13"/>
      <c r="Z4569" s="13"/>
      <c r="AA4569" s="13"/>
      <c r="AB4569" s="13"/>
      <c r="AC4569" s="13"/>
      <c r="AD4569" s="13"/>
    </row>
    <row r="4570" spans="19:30">
      <c r="S4570" s="13"/>
      <c r="T4570" s="14"/>
      <c r="U4570" s="13"/>
      <c r="V4570" s="13"/>
      <c r="W4570" s="13"/>
      <c r="X4570" s="13"/>
      <c r="Y4570" s="13"/>
      <c r="Z4570" s="13"/>
      <c r="AA4570" s="13"/>
      <c r="AB4570" s="13"/>
      <c r="AC4570" s="13"/>
      <c r="AD4570" s="13"/>
    </row>
    <row r="4571" spans="19:30">
      <c r="S4571" s="13"/>
      <c r="T4571" s="14"/>
      <c r="U4571" s="13"/>
      <c r="V4571" s="13"/>
      <c r="W4571" s="13"/>
      <c r="X4571" s="13"/>
      <c r="Y4571" s="13"/>
      <c r="Z4571" s="13"/>
      <c r="AA4571" s="13"/>
      <c r="AB4571" s="13"/>
      <c r="AC4571" s="13"/>
      <c r="AD4571" s="13"/>
    </row>
    <row r="4572" spans="19:30">
      <c r="S4572" s="13"/>
      <c r="T4572" s="14"/>
      <c r="U4572" s="13"/>
      <c r="V4572" s="13"/>
      <c r="W4572" s="13"/>
      <c r="X4572" s="13"/>
      <c r="Y4572" s="13"/>
      <c r="Z4572" s="13"/>
      <c r="AA4572" s="13"/>
      <c r="AB4572" s="13"/>
      <c r="AC4572" s="13"/>
      <c r="AD4572" s="13"/>
    </row>
    <row r="4573" spans="19:30">
      <c r="S4573" s="13"/>
      <c r="T4573" s="14"/>
      <c r="U4573" s="13"/>
      <c r="V4573" s="13"/>
      <c r="W4573" s="13"/>
      <c r="X4573" s="13"/>
      <c r="Y4573" s="13"/>
      <c r="Z4573" s="13"/>
      <c r="AA4573" s="13"/>
      <c r="AB4573" s="13"/>
      <c r="AC4573" s="13"/>
      <c r="AD4573" s="13"/>
    </row>
    <row r="4574" spans="19:30">
      <c r="S4574" s="13"/>
      <c r="T4574" s="14"/>
      <c r="U4574" s="13"/>
      <c r="V4574" s="13"/>
      <c r="W4574" s="13"/>
      <c r="X4574" s="13"/>
      <c r="Y4574" s="13"/>
      <c r="Z4574" s="13"/>
      <c r="AA4574" s="13"/>
      <c r="AB4574" s="13"/>
      <c r="AC4574" s="13"/>
      <c r="AD4574" s="13"/>
    </row>
    <row r="4575" spans="19:30">
      <c r="S4575" s="13"/>
      <c r="T4575" s="14"/>
      <c r="U4575" s="13"/>
      <c r="V4575" s="13"/>
      <c r="W4575" s="13"/>
      <c r="X4575" s="13"/>
      <c r="Y4575" s="13"/>
      <c r="Z4575" s="13"/>
      <c r="AA4575" s="13"/>
      <c r="AB4575" s="13"/>
      <c r="AC4575" s="13"/>
      <c r="AD4575" s="13"/>
    </row>
    <row r="4576" spans="19:30">
      <c r="S4576" s="13"/>
      <c r="T4576" s="14"/>
      <c r="U4576" s="13"/>
      <c r="V4576" s="13"/>
      <c r="W4576" s="13"/>
      <c r="X4576" s="13"/>
      <c r="Y4576" s="13"/>
      <c r="Z4576" s="13"/>
      <c r="AA4576" s="13"/>
      <c r="AB4576" s="13"/>
      <c r="AC4576" s="13"/>
      <c r="AD4576" s="13"/>
    </row>
    <row r="4577" spans="19:30">
      <c r="S4577" s="13"/>
      <c r="T4577" s="14"/>
      <c r="U4577" s="13"/>
      <c r="V4577" s="13"/>
      <c r="W4577" s="13"/>
      <c r="X4577" s="13"/>
      <c r="Y4577" s="13"/>
      <c r="Z4577" s="13"/>
      <c r="AA4577" s="13"/>
      <c r="AB4577" s="13"/>
      <c r="AC4577" s="13"/>
      <c r="AD4577" s="13"/>
    </row>
    <row r="4578" spans="19:30">
      <c r="S4578" s="13"/>
      <c r="T4578" s="14"/>
      <c r="U4578" s="13"/>
      <c r="V4578" s="13"/>
      <c r="W4578" s="13"/>
      <c r="X4578" s="13"/>
      <c r="Y4578" s="13"/>
      <c r="Z4578" s="13"/>
      <c r="AA4578" s="13"/>
      <c r="AB4578" s="13"/>
      <c r="AC4578" s="13"/>
      <c r="AD4578" s="13"/>
    </row>
    <row r="4579" spans="19:30">
      <c r="S4579" s="13"/>
      <c r="T4579" s="14"/>
      <c r="U4579" s="13"/>
      <c r="V4579" s="13"/>
      <c r="W4579" s="13"/>
      <c r="X4579" s="13"/>
      <c r="Y4579" s="13"/>
      <c r="Z4579" s="13"/>
      <c r="AA4579" s="13"/>
      <c r="AB4579" s="13"/>
      <c r="AC4579" s="13"/>
      <c r="AD4579" s="13"/>
    </row>
    <row r="4580" spans="19:30">
      <c r="S4580" s="13"/>
      <c r="T4580" s="14"/>
      <c r="U4580" s="13"/>
      <c r="V4580" s="13"/>
      <c r="W4580" s="13"/>
      <c r="X4580" s="13"/>
      <c r="Y4580" s="13"/>
      <c r="Z4580" s="13"/>
      <c r="AA4580" s="13"/>
      <c r="AB4580" s="13"/>
      <c r="AC4580" s="13"/>
      <c r="AD4580" s="13"/>
    </row>
    <row r="4581" spans="19:30">
      <c r="S4581" s="13"/>
      <c r="T4581" s="14"/>
      <c r="U4581" s="13"/>
      <c r="V4581" s="13"/>
      <c r="W4581" s="13"/>
      <c r="X4581" s="13"/>
      <c r="Y4581" s="13"/>
      <c r="Z4581" s="13"/>
      <c r="AA4581" s="13"/>
      <c r="AB4581" s="13"/>
      <c r="AC4581" s="13"/>
      <c r="AD4581" s="13"/>
    </row>
    <row r="4582" spans="19:30">
      <c r="S4582" s="13"/>
      <c r="T4582" s="14"/>
      <c r="U4582" s="13"/>
      <c r="V4582" s="13"/>
      <c r="W4582" s="13"/>
      <c r="X4582" s="13"/>
      <c r="Y4582" s="13"/>
      <c r="Z4582" s="13"/>
      <c r="AA4582" s="13"/>
      <c r="AB4582" s="13"/>
      <c r="AC4582" s="13"/>
      <c r="AD4582" s="13"/>
    </row>
    <row r="4583" spans="19:30">
      <c r="S4583" s="13"/>
      <c r="T4583" s="14"/>
      <c r="U4583" s="13"/>
      <c r="V4583" s="13"/>
      <c r="W4583" s="13"/>
      <c r="X4583" s="13"/>
      <c r="Y4583" s="13"/>
      <c r="Z4583" s="13"/>
      <c r="AA4583" s="13"/>
      <c r="AB4583" s="13"/>
      <c r="AC4583" s="13"/>
      <c r="AD4583" s="13"/>
    </row>
    <row r="4584" spans="19:30">
      <c r="S4584" s="13"/>
      <c r="T4584" s="14"/>
      <c r="U4584" s="13"/>
      <c r="V4584" s="13"/>
      <c r="W4584" s="13"/>
      <c r="X4584" s="13"/>
      <c r="Y4584" s="13"/>
      <c r="Z4584" s="13"/>
      <c r="AA4584" s="13"/>
      <c r="AB4584" s="13"/>
      <c r="AC4584" s="13"/>
      <c r="AD4584" s="13"/>
    </row>
    <row r="4585" spans="19:30">
      <c r="S4585" s="13"/>
      <c r="T4585" s="14"/>
      <c r="U4585" s="13"/>
      <c r="V4585" s="13"/>
      <c r="W4585" s="13"/>
      <c r="X4585" s="13"/>
      <c r="Y4585" s="13"/>
      <c r="Z4585" s="13"/>
      <c r="AA4585" s="13"/>
      <c r="AB4585" s="13"/>
      <c r="AC4585" s="13"/>
      <c r="AD4585" s="13"/>
    </row>
    <row r="4586" spans="19:30">
      <c r="S4586" s="13"/>
      <c r="T4586" s="14"/>
      <c r="U4586" s="13"/>
      <c r="V4586" s="13"/>
      <c r="W4586" s="13"/>
      <c r="X4586" s="13"/>
      <c r="Y4586" s="13"/>
      <c r="Z4586" s="13"/>
      <c r="AA4586" s="13"/>
      <c r="AB4586" s="13"/>
      <c r="AC4586" s="13"/>
      <c r="AD4586" s="13"/>
    </row>
    <row r="4587" spans="19:30">
      <c r="S4587" s="13"/>
      <c r="T4587" s="14"/>
      <c r="U4587" s="13"/>
      <c r="V4587" s="13"/>
      <c r="W4587" s="13"/>
      <c r="X4587" s="13"/>
      <c r="Y4587" s="13"/>
      <c r="Z4587" s="13"/>
      <c r="AA4587" s="13"/>
      <c r="AB4587" s="13"/>
      <c r="AC4587" s="13"/>
      <c r="AD4587" s="13"/>
    </row>
    <row r="4588" spans="19:30">
      <c r="S4588" s="13"/>
      <c r="T4588" s="14"/>
      <c r="U4588" s="13"/>
      <c r="V4588" s="13"/>
      <c r="W4588" s="13"/>
      <c r="X4588" s="13"/>
      <c r="Y4588" s="13"/>
      <c r="Z4588" s="13"/>
      <c r="AA4588" s="13"/>
      <c r="AB4588" s="13"/>
      <c r="AC4588" s="13"/>
      <c r="AD4588" s="13"/>
    </row>
    <row r="4589" spans="19:30">
      <c r="S4589" s="13"/>
      <c r="T4589" s="14"/>
      <c r="U4589" s="13"/>
      <c r="V4589" s="13"/>
      <c r="W4589" s="13"/>
      <c r="X4589" s="13"/>
      <c r="Y4589" s="13"/>
      <c r="Z4589" s="13"/>
      <c r="AA4589" s="13"/>
      <c r="AB4589" s="13"/>
      <c r="AC4589" s="13"/>
      <c r="AD4589" s="13"/>
    </row>
    <row r="4590" spans="19:30">
      <c r="S4590" s="13"/>
      <c r="T4590" s="14"/>
      <c r="U4590" s="13"/>
      <c r="V4590" s="13"/>
      <c r="W4590" s="13"/>
      <c r="X4590" s="13"/>
      <c r="Y4590" s="13"/>
      <c r="Z4590" s="13"/>
      <c r="AA4590" s="13"/>
      <c r="AB4590" s="13"/>
      <c r="AC4590" s="13"/>
      <c r="AD4590" s="13"/>
    </row>
    <row r="4591" spans="19:30">
      <c r="S4591" s="13"/>
      <c r="T4591" s="14"/>
      <c r="U4591" s="13"/>
      <c r="V4591" s="13"/>
      <c r="W4591" s="13"/>
      <c r="X4591" s="13"/>
      <c r="Y4591" s="13"/>
      <c r="Z4591" s="13"/>
      <c r="AA4591" s="13"/>
      <c r="AB4591" s="13"/>
      <c r="AC4591" s="13"/>
      <c r="AD4591" s="13"/>
    </row>
    <row r="4592" spans="19:30">
      <c r="S4592" s="13"/>
      <c r="T4592" s="14"/>
      <c r="U4592" s="13"/>
      <c r="V4592" s="13"/>
      <c r="W4592" s="13"/>
      <c r="X4592" s="13"/>
      <c r="Y4592" s="13"/>
      <c r="Z4592" s="13"/>
      <c r="AA4592" s="13"/>
      <c r="AB4592" s="13"/>
      <c r="AC4592" s="13"/>
      <c r="AD4592" s="13"/>
    </row>
    <row r="4593" spans="19:30">
      <c r="S4593" s="13"/>
      <c r="T4593" s="14"/>
      <c r="U4593" s="13"/>
      <c r="V4593" s="13"/>
      <c r="W4593" s="13"/>
      <c r="X4593" s="13"/>
      <c r="Y4593" s="13"/>
      <c r="Z4593" s="13"/>
      <c r="AA4593" s="13"/>
      <c r="AB4593" s="13"/>
      <c r="AC4593" s="13"/>
      <c r="AD4593" s="13"/>
    </row>
    <row r="4594" spans="19:30">
      <c r="S4594" s="13"/>
      <c r="T4594" s="14"/>
      <c r="U4594" s="13"/>
      <c r="V4594" s="13"/>
      <c r="W4594" s="13"/>
      <c r="X4594" s="13"/>
      <c r="Y4594" s="13"/>
      <c r="Z4594" s="13"/>
      <c r="AA4594" s="13"/>
      <c r="AB4594" s="13"/>
      <c r="AC4594" s="13"/>
      <c r="AD4594" s="13"/>
    </row>
    <row r="4595" spans="19:30">
      <c r="S4595" s="13"/>
      <c r="T4595" s="14"/>
      <c r="U4595" s="13"/>
      <c r="V4595" s="13"/>
      <c r="W4595" s="13"/>
      <c r="X4595" s="13"/>
      <c r="Y4595" s="13"/>
      <c r="Z4595" s="13"/>
      <c r="AA4595" s="13"/>
      <c r="AB4595" s="13"/>
      <c r="AC4595" s="13"/>
      <c r="AD4595" s="13"/>
    </row>
    <row r="4596" spans="19:30">
      <c r="S4596" s="13"/>
      <c r="T4596" s="14"/>
      <c r="U4596" s="13"/>
      <c r="V4596" s="13"/>
      <c r="W4596" s="13"/>
      <c r="X4596" s="13"/>
      <c r="Y4596" s="13"/>
      <c r="Z4596" s="13"/>
      <c r="AA4596" s="13"/>
      <c r="AB4596" s="13"/>
      <c r="AC4596" s="13"/>
      <c r="AD4596" s="13"/>
    </row>
    <row r="4597" spans="19:30">
      <c r="S4597" s="13"/>
      <c r="T4597" s="14"/>
      <c r="U4597" s="13"/>
      <c r="V4597" s="13"/>
      <c r="W4597" s="13"/>
      <c r="X4597" s="13"/>
      <c r="Y4597" s="13"/>
      <c r="Z4597" s="13"/>
      <c r="AA4597" s="13"/>
      <c r="AB4597" s="13"/>
      <c r="AC4597" s="13"/>
      <c r="AD4597" s="13"/>
    </row>
    <row r="4598" spans="19:30">
      <c r="S4598" s="13"/>
      <c r="T4598" s="14"/>
      <c r="U4598" s="13"/>
      <c r="V4598" s="13"/>
      <c r="W4598" s="13"/>
      <c r="X4598" s="13"/>
      <c r="Y4598" s="13"/>
      <c r="Z4598" s="13"/>
      <c r="AA4598" s="13"/>
      <c r="AB4598" s="13"/>
      <c r="AC4598" s="13"/>
      <c r="AD4598" s="13"/>
    </row>
    <row r="4599" spans="19:30">
      <c r="S4599" s="13"/>
      <c r="T4599" s="14"/>
      <c r="U4599" s="13"/>
      <c r="V4599" s="13"/>
      <c r="W4599" s="13"/>
      <c r="X4599" s="13"/>
      <c r="Y4599" s="13"/>
      <c r="Z4599" s="13"/>
      <c r="AA4599" s="13"/>
      <c r="AB4599" s="13"/>
      <c r="AC4599" s="13"/>
      <c r="AD4599" s="13"/>
    </row>
    <row r="4600" spans="19:30">
      <c r="S4600" s="13"/>
      <c r="T4600" s="14"/>
      <c r="U4600" s="13"/>
      <c r="V4600" s="13"/>
      <c r="W4600" s="13"/>
      <c r="X4600" s="13"/>
      <c r="Y4600" s="13"/>
      <c r="Z4600" s="13"/>
      <c r="AA4600" s="13"/>
      <c r="AB4600" s="13"/>
      <c r="AC4600" s="13"/>
      <c r="AD4600" s="13"/>
    </row>
    <row r="4601" spans="19:30">
      <c r="S4601" s="13"/>
      <c r="T4601" s="14"/>
      <c r="U4601" s="13"/>
      <c r="V4601" s="13"/>
      <c r="W4601" s="13"/>
      <c r="X4601" s="13"/>
      <c r="Y4601" s="13"/>
      <c r="Z4601" s="13"/>
      <c r="AA4601" s="13"/>
      <c r="AB4601" s="13"/>
      <c r="AC4601" s="13"/>
      <c r="AD4601" s="13"/>
    </row>
    <row r="4602" spans="19:30">
      <c r="S4602" s="13"/>
      <c r="T4602" s="14"/>
      <c r="U4602" s="13"/>
      <c r="V4602" s="13"/>
      <c r="W4602" s="13"/>
      <c r="X4602" s="13"/>
      <c r="Y4602" s="13"/>
      <c r="Z4602" s="13"/>
      <c r="AA4602" s="13"/>
      <c r="AB4602" s="13"/>
      <c r="AC4602" s="13"/>
      <c r="AD4602" s="13"/>
    </row>
    <row r="4603" spans="19:30">
      <c r="S4603" s="13"/>
      <c r="T4603" s="14"/>
      <c r="U4603" s="13"/>
      <c r="V4603" s="13"/>
      <c r="W4603" s="13"/>
      <c r="X4603" s="13"/>
      <c r="Y4603" s="13"/>
      <c r="Z4603" s="13"/>
      <c r="AA4603" s="13"/>
      <c r="AB4603" s="13"/>
      <c r="AC4603" s="13"/>
      <c r="AD4603" s="13"/>
    </row>
    <row r="4604" spans="19:30">
      <c r="S4604" s="13"/>
      <c r="T4604" s="14"/>
      <c r="U4604" s="13"/>
      <c r="V4604" s="13"/>
      <c r="W4604" s="13"/>
      <c r="X4604" s="13"/>
      <c r="Y4604" s="13"/>
      <c r="Z4604" s="13"/>
      <c r="AA4604" s="13"/>
      <c r="AB4604" s="13"/>
      <c r="AC4604" s="13"/>
      <c r="AD4604" s="13"/>
    </row>
    <row r="4605" spans="19:30">
      <c r="S4605" s="13"/>
      <c r="T4605" s="14"/>
      <c r="U4605" s="13"/>
      <c r="V4605" s="13"/>
      <c r="W4605" s="13"/>
      <c r="X4605" s="13"/>
      <c r="Y4605" s="13"/>
      <c r="Z4605" s="13"/>
      <c r="AA4605" s="13"/>
      <c r="AB4605" s="13"/>
      <c r="AC4605" s="13"/>
      <c r="AD4605" s="13"/>
    </row>
    <row r="4606" spans="19:30">
      <c r="S4606" s="13"/>
      <c r="T4606" s="14"/>
      <c r="U4606" s="13"/>
      <c r="V4606" s="13"/>
      <c r="W4606" s="13"/>
      <c r="X4606" s="13"/>
      <c r="Y4606" s="13"/>
      <c r="Z4606" s="13"/>
      <c r="AA4606" s="13"/>
      <c r="AB4606" s="13"/>
      <c r="AC4606" s="13"/>
      <c r="AD4606" s="13"/>
    </row>
    <row r="4607" spans="19:30">
      <c r="S4607" s="13"/>
      <c r="T4607" s="14"/>
      <c r="U4607" s="13"/>
      <c r="V4607" s="13"/>
      <c r="W4607" s="13"/>
      <c r="X4607" s="13"/>
      <c r="Y4607" s="13"/>
      <c r="Z4607" s="13"/>
      <c r="AA4607" s="13"/>
      <c r="AB4607" s="13"/>
      <c r="AC4607" s="13"/>
      <c r="AD4607" s="13"/>
    </row>
    <row r="4608" spans="19:30">
      <c r="S4608" s="13"/>
      <c r="T4608" s="14"/>
      <c r="U4608" s="13"/>
      <c r="V4608" s="13"/>
      <c r="W4608" s="13"/>
      <c r="X4608" s="13"/>
      <c r="Y4608" s="13"/>
      <c r="Z4608" s="13"/>
      <c r="AA4608" s="13"/>
      <c r="AB4608" s="13"/>
      <c r="AC4608" s="13"/>
      <c r="AD4608" s="13"/>
    </row>
    <row r="4609" spans="19:30">
      <c r="S4609" s="13"/>
      <c r="T4609" s="14"/>
      <c r="U4609" s="13"/>
      <c r="V4609" s="13"/>
      <c r="W4609" s="13"/>
      <c r="X4609" s="13"/>
      <c r="Y4609" s="13"/>
      <c r="Z4609" s="13"/>
      <c r="AA4609" s="13"/>
      <c r="AB4609" s="13"/>
      <c r="AC4609" s="13"/>
      <c r="AD4609" s="13"/>
    </row>
    <row r="4610" spans="19:30">
      <c r="S4610" s="13"/>
      <c r="T4610" s="14"/>
      <c r="U4610" s="13"/>
      <c r="V4610" s="13"/>
      <c r="W4610" s="13"/>
      <c r="X4610" s="13"/>
      <c r="Y4610" s="13"/>
      <c r="Z4610" s="13"/>
      <c r="AA4610" s="13"/>
      <c r="AB4610" s="13"/>
      <c r="AC4610" s="13"/>
      <c r="AD4610" s="13"/>
    </row>
    <row r="4611" spans="19:30">
      <c r="S4611" s="13"/>
      <c r="T4611" s="14"/>
      <c r="U4611" s="13"/>
      <c r="V4611" s="13"/>
      <c r="W4611" s="13"/>
      <c r="X4611" s="13"/>
      <c r="Y4611" s="13"/>
      <c r="Z4611" s="13"/>
      <c r="AA4611" s="13"/>
      <c r="AB4611" s="13"/>
      <c r="AC4611" s="13"/>
      <c r="AD4611" s="13"/>
    </row>
    <row r="4612" spans="19:30">
      <c r="S4612" s="13"/>
      <c r="T4612" s="14"/>
      <c r="U4612" s="13"/>
      <c r="V4612" s="13"/>
      <c r="W4612" s="13"/>
      <c r="X4612" s="13"/>
      <c r="Y4612" s="13"/>
      <c r="Z4612" s="13"/>
      <c r="AA4612" s="13"/>
      <c r="AB4612" s="13"/>
      <c r="AC4612" s="13"/>
      <c r="AD4612" s="13"/>
    </row>
    <row r="4613" spans="19:30">
      <c r="S4613" s="13"/>
      <c r="T4613" s="14"/>
      <c r="U4613" s="13"/>
      <c r="V4613" s="13"/>
      <c r="W4613" s="13"/>
      <c r="X4613" s="13"/>
      <c r="Y4613" s="13"/>
      <c r="Z4613" s="13"/>
      <c r="AA4613" s="13"/>
      <c r="AB4613" s="13"/>
      <c r="AC4613" s="13"/>
      <c r="AD4613" s="13"/>
    </row>
    <row r="4614" spans="19:30">
      <c r="S4614" s="13"/>
      <c r="T4614" s="14"/>
      <c r="U4614" s="13"/>
      <c r="V4614" s="13"/>
      <c r="W4614" s="13"/>
      <c r="X4614" s="13"/>
      <c r="Y4614" s="13"/>
      <c r="Z4614" s="13"/>
      <c r="AA4614" s="13"/>
      <c r="AB4614" s="13"/>
      <c r="AC4614" s="13"/>
      <c r="AD4614" s="13"/>
    </row>
    <row r="4615" spans="19:30">
      <c r="S4615" s="13"/>
      <c r="T4615" s="14"/>
      <c r="U4615" s="13"/>
      <c r="V4615" s="13"/>
      <c r="W4615" s="13"/>
      <c r="X4615" s="13"/>
      <c r="Y4615" s="13"/>
      <c r="Z4615" s="13"/>
      <c r="AA4615" s="13"/>
      <c r="AB4615" s="13"/>
      <c r="AC4615" s="13"/>
      <c r="AD4615" s="13"/>
    </row>
    <row r="4616" spans="19:30">
      <c r="S4616" s="13"/>
      <c r="T4616" s="14"/>
      <c r="U4616" s="13"/>
      <c r="V4616" s="13"/>
      <c r="W4616" s="13"/>
      <c r="X4616" s="13"/>
      <c r="Y4616" s="13"/>
      <c r="Z4616" s="13"/>
      <c r="AA4616" s="13"/>
      <c r="AB4616" s="13"/>
      <c r="AC4616" s="13"/>
      <c r="AD4616" s="13"/>
    </row>
    <row r="4617" spans="19:30">
      <c r="S4617" s="13"/>
      <c r="T4617" s="14"/>
      <c r="U4617" s="13"/>
      <c r="V4617" s="13"/>
      <c r="W4617" s="13"/>
      <c r="X4617" s="13"/>
      <c r="Y4617" s="13"/>
      <c r="Z4617" s="13"/>
      <c r="AA4617" s="13"/>
      <c r="AB4617" s="13"/>
      <c r="AC4617" s="13"/>
      <c r="AD4617" s="13"/>
    </row>
    <row r="4618" spans="19:30">
      <c r="S4618" s="13"/>
      <c r="T4618" s="14"/>
      <c r="U4618" s="13"/>
      <c r="V4618" s="13"/>
      <c r="W4618" s="13"/>
      <c r="X4618" s="13"/>
      <c r="Y4618" s="13"/>
      <c r="Z4618" s="13"/>
      <c r="AA4618" s="13"/>
      <c r="AB4618" s="13"/>
      <c r="AC4618" s="13"/>
      <c r="AD4618" s="13"/>
    </row>
    <row r="4619" spans="19:30">
      <c r="S4619" s="13"/>
      <c r="T4619" s="14"/>
      <c r="U4619" s="13"/>
      <c r="V4619" s="13"/>
      <c r="W4619" s="13"/>
      <c r="X4619" s="13"/>
      <c r="Y4619" s="13"/>
      <c r="Z4619" s="13"/>
      <c r="AA4619" s="13"/>
      <c r="AB4619" s="13"/>
      <c r="AC4619" s="13"/>
      <c r="AD4619" s="13"/>
    </row>
    <row r="4620" spans="19:30">
      <c r="S4620" s="13"/>
      <c r="T4620" s="14"/>
      <c r="U4620" s="13"/>
      <c r="V4620" s="13"/>
      <c r="W4620" s="13"/>
      <c r="X4620" s="13"/>
      <c r="Y4620" s="13"/>
      <c r="Z4620" s="13"/>
      <c r="AA4620" s="13"/>
      <c r="AB4620" s="13"/>
      <c r="AC4620" s="13"/>
      <c r="AD4620" s="13"/>
    </row>
    <row r="4621" spans="19:30">
      <c r="S4621" s="13"/>
      <c r="T4621" s="14"/>
      <c r="U4621" s="13"/>
      <c r="V4621" s="13"/>
      <c r="W4621" s="13"/>
      <c r="X4621" s="13"/>
      <c r="Y4621" s="13"/>
      <c r="Z4621" s="13"/>
      <c r="AA4621" s="13"/>
      <c r="AB4621" s="13"/>
      <c r="AC4621" s="13"/>
      <c r="AD4621" s="13"/>
    </row>
    <row r="4622" spans="19:30">
      <c r="S4622" s="13"/>
      <c r="T4622" s="14"/>
      <c r="U4622" s="13"/>
      <c r="V4622" s="13"/>
      <c r="W4622" s="13"/>
      <c r="X4622" s="13"/>
      <c r="Y4622" s="13"/>
      <c r="Z4622" s="13"/>
      <c r="AA4622" s="13"/>
      <c r="AB4622" s="13"/>
      <c r="AC4622" s="13"/>
      <c r="AD4622" s="13"/>
    </row>
    <row r="4623" spans="19:30">
      <c r="S4623" s="13"/>
      <c r="T4623" s="14"/>
      <c r="U4623" s="13"/>
      <c r="V4623" s="13"/>
      <c r="W4623" s="13"/>
      <c r="X4623" s="13"/>
      <c r="Y4623" s="13"/>
      <c r="Z4623" s="13"/>
      <c r="AA4623" s="13"/>
      <c r="AB4623" s="13"/>
      <c r="AC4623" s="13"/>
      <c r="AD4623" s="13"/>
    </row>
    <row r="4624" spans="19:30">
      <c r="S4624" s="13"/>
      <c r="T4624" s="14"/>
      <c r="U4624" s="13"/>
      <c r="V4624" s="13"/>
      <c r="W4624" s="13"/>
      <c r="X4624" s="13"/>
      <c r="Y4624" s="13"/>
      <c r="Z4624" s="13"/>
      <c r="AA4624" s="13"/>
      <c r="AB4624" s="13"/>
      <c r="AC4624" s="13"/>
      <c r="AD4624" s="13"/>
    </row>
    <row r="4625" spans="19:30">
      <c r="S4625" s="13"/>
      <c r="T4625" s="14"/>
      <c r="U4625" s="13"/>
      <c r="V4625" s="13"/>
      <c r="W4625" s="13"/>
      <c r="X4625" s="13"/>
      <c r="Y4625" s="13"/>
      <c r="Z4625" s="13"/>
      <c r="AA4625" s="13"/>
      <c r="AB4625" s="13"/>
      <c r="AC4625" s="13"/>
      <c r="AD4625" s="13"/>
    </row>
    <row r="4626" spans="19:30">
      <c r="S4626" s="13"/>
      <c r="T4626" s="14"/>
      <c r="U4626" s="13"/>
      <c r="V4626" s="13"/>
      <c r="W4626" s="13"/>
      <c r="X4626" s="13"/>
      <c r="Y4626" s="13"/>
      <c r="Z4626" s="13"/>
      <c r="AA4626" s="13"/>
      <c r="AB4626" s="13"/>
      <c r="AC4626" s="13"/>
      <c r="AD4626" s="13"/>
    </row>
    <row r="4627" spans="19:30">
      <c r="S4627" s="13"/>
      <c r="T4627" s="14"/>
      <c r="U4627" s="13"/>
      <c r="V4627" s="13"/>
      <c r="W4627" s="13"/>
      <c r="X4627" s="13"/>
      <c r="Y4627" s="13"/>
      <c r="Z4627" s="13"/>
      <c r="AA4627" s="13"/>
      <c r="AB4627" s="13"/>
      <c r="AC4627" s="13"/>
      <c r="AD4627" s="13"/>
    </row>
    <row r="4628" spans="19:30">
      <c r="S4628" s="13"/>
      <c r="T4628" s="14"/>
      <c r="U4628" s="13"/>
      <c r="V4628" s="13"/>
      <c r="W4628" s="13"/>
      <c r="X4628" s="13"/>
      <c r="Y4628" s="13"/>
      <c r="Z4628" s="13"/>
      <c r="AA4628" s="13"/>
      <c r="AB4628" s="13"/>
      <c r="AC4628" s="13"/>
      <c r="AD4628" s="13"/>
    </row>
    <row r="4629" spans="19:30">
      <c r="S4629" s="13"/>
      <c r="T4629" s="14"/>
      <c r="U4629" s="13"/>
      <c r="V4629" s="13"/>
      <c r="W4629" s="13"/>
      <c r="X4629" s="13"/>
      <c r="Y4629" s="13"/>
      <c r="Z4629" s="13"/>
      <c r="AA4629" s="13"/>
      <c r="AB4629" s="13"/>
      <c r="AC4629" s="13"/>
      <c r="AD4629" s="13"/>
    </row>
    <row r="4630" spans="19:30">
      <c r="S4630" s="13"/>
      <c r="T4630" s="14"/>
      <c r="U4630" s="13"/>
      <c r="V4630" s="13"/>
      <c r="W4630" s="13"/>
      <c r="X4630" s="13"/>
      <c r="Y4630" s="13"/>
      <c r="Z4630" s="13"/>
      <c r="AA4630" s="13"/>
      <c r="AB4630" s="13"/>
      <c r="AC4630" s="13"/>
      <c r="AD4630" s="13"/>
    </row>
    <row r="4631" spans="19:30">
      <c r="S4631" s="13"/>
      <c r="T4631" s="14"/>
      <c r="U4631" s="13"/>
      <c r="V4631" s="13"/>
      <c r="W4631" s="13"/>
      <c r="X4631" s="13"/>
      <c r="Y4631" s="13"/>
      <c r="Z4631" s="13"/>
      <c r="AA4631" s="13"/>
      <c r="AB4631" s="13"/>
      <c r="AC4631" s="13"/>
      <c r="AD4631" s="13"/>
    </row>
    <row r="4632" spans="19:30">
      <c r="S4632" s="13"/>
      <c r="T4632" s="14"/>
      <c r="U4632" s="13"/>
      <c r="V4632" s="13"/>
      <c r="W4632" s="13"/>
      <c r="X4632" s="13"/>
      <c r="Y4632" s="13"/>
      <c r="Z4632" s="13"/>
      <c r="AA4632" s="13"/>
      <c r="AB4632" s="13"/>
      <c r="AC4632" s="13"/>
      <c r="AD4632" s="13"/>
    </row>
    <row r="4633" spans="19:30">
      <c r="S4633" s="13"/>
      <c r="T4633" s="14"/>
      <c r="U4633" s="13"/>
      <c r="V4633" s="13"/>
      <c r="W4633" s="13"/>
      <c r="X4633" s="13"/>
      <c r="Y4633" s="13"/>
      <c r="Z4633" s="13"/>
      <c r="AA4633" s="13"/>
      <c r="AB4633" s="13"/>
      <c r="AC4633" s="13"/>
      <c r="AD4633" s="13"/>
    </row>
    <row r="4634" spans="19:30">
      <c r="S4634" s="13"/>
      <c r="T4634" s="14"/>
      <c r="U4634" s="13"/>
      <c r="V4634" s="13"/>
      <c r="W4634" s="13"/>
      <c r="X4634" s="13"/>
      <c r="Y4634" s="13"/>
      <c r="Z4634" s="13"/>
      <c r="AA4634" s="13"/>
      <c r="AB4634" s="13"/>
      <c r="AC4634" s="13"/>
      <c r="AD4634" s="13"/>
    </row>
    <row r="4635" spans="19:30">
      <c r="S4635" s="13"/>
      <c r="T4635" s="14"/>
      <c r="U4635" s="13"/>
      <c r="V4635" s="13"/>
      <c r="W4635" s="13"/>
      <c r="X4635" s="13"/>
      <c r="Y4635" s="13"/>
      <c r="Z4635" s="13"/>
      <c r="AA4635" s="13"/>
      <c r="AB4635" s="13"/>
      <c r="AC4635" s="13"/>
      <c r="AD4635" s="13"/>
    </row>
    <row r="4636" spans="19:30">
      <c r="S4636" s="13"/>
      <c r="T4636" s="14"/>
      <c r="U4636" s="13"/>
      <c r="V4636" s="13"/>
      <c r="W4636" s="13"/>
      <c r="X4636" s="13"/>
      <c r="Y4636" s="13"/>
      <c r="Z4636" s="13"/>
      <c r="AA4636" s="13"/>
      <c r="AB4636" s="13"/>
      <c r="AC4636" s="13"/>
      <c r="AD4636" s="13"/>
    </row>
    <row r="4637" spans="19:30">
      <c r="S4637" s="13"/>
      <c r="T4637" s="14"/>
      <c r="U4637" s="13"/>
      <c r="V4637" s="13"/>
      <c r="W4637" s="13"/>
      <c r="X4637" s="13"/>
      <c r="Y4637" s="13"/>
      <c r="Z4637" s="13"/>
      <c r="AA4637" s="13"/>
      <c r="AB4637" s="13"/>
      <c r="AC4637" s="13"/>
      <c r="AD4637" s="13"/>
    </row>
    <row r="4638" spans="19:30">
      <c r="S4638" s="13"/>
      <c r="T4638" s="14"/>
      <c r="U4638" s="13"/>
      <c r="V4638" s="13"/>
      <c r="W4638" s="13"/>
      <c r="X4638" s="13"/>
      <c r="Y4638" s="13"/>
      <c r="Z4638" s="13"/>
      <c r="AA4638" s="13"/>
      <c r="AB4638" s="13"/>
      <c r="AC4638" s="13"/>
      <c r="AD4638" s="13"/>
    </row>
    <row r="4639" spans="19:30">
      <c r="S4639" s="13"/>
      <c r="T4639" s="14"/>
      <c r="U4639" s="13"/>
      <c r="V4639" s="13"/>
      <c r="W4639" s="13"/>
      <c r="X4639" s="13"/>
      <c r="Y4639" s="13"/>
      <c r="Z4639" s="13"/>
      <c r="AA4639" s="13"/>
      <c r="AB4639" s="13"/>
      <c r="AC4639" s="13"/>
      <c r="AD4639" s="13"/>
    </row>
    <row r="4640" spans="19:30">
      <c r="S4640" s="13"/>
      <c r="T4640" s="14"/>
      <c r="U4640" s="13"/>
      <c r="V4640" s="13"/>
      <c r="W4640" s="13"/>
      <c r="X4640" s="13"/>
      <c r="Y4640" s="13"/>
      <c r="Z4640" s="13"/>
      <c r="AA4640" s="13"/>
      <c r="AB4640" s="13"/>
      <c r="AC4640" s="13"/>
      <c r="AD4640" s="13"/>
    </row>
    <row r="4641" spans="19:30">
      <c r="S4641" s="13"/>
      <c r="T4641" s="14"/>
      <c r="U4641" s="13"/>
      <c r="V4641" s="13"/>
      <c r="W4641" s="13"/>
      <c r="X4641" s="13"/>
      <c r="Y4641" s="13"/>
      <c r="Z4641" s="13"/>
      <c r="AA4641" s="13"/>
      <c r="AB4641" s="13"/>
      <c r="AC4641" s="13"/>
      <c r="AD4641" s="13"/>
    </row>
    <row r="4642" spans="19:30">
      <c r="S4642" s="13"/>
      <c r="T4642" s="14"/>
      <c r="U4642" s="13"/>
      <c r="V4642" s="13"/>
      <c r="W4642" s="13"/>
      <c r="X4642" s="13"/>
      <c r="Y4642" s="13"/>
      <c r="Z4642" s="13"/>
      <c r="AA4642" s="13"/>
      <c r="AB4642" s="13"/>
      <c r="AC4642" s="13"/>
      <c r="AD4642" s="13"/>
    </row>
    <row r="4643" spans="19:30">
      <c r="S4643" s="13"/>
      <c r="T4643" s="14"/>
      <c r="U4643" s="13"/>
      <c r="V4643" s="13"/>
      <c r="W4643" s="13"/>
      <c r="X4643" s="13"/>
      <c r="Y4643" s="13"/>
      <c r="Z4643" s="13"/>
      <c r="AA4643" s="13"/>
      <c r="AB4643" s="13"/>
      <c r="AC4643" s="13"/>
      <c r="AD4643" s="13"/>
    </row>
    <row r="4644" spans="19:30">
      <c r="S4644" s="13"/>
      <c r="T4644" s="14"/>
      <c r="U4644" s="13"/>
      <c r="V4644" s="13"/>
      <c r="W4644" s="13"/>
      <c r="X4644" s="13"/>
      <c r="Y4644" s="13"/>
      <c r="Z4644" s="13"/>
      <c r="AA4644" s="13"/>
      <c r="AB4644" s="13"/>
      <c r="AC4644" s="13"/>
      <c r="AD4644" s="13"/>
    </row>
    <row r="4645" spans="19:30">
      <c r="S4645" s="13"/>
      <c r="T4645" s="14"/>
      <c r="U4645" s="13"/>
      <c r="V4645" s="13"/>
      <c r="W4645" s="13"/>
      <c r="X4645" s="13"/>
      <c r="Y4645" s="13"/>
      <c r="Z4645" s="13"/>
      <c r="AA4645" s="13"/>
      <c r="AB4645" s="13"/>
      <c r="AC4645" s="13"/>
      <c r="AD4645" s="13"/>
    </row>
    <row r="4646" spans="19:30">
      <c r="S4646" s="13"/>
      <c r="T4646" s="14"/>
      <c r="U4646" s="13"/>
      <c r="V4646" s="13"/>
      <c r="W4646" s="13"/>
      <c r="X4646" s="13"/>
      <c r="Y4646" s="13"/>
      <c r="Z4646" s="13"/>
      <c r="AA4646" s="13"/>
      <c r="AB4646" s="13"/>
      <c r="AC4646" s="13"/>
      <c r="AD4646" s="13"/>
    </row>
    <row r="4647" spans="19:30">
      <c r="S4647" s="13"/>
      <c r="T4647" s="14"/>
      <c r="U4647" s="13"/>
      <c r="V4647" s="13"/>
      <c r="W4647" s="13"/>
      <c r="X4647" s="13"/>
      <c r="Y4647" s="13"/>
      <c r="Z4647" s="13"/>
      <c r="AA4647" s="13"/>
      <c r="AB4647" s="13"/>
      <c r="AC4647" s="13"/>
      <c r="AD4647" s="13"/>
    </row>
    <row r="4648" spans="19:30">
      <c r="S4648" s="13"/>
      <c r="T4648" s="14"/>
      <c r="U4648" s="13"/>
      <c r="V4648" s="13"/>
      <c r="W4648" s="13"/>
      <c r="X4648" s="13"/>
      <c r="Y4648" s="13"/>
      <c r="Z4648" s="13"/>
      <c r="AA4648" s="13"/>
      <c r="AB4648" s="13"/>
      <c r="AC4648" s="13"/>
      <c r="AD4648" s="13"/>
    </row>
    <row r="4649" spans="19:30">
      <c r="S4649" s="13"/>
      <c r="T4649" s="14"/>
      <c r="U4649" s="13"/>
      <c r="V4649" s="13"/>
      <c r="W4649" s="13"/>
      <c r="X4649" s="13"/>
      <c r="Y4649" s="13"/>
      <c r="Z4649" s="13"/>
      <c r="AA4649" s="13"/>
      <c r="AB4649" s="13"/>
      <c r="AC4649" s="13"/>
      <c r="AD4649" s="13"/>
    </row>
    <row r="4650" spans="19:30">
      <c r="S4650" s="13"/>
      <c r="T4650" s="14"/>
      <c r="U4650" s="13"/>
      <c r="V4650" s="13"/>
      <c r="W4650" s="13"/>
      <c r="X4650" s="13"/>
      <c r="Y4650" s="13"/>
      <c r="Z4650" s="13"/>
      <c r="AA4650" s="13"/>
      <c r="AB4650" s="13"/>
      <c r="AC4650" s="13"/>
      <c r="AD4650" s="13"/>
    </row>
    <row r="4651" spans="19:30">
      <c r="S4651" s="13"/>
      <c r="T4651" s="14"/>
      <c r="U4651" s="13"/>
      <c r="V4651" s="13"/>
      <c r="W4651" s="13"/>
      <c r="X4651" s="13"/>
      <c r="Y4651" s="13"/>
      <c r="Z4651" s="13"/>
      <c r="AA4651" s="13"/>
      <c r="AB4651" s="13"/>
      <c r="AC4651" s="13"/>
      <c r="AD4651" s="13"/>
    </row>
    <row r="4652" spans="19:30">
      <c r="S4652" s="13"/>
      <c r="T4652" s="14"/>
      <c r="U4652" s="13"/>
      <c r="V4652" s="13"/>
      <c r="W4652" s="13"/>
      <c r="X4652" s="13"/>
      <c r="Y4652" s="13"/>
      <c r="Z4652" s="13"/>
      <c r="AA4652" s="13"/>
      <c r="AB4652" s="13"/>
      <c r="AC4652" s="13"/>
      <c r="AD4652" s="13"/>
    </row>
    <row r="4653" spans="19:30">
      <c r="S4653" s="13"/>
      <c r="T4653" s="14"/>
      <c r="U4653" s="13"/>
      <c r="V4653" s="13"/>
      <c r="W4653" s="13"/>
      <c r="X4653" s="13"/>
      <c r="Y4653" s="13"/>
      <c r="Z4653" s="13"/>
      <c r="AA4653" s="13"/>
      <c r="AB4653" s="13"/>
      <c r="AC4653" s="13"/>
      <c r="AD4653" s="13"/>
    </row>
    <row r="4654" spans="19:30">
      <c r="S4654" s="13"/>
      <c r="T4654" s="14"/>
      <c r="U4654" s="13"/>
      <c r="V4654" s="13"/>
      <c r="W4654" s="13"/>
      <c r="X4654" s="13"/>
      <c r="Y4654" s="13"/>
      <c r="Z4654" s="13"/>
      <c r="AA4654" s="13"/>
      <c r="AB4654" s="13"/>
      <c r="AC4654" s="13"/>
      <c r="AD4654" s="13"/>
    </row>
    <row r="4655" spans="19:30">
      <c r="S4655" s="13"/>
      <c r="T4655" s="14"/>
      <c r="U4655" s="13"/>
      <c r="V4655" s="13"/>
      <c r="W4655" s="13"/>
      <c r="X4655" s="13"/>
      <c r="Y4655" s="13"/>
      <c r="Z4655" s="13"/>
      <c r="AA4655" s="13"/>
      <c r="AB4655" s="13"/>
      <c r="AC4655" s="13"/>
      <c r="AD4655" s="13"/>
    </row>
    <row r="4656" spans="19:30">
      <c r="S4656" s="13"/>
      <c r="T4656" s="14"/>
      <c r="U4656" s="13"/>
      <c r="V4656" s="13"/>
      <c r="W4656" s="13"/>
      <c r="X4656" s="13"/>
      <c r="Y4656" s="13"/>
      <c r="Z4656" s="13"/>
      <c r="AA4656" s="13"/>
      <c r="AB4656" s="13"/>
      <c r="AC4656" s="13"/>
      <c r="AD4656" s="13"/>
    </row>
    <row r="4657" spans="19:30">
      <c r="S4657" s="13"/>
      <c r="T4657" s="14"/>
      <c r="U4657" s="13"/>
      <c r="V4657" s="13"/>
      <c r="W4657" s="13"/>
      <c r="X4657" s="13"/>
      <c r="Y4657" s="13"/>
      <c r="Z4657" s="13"/>
      <c r="AA4657" s="13"/>
      <c r="AB4657" s="13"/>
      <c r="AC4657" s="13"/>
      <c r="AD4657" s="13"/>
    </row>
    <row r="4658" spans="19:30">
      <c r="S4658" s="13"/>
      <c r="T4658" s="14"/>
      <c r="U4658" s="13"/>
      <c r="V4658" s="13"/>
      <c r="W4658" s="13"/>
      <c r="X4658" s="13"/>
      <c r="Y4658" s="13"/>
      <c r="Z4658" s="13"/>
      <c r="AA4658" s="13"/>
      <c r="AB4658" s="13"/>
      <c r="AC4658" s="13"/>
      <c r="AD4658" s="13"/>
    </row>
    <row r="4659" spans="19:30">
      <c r="S4659" s="13"/>
      <c r="T4659" s="14"/>
      <c r="U4659" s="13"/>
      <c r="V4659" s="13"/>
      <c r="W4659" s="13"/>
      <c r="X4659" s="13"/>
      <c r="Y4659" s="13"/>
      <c r="Z4659" s="13"/>
      <c r="AA4659" s="13"/>
      <c r="AB4659" s="13"/>
      <c r="AC4659" s="13"/>
      <c r="AD4659" s="13"/>
    </row>
    <row r="4660" spans="19:30">
      <c r="S4660" s="13"/>
      <c r="T4660" s="14"/>
      <c r="U4660" s="13"/>
      <c r="V4660" s="13"/>
      <c r="W4660" s="13"/>
      <c r="X4660" s="13"/>
      <c r="Y4660" s="13"/>
      <c r="Z4660" s="13"/>
      <c r="AA4660" s="13"/>
      <c r="AB4660" s="13"/>
      <c r="AC4660" s="13"/>
      <c r="AD4660" s="13"/>
    </row>
    <row r="4661" spans="19:30">
      <c r="S4661" s="13"/>
      <c r="T4661" s="14"/>
      <c r="U4661" s="13"/>
      <c r="V4661" s="13"/>
      <c r="W4661" s="13"/>
      <c r="X4661" s="13"/>
      <c r="Y4661" s="13"/>
      <c r="Z4661" s="13"/>
      <c r="AA4661" s="13"/>
      <c r="AB4661" s="13"/>
      <c r="AC4661" s="13"/>
      <c r="AD4661" s="13"/>
    </row>
    <row r="4662" spans="19:30">
      <c r="S4662" s="13"/>
      <c r="T4662" s="14"/>
      <c r="U4662" s="13"/>
      <c r="V4662" s="13"/>
      <c r="W4662" s="13"/>
      <c r="X4662" s="13"/>
      <c r="Y4662" s="13"/>
      <c r="Z4662" s="13"/>
      <c r="AA4662" s="13"/>
      <c r="AB4662" s="13"/>
      <c r="AC4662" s="13"/>
      <c r="AD4662" s="13"/>
    </row>
    <row r="4663" spans="19:30">
      <c r="S4663" s="13"/>
      <c r="T4663" s="14"/>
      <c r="U4663" s="13"/>
      <c r="V4663" s="13"/>
      <c r="W4663" s="13"/>
      <c r="X4663" s="13"/>
      <c r="Y4663" s="13"/>
      <c r="Z4663" s="13"/>
      <c r="AA4663" s="13"/>
      <c r="AB4663" s="13"/>
      <c r="AC4663" s="13"/>
      <c r="AD4663" s="13"/>
    </row>
    <row r="4664" spans="19:30">
      <c r="S4664" s="13"/>
      <c r="T4664" s="14"/>
      <c r="U4664" s="13"/>
      <c r="V4664" s="13"/>
      <c r="W4664" s="13"/>
      <c r="X4664" s="13"/>
      <c r="Y4664" s="13"/>
      <c r="Z4664" s="13"/>
      <c r="AA4664" s="13"/>
      <c r="AB4664" s="13"/>
      <c r="AC4664" s="13"/>
      <c r="AD4664" s="13"/>
    </row>
    <row r="4665" spans="19:30">
      <c r="S4665" s="13"/>
      <c r="T4665" s="14"/>
      <c r="U4665" s="13"/>
      <c r="V4665" s="13"/>
      <c r="W4665" s="13"/>
      <c r="X4665" s="13"/>
      <c r="Y4665" s="13"/>
      <c r="Z4665" s="13"/>
      <c r="AA4665" s="13"/>
      <c r="AB4665" s="13"/>
      <c r="AC4665" s="13"/>
      <c r="AD4665" s="13"/>
    </row>
    <row r="4666" spans="19:30">
      <c r="S4666" s="13"/>
      <c r="T4666" s="14"/>
      <c r="U4666" s="13"/>
      <c r="V4666" s="13"/>
      <c r="W4666" s="13"/>
      <c r="X4666" s="13"/>
      <c r="Y4666" s="13"/>
      <c r="Z4666" s="13"/>
      <c r="AA4666" s="13"/>
      <c r="AB4666" s="13"/>
      <c r="AC4666" s="13"/>
      <c r="AD4666" s="13"/>
    </row>
    <row r="4667" spans="19:30">
      <c r="S4667" s="13"/>
      <c r="T4667" s="14"/>
      <c r="U4667" s="13"/>
      <c r="V4667" s="13"/>
      <c r="W4667" s="13"/>
      <c r="X4667" s="13"/>
      <c r="Y4667" s="13"/>
      <c r="Z4667" s="13"/>
      <c r="AA4667" s="13"/>
      <c r="AB4667" s="13"/>
      <c r="AC4667" s="13"/>
      <c r="AD4667" s="13"/>
    </row>
    <row r="4668" spans="19:30">
      <c r="S4668" s="13"/>
      <c r="T4668" s="14"/>
      <c r="U4668" s="13"/>
      <c r="V4668" s="13"/>
      <c r="W4668" s="13"/>
      <c r="X4668" s="13"/>
      <c r="Y4668" s="13"/>
      <c r="Z4668" s="13"/>
      <c r="AA4668" s="13"/>
      <c r="AB4668" s="13"/>
      <c r="AC4668" s="13"/>
      <c r="AD4668" s="13"/>
    </row>
    <row r="4669" spans="19:30">
      <c r="S4669" s="13"/>
      <c r="T4669" s="14"/>
      <c r="U4669" s="13"/>
      <c r="V4669" s="13"/>
      <c r="W4669" s="13"/>
      <c r="X4669" s="13"/>
      <c r="Y4669" s="13"/>
      <c r="Z4669" s="13"/>
      <c r="AA4669" s="13"/>
      <c r="AB4669" s="13"/>
      <c r="AC4669" s="13"/>
      <c r="AD4669" s="13"/>
    </row>
    <row r="4670" spans="19:30">
      <c r="S4670" s="13"/>
      <c r="T4670" s="14"/>
      <c r="U4670" s="13"/>
      <c r="V4670" s="13"/>
      <c r="W4670" s="13"/>
      <c r="X4670" s="13"/>
      <c r="Y4670" s="13"/>
      <c r="Z4670" s="13"/>
      <c r="AA4670" s="13"/>
      <c r="AB4670" s="13"/>
      <c r="AC4670" s="13"/>
      <c r="AD4670" s="13"/>
    </row>
    <row r="4671" spans="19:30">
      <c r="S4671" s="13"/>
      <c r="T4671" s="14"/>
      <c r="U4671" s="13"/>
      <c r="V4671" s="13"/>
      <c r="W4671" s="13"/>
      <c r="X4671" s="13"/>
      <c r="Y4671" s="13"/>
      <c r="Z4671" s="13"/>
      <c r="AA4671" s="13"/>
      <c r="AB4671" s="13"/>
      <c r="AC4671" s="13"/>
      <c r="AD4671" s="13"/>
    </row>
    <row r="4672" spans="19:30">
      <c r="S4672" s="13"/>
      <c r="T4672" s="14"/>
      <c r="U4672" s="13"/>
      <c r="V4672" s="13"/>
      <c r="W4672" s="13"/>
      <c r="X4672" s="13"/>
      <c r="Y4672" s="13"/>
      <c r="Z4672" s="13"/>
      <c r="AA4672" s="13"/>
      <c r="AB4672" s="13"/>
      <c r="AC4672" s="13"/>
      <c r="AD4672" s="13"/>
    </row>
    <row r="4673" spans="19:30">
      <c r="S4673" s="13"/>
      <c r="T4673" s="14"/>
      <c r="U4673" s="13"/>
      <c r="V4673" s="13"/>
      <c r="W4673" s="13"/>
      <c r="X4673" s="13"/>
      <c r="Y4673" s="13"/>
      <c r="Z4673" s="13"/>
      <c r="AA4673" s="13"/>
      <c r="AB4673" s="13"/>
      <c r="AC4673" s="13"/>
      <c r="AD4673" s="13"/>
    </row>
    <row r="4674" spans="19:30">
      <c r="S4674" s="13"/>
      <c r="T4674" s="14"/>
      <c r="U4674" s="13"/>
      <c r="V4674" s="13"/>
      <c r="W4674" s="13"/>
      <c r="X4674" s="13"/>
      <c r="Y4674" s="13"/>
      <c r="Z4674" s="13"/>
      <c r="AA4674" s="13"/>
      <c r="AB4674" s="13"/>
      <c r="AC4674" s="13"/>
      <c r="AD4674" s="13"/>
    </row>
    <row r="4675" spans="19:30">
      <c r="S4675" s="13"/>
      <c r="T4675" s="14"/>
      <c r="U4675" s="13"/>
      <c r="V4675" s="13"/>
      <c r="W4675" s="13"/>
      <c r="X4675" s="13"/>
      <c r="Y4675" s="13"/>
      <c r="Z4675" s="13"/>
      <c r="AA4675" s="13"/>
      <c r="AB4675" s="13"/>
      <c r="AC4675" s="13"/>
      <c r="AD4675" s="13"/>
    </row>
    <row r="4676" spans="19:30">
      <c r="S4676" s="13"/>
      <c r="T4676" s="14"/>
      <c r="U4676" s="13"/>
      <c r="V4676" s="13"/>
      <c r="W4676" s="13"/>
      <c r="X4676" s="13"/>
      <c r="Y4676" s="13"/>
      <c r="Z4676" s="13"/>
      <c r="AA4676" s="13"/>
      <c r="AB4676" s="13"/>
      <c r="AC4676" s="13"/>
      <c r="AD4676" s="13"/>
    </row>
    <row r="4677" spans="19:30">
      <c r="S4677" s="13"/>
      <c r="T4677" s="14"/>
      <c r="U4677" s="13"/>
      <c r="V4677" s="13"/>
      <c r="W4677" s="13"/>
      <c r="X4677" s="13"/>
      <c r="Y4677" s="13"/>
      <c r="Z4677" s="13"/>
      <c r="AA4677" s="13"/>
      <c r="AB4677" s="13"/>
      <c r="AC4677" s="13"/>
      <c r="AD4677" s="13"/>
    </row>
    <row r="4678" spans="19:30">
      <c r="S4678" s="13"/>
      <c r="T4678" s="14"/>
      <c r="U4678" s="13"/>
      <c r="V4678" s="13"/>
      <c r="W4678" s="13"/>
      <c r="X4678" s="13"/>
      <c r="Y4678" s="13"/>
      <c r="Z4678" s="13"/>
      <c r="AA4678" s="13"/>
      <c r="AB4678" s="13"/>
      <c r="AC4678" s="13"/>
      <c r="AD4678" s="13"/>
    </row>
    <row r="4679" spans="19:30">
      <c r="S4679" s="13"/>
      <c r="T4679" s="14"/>
      <c r="U4679" s="13"/>
      <c r="V4679" s="13"/>
      <c r="W4679" s="13"/>
      <c r="X4679" s="13"/>
      <c r="Y4679" s="13"/>
      <c r="Z4679" s="13"/>
      <c r="AA4679" s="13"/>
      <c r="AB4679" s="13"/>
      <c r="AC4679" s="13"/>
      <c r="AD4679" s="13"/>
    </row>
    <row r="4680" spans="19:30">
      <c r="S4680" s="13"/>
      <c r="T4680" s="14"/>
      <c r="U4680" s="13"/>
      <c r="V4680" s="13"/>
      <c r="W4680" s="13"/>
      <c r="X4680" s="13"/>
      <c r="Y4680" s="13"/>
      <c r="Z4680" s="13"/>
      <c r="AA4680" s="13"/>
      <c r="AB4680" s="13"/>
      <c r="AC4680" s="13"/>
      <c r="AD4680" s="13"/>
    </row>
    <row r="4681" spans="19:30">
      <c r="S4681" s="13"/>
      <c r="T4681" s="14"/>
      <c r="U4681" s="13"/>
      <c r="V4681" s="13"/>
      <c r="W4681" s="13"/>
      <c r="X4681" s="13"/>
      <c r="Y4681" s="13"/>
      <c r="Z4681" s="13"/>
      <c r="AA4681" s="13"/>
      <c r="AB4681" s="13"/>
      <c r="AC4681" s="13"/>
      <c r="AD4681" s="13"/>
    </row>
    <row r="4682" spans="19:30">
      <c r="S4682" s="13"/>
      <c r="T4682" s="14"/>
      <c r="U4682" s="13"/>
      <c r="V4682" s="13"/>
      <c r="W4682" s="13"/>
      <c r="X4682" s="13"/>
      <c r="Y4682" s="13"/>
      <c r="Z4682" s="13"/>
      <c r="AA4682" s="13"/>
      <c r="AB4682" s="13"/>
      <c r="AC4682" s="13"/>
      <c r="AD4682" s="13"/>
    </row>
    <row r="4683" spans="19:30">
      <c r="S4683" s="13"/>
      <c r="T4683" s="14"/>
      <c r="U4683" s="13"/>
      <c r="V4683" s="13"/>
      <c r="W4683" s="13"/>
      <c r="X4683" s="13"/>
      <c r="Y4683" s="13"/>
      <c r="Z4683" s="13"/>
      <c r="AA4683" s="13"/>
      <c r="AB4683" s="13"/>
      <c r="AC4683" s="13"/>
      <c r="AD4683" s="13"/>
    </row>
    <row r="4684" spans="19:30">
      <c r="S4684" s="13"/>
      <c r="T4684" s="14"/>
      <c r="U4684" s="13"/>
      <c r="V4684" s="13"/>
      <c r="W4684" s="13"/>
      <c r="X4684" s="13"/>
      <c r="Y4684" s="13"/>
      <c r="Z4684" s="13"/>
      <c r="AA4684" s="13"/>
      <c r="AB4684" s="13"/>
      <c r="AC4684" s="13"/>
      <c r="AD4684" s="13"/>
    </row>
    <row r="4685" spans="19:30">
      <c r="S4685" s="13"/>
      <c r="T4685" s="14"/>
      <c r="U4685" s="13"/>
      <c r="V4685" s="13"/>
      <c r="W4685" s="13"/>
      <c r="X4685" s="13"/>
      <c r="Y4685" s="13"/>
      <c r="Z4685" s="13"/>
      <c r="AA4685" s="13"/>
      <c r="AB4685" s="13"/>
      <c r="AC4685" s="13"/>
      <c r="AD4685" s="13"/>
    </row>
    <row r="4686" spans="19:30">
      <c r="S4686" s="13"/>
      <c r="T4686" s="14"/>
      <c r="U4686" s="13"/>
      <c r="V4686" s="13"/>
      <c r="W4686" s="13"/>
      <c r="X4686" s="13"/>
      <c r="Y4686" s="13"/>
      <c r="Z4686" s="13"/>
      <c r="AA4686" s="13"/>
      <c r="AB4686" s="13"/>
      <c r="AC4686" s="13"/>
      <c r="AD4686" s="13"/>
    </row>
    <row r="4687" spans="19:30">
      <c r="S4687" s="13"/>
      <c r="T4687" s="14"/>
      <c r="U4687" s="13"/>
      <c r="V4687" s="13"/>
      <c r="W4687" s="13"/>
      <c r="X4687" s="13"/>
      <c r="Y4687" s="13"/>
      <c r="Z4687" s="13"/>
      <c r="AA4687" s="13"/>
      <c r="AB4687" s="13"/>
      <c r="AC4687" s="13"/>
      <c r="AD4687" s="13"/>
    </row>
    <row r="4688" spans="19:30">
      <c r="S4688" s="13"/>
      <c r="T4688" s="14"/>
      <c r="U4688" s="13"/>
      <c r="V4688" s="13"/>
      <c r="W4688" s="13"/>
      <c r="X4688" s="13"/>
      <c r="Y4688" s="13"/>
      <c r="Z4688" s="13"/>
      <c r="AA4688" s="13"/>
      <c r="AB4688" s="13"/>
      <c r="AC4688" s="13"/>
      <c r="AD4688" s="13"/>
    </row>
    <row r="4689" spans="19:30">
      <c r="S4689" s="13"/>
      <c r="T4689" s="14"/>
      <c r="U4689" s="13"/>
      <c r="V4689" s="13"/>
      <c r="W4689" s="13"/>
      <c r="X4689" s="13"/>
      <c r="Y4689" s="13"/>
      <c r="Z4689" s="13"/>
      <c r="AA4689" s="13"/>
      <c r="AB4689" s="13"/>
      <c r="AC4689" s="13"/>
      <c r="AD4689" s="13"/>
    </row>
    <row r="4690" spans="19:30">
      <c r="S4690" s="13"/>
      <c r="T4690" s="14"/>
      <c r="U4690" s="13"/>
      <c r="V4690" s="13"/>
      <c r="W4690" s="13"/>
      <c r="X4690" s="13"/>
      <c r="Y4690" s="13"/>
      <c r="Z4690" s="13"/>
      <c r="AA4690" s="13"/>
      <c r="AB4690" s="13"/>
      <c r="AC4690" s="13"/>
      <c r="AD4690" s="13"/>
    </row>
    <row r="4691" spans="19:30">
      <c r="S4691" s="13"/>
      <c r="T4691" s="14"/>
      <c r="U4691" s="13"/>
      <c r="V4691" s="13"/>
      <c r="W4691" s="13"/>
      <c r="X4691" s="13"/>
      <c r="Y4691" s="13"/>
      <c r="Z4691" s="13"/>
      <c r="AA4691" s="13"/>
      <c r="AB4691" s="13"/>
      <c r="AC4691" s="13"/>
      <c r="AD4691" s="13"/>
    </row>
    <row r="4692" spans="19:30">
      <c r="S4692" s="13"/>
      <c r="T4692" s="14"/>
      <c r="U4692" s="13"/>
      <c r="V4692" s="13"/>
      <c r="W4692" s="13"/>
      <c r="X4692" s="13"/>
      <c r="Y4692" s="13"/>
      <c r="Z4692" s="13"/>
      <c r="AA4692" s="13"/>
      <c r="AB4692" s="13"/>
      <c r="AC4692" s="13"/>
      <c r="AD4692" s="13"/>
    </row>
    <row r="4693" spans="19:30">
      <c r="S4693" s="13"/>
      <c r="T4693" s="14"/>
      <c r="U4693" s="13"/>
      <c r="V4693" s="13"/>
      <c r="W4693" s="13"/>
      <c r="X4693" s="13"/>
      <c r="Y4693" s="13"/>
      <c r="Z4693" s="13"/>
      <c r="AA4693" s="13"/>
      <c r="AB4693" s="13"/>
      <c r="AC4693" s="13"/>
      <c r="AD4693" s="13"/>
    </row>
    <row r="4694" spans="19:30">
      <c r="S4694" s="13"/>
      <c r="T4694" s="14"/>
      <c r="U4694" s="13"/>
      <c r="V4694" s="13"/>
      <c r="W4694" s="13"/>
      <c r="X4694" s="13"/>
      <c r="Y4694" s="13"/>
      <c r="Z4694" s="13"/>
      <c r="AA4694" s="13"/>
      <c r="AB4694" s="13"/>
      <c r="AC4694" s="13"/>
      <c r="AD4694" s="13"/>
    </row>
    <row r="4695" spans="19:30">
      <c r="S4695" s="13"/>
      <c r="T4695" s="14"/>
      <c r="U4695" s="13"/>
      <c r="V4695" s="13"/>
      <c r="W4695" s="13"/>
      <c r="X4695" s="13"/>
      <c r="Y4695" s="13"/>
      <c r="Z4695" s="13"/>
      <c r="AA4695" s="13"/>
      <c r="AB4695" s="13"/>
      <c r="AC4695" s="13"/>
      <c r="AD4695" s="13"/>
    </row>
    <row r="4696" spans="19:30">
      <c r="S4696" s="13"/>
      <c r="T4696" s="14"/>
      <c r="U4696" s="13"/>
      <c r="V4696" s="13"/>
      <c r="W4696" s="13"/>
      <c r="X4696" s="13"/>
      <c r="Y4696" s="13"/>
      <c r="Z4696" s="13"/>
      <c r="AA4696" s="13"/>
      <c r="AB4696" s="13"/>
      <c r="AC4696" s="13"/>
      <c r="AD4696" s="13"/>
    </row>
    <row r="4697" spans="19:30">
      <c r="S4697" s="13"/>
      <c r="T4697" s="14"/>
      <c r="U4697" s="13"/>
      <c r="V4697" s="13"/>
      <c r="W4697" s="13"/>
      <c r="X4697" s="13"/>
      <c r="Y4697" s="13"/>
      <c r="Z4697" s="13"/>
      <c r="AA4697" s="13"/>
      <c r="AB4697" s="13"/>
      <c r="AC4697" s="13"/>
      <c r="AD4697" s="13"/>
    </row>
    <row r="4698" spans="19:30">
      <c r="S4698" s="13"/>
      <c r="T4698" s="14"/>
      <c r="U4698" s="13"/>
      <c r="V4698" s="13"/>
      <c r="W4698" s="13"/>
      <c r="X4698" s="13"/>
      <c r="Y4698" s="13"/>
      <c r="Z4698" s="13"/>
      <c r="AA4698" s="13"/>
      <c r="AB4698" s="13"/>
      <c r="AC4698" s="13"/>
      <c r="AD4698" s="13"/>
    </row>
    <row r="4699" spans="19:30">
      <c r="S4699" s="13"/>
      <c r="T4699" s="14"/>
      <c r="U4699" s="13"/>
      <c r="V4699" s="13"/>
      <c r="W4699" s="13"/>
      <c r="X4699" s="13"/>
      <c r="Y4699" s="13"/>
      <c r="Z4699" s="13"/>
      <c r="AA4699" s="13"/>
      <c r="AB4699" s="13"/>
      <c r="AC4699" s="13"/>
      <c r="AD4699" s="13"/>
    </row>
    <row r="4700" spans="19:30">
      <c r="S4700" s="13"/>
      <c r="T4700" s="14"/>
      <c r="U4700" s="13"/>
      <c r="V4700" s="13"/>
      <c r="W4700" s="13"/>
      <c r="X4700" s="13"/>
      <c r="Y4700" s="13"/>
      <c r="Z4700" s="13"/>
      <c r="AA4700" s="13"/>
      <c r="AB4700" s="13"/>
      <c r="AC4700" s="13"/>
      <c r="AD4700" s="13"/>
    </row>
    <row r="4701" spans="19:30">
      <c r="S4701" s="13"/>
      <c r="T4701" s="14"/>
      <c r="U4701" s="13"/>
      <c r="V4701" s="13"/>
      <c r="W4701" s="13"/>
      <c r="X4701" s="13"/>
      <c r="Y4701" s="13"/>
      <c r="Z4701" s="13"/>
      <c r="AA4701" s="13"/>
      <c r="AB4701" s="13"/>
      <c r="AC4701" s="13"/>
      <c r="AD4701" s="13"/>
    </row>
    <row r="4702" spans="19:30">
      <c r="S4702" s="13"/>
      <c r="T4702" s="14"/>
      <c r="U4702" s="13"/>
      <c r="V4702" s="13"/>
      <c r="W4702" s="13"/>
      <c r="X4702" s="13"/>
      <c r="Y4702" s="13"/>
      <c r="Z4702" s="13"/>
      <c r="AA4702" s="13"/>
      <c r="AB4702" s="13"/>
      <c r="AC4702" s="13"/>
      <c r="AD4702" s="13"/>
    </row>
    <row r="4703" spans="19:30">
      <c r="S4703" s="13"/>
      <c r="T4703" s="14"/>
      <c r="U4703" s="13"/>
      <c r="V4703" s="13"/>
      <c r="W4703" s="13"/>
      <c r="X4703" s="13"/>
      <c r="Y4703" s="13"/>
      <c r="Z4703" s="13"/>
      <c r="AA4703" s="13"/>
      <c r="AB4703" s="13"/>
      <c r="AC4703" s="13"/>
      <c r="AD4703" s="13"/>
    </row>
    <row r="4704" spans="19:30">
      <c r="S4704" s="13"/>
      <c r="T4704" s="14"/>
      <c r="U4704" s="13"/>
      <c r="V4704" s="13"/>
      <c r="W4704" s="13"/>
      <c r="X4704" s="13"/>
      <c r="Y4704" s="13"/>
      <c r="Z4704" s="13"/>
      <c r="AA4704" s="13"/>
      <c r="AB4704" s="13"/>
      <c r="AC4704" s="13"/>
      <c r="AD4704" s="13"/>
    </row>
    <row r="4705" spans="19:30">
      <c r="S4705" s="13"/>
      <c r="T4705" s="14"/>
      <c r="U4705" s="13"/>
      <c r="V4705" s="13"/>
      <c r="W4705" s="13"/>
      <c r="X4705" s="13"/>
      <c r="Y4705" s="13"/>
      <c r="Z4705" s="13"/>
      <c r="AA4705" s="13"/>
      <c r="AB4705" s="13"/>
      <c r="AC4705" s="13"/>
      <c r="AD4705" s="13"/>
    </row>
    <row r="4706" spans="19:30">
      <c r="S4706" s="13"/>
      <c r="T4706" s="14"/>
      <c r="U4706" s="13"/>
      <c r="V4706" s="13"/>
      <c r="W4706" s="13"/>
      <c r="X4706" s="13"/>
      <c r="Y4706" s="13"/>
      <c r="Z4706" s="13"/>
      <c r="AA4706" s="13"/>
      <c r="AB4706" s="13"/>
      <c r="AC4706" s="13"/>
      <c r="AD4706" s="13"/>
    </row>
    <row r="4707" spans="19:30">
      <c r="S4707" s="13"/>
      <c r="T4707" s="14"/>
      <c r="U4707" s="13"/>
      <c r="V4707" s="13"/>
      <c r="W4707" s="13"/>
      <c r="X4707" s="13"/>
      <c r="Y4707" s="13"/>
      <c r="Z4707" s="13"/>
      <c r="AA4707" s="13"/>
      <c r="AB4707" s="13"/>
      <c r="AC4707" s="13"/>
      <c r="AD4707" s="13"/>
    </row>
    <row r="4708" spans="19:30">
      <c r="S4708" s="13"/>
      <c r="T4708" s="14"/>
      <c r="U4708" s="13"/>
      <c r="V4708" s="13"/>
      <c r="W4708" s="13"/>
      <c r="X4708" s="13"/>
      <c r="Y4708" s="13"/>
      <c r="Z4708" s="13"/>
      <c r="AA4708" s="13"/>
      <c r="AB4708" s="13"/>
      <c r="AC4708" s="13"/>
      <c r="AD4708" s="13"/>
    </row>
    <row r="4709" spans="19:30">
      <c r="S4709" s="13"/>
      <c r="T4709" s="14"/>
      <c r="U4709" s="13"/>
      <c r="V4709" s="13"/>
      <c r="W4709" s="13"/>
      <c r="X4709" s="13"/>
      <c r="Y4709" s="13"/>
      <c r="Z4709" s="13"/>
      <c r="AA4709" s="13"/>
      <c r="AB4709" s="13"/>
      <c r="AC4709" s="13"/>
      <c r="AD4709" s="13"/>
    </row>
    <row r="4710" spans="19:30">
      <c r="S4710" s="13"/>
      <c r="T4710" s="14"/>
      <c r="U4710" s="13"/>
      <c r="V4710" s="13"/>
      <c r="W4710" s="13"/>
      <c r="X4710" s="13"/>
      <c r="Y4710" s="13"/>
      <c r="Z4710" s="13"/>
      <c r="AA4710" s="13"/>
      <c r="AB4710" s="13"/>
      <c r="AC4710" s="13"/>
      <c r="AD4710" s="13"/>
    </row>
    <row r="4711" spans="19:30">
      <c r="S4711" s="13"/>
      <c r="T4711" s="14"/>
      <c r="U4711" s="13"/>
      <c r="V4711" s="13"/>
      <c r="W4711" s="13"/>
      <c r="X4711" s="13"/>
      <c r="Y4711" s="13"/>
      <c r="Z4711" s="13"/>
      <c r="AA4711" s="13"/>
      <c r="AB4711" s="13"/>
      <c r="AC4711" s="13"/>
      <c r="AD4711" s="13"/>
    </row>
    <row r="4712" spans="19:30">
      <c r="S4712" s="13"/>
      <c r="T4712" s="14"/>
      <c r="U4712" s="13"/>
      <c r="V4712" s="13"/>
      <c r="W4712" s="13"/>
      <c r="X4712" s="13"/>
      <c r="Y4712" s="13"/>
      <c r="Z4712" s="13"/>
      <c r="AA4712" s="13"/>
      <c r="AB4712" s="13"/>
      <c r="AC4712" s="13"/>
      <c r="AD4712" s="13"/>
    </row>
    <row r="4713" spans="19:30">
      <c r="S4713" s="13"/>
      <c r="T4713" s="14"/>
      <c r="U4713" s="13"/>
      <c r="V4713" s="13"/>
      <c r="W4713" s="13"/>
      <c r="X4713" s="13"/>
      <c r="Y4713" s="13"/>
      <c r="Z4713" s="13"/>
      <c r="AA4713" s="13"/>
      <c r="AB4713" s="13"/>
      <c r="AC4713" s="13"/>
      <c r="AD4713" s="13"/>
    </row>
    <row r="4714" spans="19:30">
      <c r="S4714" s="13"/>
      <c r="T4714" s="14"/>
      <c r="U4714" s="13"/>
      <c r="V4714" s="13"/>
      <c r="W4714" s="13"/>
      <c r="X4714" s="13"/>
      <c r="Y4714" s="13"/>
      <c r="Z4714" s="13"/>
      <c r="AA4714" s="13"/>
      <c r="AB4714" s="13"/>
      <c r="AC4714" s="13"/>
      <c r="AD4714" s="13"/>
    </row>
    <row r="4715" spans="19:30">
      <c r="S4715" s="13"/>
      <c r="T4715" s="14"/>
      <c r="U4715" s="13"/>
      <c r="V4715" s="13"/>
      <c r="W4715" s="13"/>
      <c r="X4715" s="13"/>
      <c r="Y4715" s="13"/>
      <c r="Z4715" s="13"/>
      <c r="AA4715" s="13"/>
      <c r="AB4715" s="13"/>
      <c r="AC4715" s="13"/>
      <c r="AD4715" s="13"/>
    </row>
    <row r="4716" spans="19:30">
      <c r="S4716" s="13"/>
      <c r="T4716" s="14"/>
      <c r="U4716" s="13"/>
      <c r="V4716" s="13"/>
      <c r="W4716" s="13"/>
      <c r="X4716" s="13"/>
      <c r="Y4716" s="13"/>
      <c r="Z4716" s="13"/>
      <c r="AA4716" s="13"/>
      <c r="AB4716" s="13"/>
      <c r="AC4716" s="13"/>
      <c r="AD4716" s="13"/>
    </row>
    <row r="4717" spans="19:30">
      <c r="S4717" s="13"/>
      <c r="T4717" s="14"/>
      <c r="U4717" s="13"/>
      <c r="V4717" s="13"/>
      <c r="W4717" s="13"/>
      <c r="X4717" s="13"/>
      <c r="Y4717" s="13"/>
      <c r="Z4717" s="13"/>
      <c r="AA4717" s="13"/>
      <c r="AB4717" s="13"/>
      <c r="AC4717" s="13"/>
      <c r="AD4717" s="13"/>
    </row>
    <row r="4718" spans="19:30">
      <c r="S4718" s="13"/>
      <c r="T4718" s="14"/>
      <c r="U4718" s="13"/>
      <c r="V4718" s="13"/>
      <c r="W4718" s="13"/>
      <c r="X4718" s="13"/>
      <c r="Y4718" s="13"/>
      <c r="Z4718" s="13"/>
      <c r="AA4718" s="13"/>
      <c r="AB4718" s="13"/>
      <c r="AC4718" s="13"/>
      <c r="AD4718" s="13"/>
    </row>
    <row r="4719" spans="19:30">
      <c r="S4719" s="13"/>
      <c r="T4719" s="14"/>
      <c r="U4719" s="13"/>
      <c r="V4719" s="13"/>
      <c r="W4719" s="13"/>
      <c r="X4719" s="13"/>
      <c r="Y4719" s="13"/>
      <c r="Z4719" s="13"/>
      <c r="AA4719" s="13"/>
      <c r="AB4719" s="13"/>
      <c r="AC4719" s="13"/>
      <c r="AD4719" s="13"/>
    </row>
    <row r="4720" spans="19:30">
      <c r="S4720" s="13"/>
      <c r="T4720" s="14"/>
      <c r="U4720" s="13"/>
      <c r="V4720" s="13"/>
      <c r="W4720" s="13"/>
      <c r="X4720" s="13"/>
      <c r="Y4720" s="13"/>
      <c r="Z4720" s="13"/>
      <c r="AA4720" s="13"/>
      <c r="AB4720" s="13"/>
      <c r="AC4720" s="13"/>
      <c r="AD4720" s="13"/>
    </row>
    <row r="4721" spans="19:30">
      <c r="S4721" s="13"/>
      <c r="T4721" s="14"/>
      <c r="U4721" s="13"/>
      <c r="V4721" s="13"/>
      <c r="W4721" s="13"/>
      <c r="X4721" s="13"/>
      <c r="Y4721" s="13"/>
      <c r="Z4721" s="13"/>
      <c r="AA4721" s="13"/>
      <c r="AB4721" s="13"/>
      <c r="AC4721" s="13"/>
      <c r="AD4721" s="13"/>
    </row>
    <row r="4722" spans="19:30">
      <c r="S4722" s="13"/>
      <c r="T4722" s="14"/>
      <c r="U4722" s="13"/>
      <c r="V4722" s="13"/>
      <c r="W4722" s="13"/>
      <c r="X4722" s="13"/>
      <c r="Y4722" s="13"/>
      <c r="Z4722" s="13"/>
      <c r="AA4722" s="13"/>
      <c r="AB4722" s="13"/>
      <c r="AC4722" s="13"/>
      <c r="AD4722" s="13"/>
    </row>
    <row r="4723" spans="19:30">
      <c r="S4723" s="13"/>
      <c r="T4723" s="14"/>
      <c r="U4723" s="13"/>
      <c r="V4723" s="13"/>
      <c r="W4723" s="13"/>
      <c r="X4723" s="13"/>
      <c r="Y4723" s="13"/>
      <c r="Z4723" s="13"/>
      <c r="AA4723" s="13"/>
      <c r="AB4723" s="13"/>
      <c r="AC4723" s="13"/>
      <c r="AD4723" s="13"/>
    </row>
    <row r="4724" spans="19:30">
      <c r="S4724" s="13"/>
      <c r="T4724" s="14"/>
      <c r="U4724" s="13"/>
      <c r="V4724" s="13"/>
      <c r="W4724" s="13"/>
      <c r="X4724" s="13"/>
      <c r="Y4724" s="13"/>
      <c r="Z4724" s="13"/>
      <c r="AA4724" s="13"/>
      <c r="AB4724" s="13"/>
      <c r="AC4724" s="13"/>
      <c r="AD4724" s="13"/>
    </row>
    <row r="4725" spans="19:30">
      <c r="S4725" s="13"/>
      <c r="T4725" s="14"/>
      <c r="U4725" s="13"/>
      <c r="V4725" s="13"/>
      <c r="W4725" s="13"/>
      <c r="X4725" s="13"/>
      <c r="Y4725" s="13"/>
      <c r="Z4725" s="13"/>
      <c r="AA4725" s="13"/>
      <c r="AB4725" s="13"/>
      <c r="AC4725" s="13"/>
      <c r="AD4725" s="13"/>
    </row>
    <row r="4726" spans="19:30">
      <c r="S4726" s="13"/>
      <c r="T4726" s="14"/>
      <c r="U4726" s="13"/>
      <c r="V4726" s="13"/>
      <c r="W4726" s="13"/>
      <c r="X4726" s="13"/>
      <c r="Y4726" s="13"/>
      <c r="Z4726" s="13"/>
      <c r="AA4726" s="13"/>
      <c r="AB4726" s="13"/>
      <c r="AC4726" s="13"/>
      <c r="AD4726" s="13"/>
    </row>
    <row r="4727" spans="19:30">
      <c r="S4727" s="13"/>
      <c r="T4727" s="14"/>
      <c r="U4727" s="13"/>
      <c r="V4727" s="13"/>
      <c r="W4727" s="13"/>
      <c r="X4727" s="13"/>
      <c r="Y4727" s="13"/>
      <c r="Z4727" s="13"/>
      <c r="AA4727" s="13"/>
      <c r="AB4727" s="13"/>
      <c r="AC4727" s="13"/>
      <c r="AD4727" s="13"/>
    </row>
    <row r="4728" spans="19:30">
      <c r="S4728" s="13"/>
      <c r="T4728" s="14"/>
      <c r="U4728" s="13"/>
      <c r="V4728" s="13"/>
      <c r="W4728" s="13"/>
      <c r="X4728" s="13"/>
      <c r="Y4728" s="13"/>
      <c r="Z4728" s="13"/>
      <c r="AA4728" s="13"/>
      <c r="AB4728" s="13"/>
      <c r="AC4728" s="13"/>
      <c r="AD4728" s="13"/>
    </row>
    <row r="4729" spans="19:30">
      <c r="S4729" s="13"/>
      <c r="T4729" s="14"/>
      <c r="U4729" s="13"/>
      <c r="V4729" s="13"/>
      <c r="W4729" s="13"/>
      <c r="X4729" s="13"/>
      <c r="Y4729" s="13"/>
      <c r="Z4729" s="13"/>
      <c r="AA4729" s="13"/>
      <c r="AB4729" s="13"/>
      <c r="AC4729" s="13"/>
      <c r="AD4729" s="13"/>
    </row>
    <row r="4730" spans="19:30">
      <c r="S4730" s="13"/>
      <c r="T4730" s="14"/>
      <c r="U4730" s="13"/>
      <c r="V4730" s="13"/>
      <c r="W4730" s="13"/>
      <c r="X4730" s="13"/>
      <c r="Y4730" s="13"/>
      <c r="Z4730" s="13"/>
      <c r="AA4730" s="13"/>
      <c r="AB4730" s="13"/>
      <c r="AC4730" s="13"/>
      <c r="AD4730" s="13"/>
    </row>
    <row r="4731" spans="19:30">
      <c r="S4731" s="13"/>
      <c r="T4731" s="14"/>
      <c r="U4731" s="13"/>
      <c r="V4731" s="13"/>
      <c r="W4731" s="13"/>
      <c r="X4731" s="13"/>
      <c r="Y4731" s="13"/>
      <c r="Z4731" s="13"/>
      <c r="AA4731" s="13"/>
      <c r="AB4731" s="13"/>
      <c r="AC4731" s="13"/>
      <c r="AD4731" s="13"/>
    </row>
    <row r="4732" spans="19:30">
      <c r="S4732" s="13"/>
      <c r="T4732" s="14"/>
      <c r="U4732" s="13"/>
      <c r="V4732" s="13"/>
      <c r="W4732" s="13"/>
      <c r="X4732" s="13"/>
      <c r="Y4732" s="13"/>
      <c r="Z4732" s="13"/>
      <c r="AA4732" s="13"/>
      <c r="AB4732" s="13"/>
      <c r="AC4732" s="13"/>
      <c r="AD4732" s="13"/>
    </row>
    <row r="4733" spans="19:30">
      <c r="S4733" s="13"/>
      <c r="T4733" s="14"/>
      <c r="U4733" s="13"/>
      <c r="V4733" s="13"/>
      <c r="W4733" s="13"/>
      <c r="X4733" s="13"/>
      <c r="Y4733" s="13"/>
      <c r="Z4733" s="13"/>
      <c r="AA4733" s="13"/>
      <c r="AB4733" s="13"/>
      <c r="AC4733" s="13"/>
      <c r="AD4733" s="13"/>
    </row>
    <row r="4734" spans="19:30">
      <c r="S4734" s="13"/>
      <c r="T4734" s="14"/>
      <c r="U4734" s="13"/>
      <c r="V4734" s="13"/>
      <c r="W4734" s="13"/>
      <c r="X4734" s="13"/>
      <c r="Y4734" s="13"/>
      <c r="Z4734" s="13"/>
      <c r="AA4734" s="13"/>
      <c r="AB4734" s="13"/>
      <c r="AC4734" s="13"/>
      <c r="AD4734" s="13"/>
    </row>
    <row r="4735" spans="19:30">
      <c r="S4735" s="13"/>
      <c r="T4735" s="14"/>
      <c r="U4735" s="13"/>
      <c r="V4735" s="13"/>
      <c r="W4735" s="13"/>
      <c r="X4735" s="13"/>
      <c r="Y4735" s="13"/>
      <c r="Z4735" s="13"/>
      <c r="AA4735" s="13"/>
      <c r="AB4735" s="13"/>
      <c r="AC4735" s="13"/>
      <c r="AD4735" s="13"/>
    </row>
    <row r="4736" spans="19:30">
      <c r="S4736" s="13"/>
      <c r="T4736" s="14"/>
      <c r="U4736" s="13"/>
      <c r="V4736" s="13"/>
      <c r="W4736" s="13"/>
      <c r="X4736" s="13"/>
      <c r="Y4736" s="13"/>
      <c r="Z4736" s="13"/>
      <c r="AA4736" s="13"/>
      <c r="AB4736" s="13"/>
      <c r="AC4736" s="13"/>
      <c r="AD4736" s="13"/>
    </row>
    <row r="4737" spans="19:30">
      <c r="S4737" s="13"/>
      <c r="T4737" s="14"/>
      <c r="U4737" s="13"/>
      <c r="V4737" s="13"/>
      <c r="W4737" s="13"/>
      <c r="X4737" s="13"/>
      <c r="Y4737" s="13"/>
      <c r="Z4737" s="13"/>
      <c r="AA4737" s="13"/>
      <c r="AB4737" s="13"/>
      <c r="AC4737" s="13"/>
      <c r="AD4737" s="13"/>
    </row>
    <row r="4738" spans="19:30">
      <c r="S4738" s="13"/>
      <c r="T4738" s="14"/>
      <c r="U4738" s="13"/>
      <c r="V4738" s="13"/>
      <c r="W4738" s="13"/>
      <c r="X4738" s="13"/>
      <c r="Y4738" s="13"/>
      <c r="Z4738" s="13"/>
      <c r="AA4738" s="13"/>
      <c r="AB4738" s="13"/>
      <c r="AC4738" s="13"/>
      <c r="AD4738" s="13"/>
    </row>
    <row r="4739" spans="19:30">
      <c r="S4739" s="13"/>
      <c r="T4739" s="14"/>
      <c r="U4739" s="13"/>
      <c r="V4739" s="13"/>
      <c r="W4739" s="13"/>
      <c r="X4739" s="13"/>
      <c r="Y4739" s="13"/>
      <c r="Z4739" s="13"/>
      <c r="AA4739" s="13"/>
      <c r="AB4739" s="13"/>
      <c r="AC4739" s="13"/>
      <c r="AD4739" s="13"/>
    </row>
    <row r="4740" spans="19:30">
      <c r="S4740" s="13"/>
      <c r="T4740" s="14"/>
      <c r="U4740" s="13"/>
      <c r="V4740" s="13"/>
      <c r="W4740" s="13"/>
      <c r="X4740" s="13"/>
      <c r="Y4740" s="13"/>
      <c r="Z4740" s="13"/>
      <c r="AA4740" s="13"/>
      <c r="AB4740" s="13"/>
      <c r="AC4740" s="13"/>
      <c r="AD4740" s="13"/>
    </row>
    <row r="4741" spans="19:30">
      <c r="S4741" s="13"/>
      <c r="T4741" s="14"/>
      <c r="U4741" s="13"/>
      <c r="V4741" s="13"/>
      <c r="W4741" s="13"/>
      <c r="X4741" s="13"/>
      <c r="Y4741" s="13"/>
      <c r="Z4741" s="13"/>
      <c r="AA4741" s="13"/>
      <c r="AB4741" s="13"/>
      <c r="AC4741" s="13"/>
      <c r="AD4741" s="13"/>
    </row>
    <row r="4742" spans="19:30">
      <c r="S4742" s="13"/>
      <c r="T4742" s="14"/>
      <c r="U4742" s="13"/>
      <c r="V4742" s="13"/>
      <c r="W4742" s="13"/>
      <c r="X4742" s="13"/>
      <c r="Y4742" s="13"/>
      <c r="Z4742" s="13"/>
      <c r="AA4742" s="13"/>
      <c r="AB4742" s="13"/>
      <c r="AC4742" s="13"/>
      <c r="AD4742" s="13"/>
    </row>
    <row r="4743" spans="19:30">
      <c r="S4743" s="13"/>
      <c r="T4743" s="14"/>
      <c r="U4743" s="13"/>
      <c r="V4743" s="13"/>
      <c r="W4743" s="13"/>
      <c r="X4743" s="13"/>
      <c r="Y4743" s="13"/>
      <c r="Z4743" s="13"/>
      <c r="AA4743" s="13"/>
      <c r="AB4743" s="13"/>
      <c r="AC4743" s="13"/>
      <c r="AD4743" s="13"/>
    </row>
    <row r="4744" spans="19:30">
      <c r="S4744" s="13"/>
      <c r="T4744" s="14"/>
      <c r="U4744" s="13"/>
      <c r="V4744" s="13"/>
      <c r="W4744" s="13"/>
      <c r="X4744" s="13"/>
      <c r="Y4744" s="13"/>
      <c r="Z4744" s="13"/>
      <c r="AA4744" s="13"/>
      <c r="AB4744" s="13"/>
      <c r="AC4744" s="13"/>
      <c r="AD4744" s="13"/>
    </row>
    <row r="4745" spans="19:30">
      <c r="S4745" s="13"/>
      <c r="T4745" s="14"/>
      <c r="U4745" s="13"/>
      <c r="V4745" s="13"/>
      <c r="W4745" s="13"/>
      <c r="X4745" s="13"/>
      <c r="Y4745" s="13"/>
      <c r="Z4745" s="13"/>
      <c r="AA4745" s="13"/>
      <c r="AB4745" s="13"/>
      <c r="AC4745" s="13"/>
      <c r="AD4745" s="13"/>
    </row>
    <row r="4746" spans="19:30">
      <c r="S4746" s="13"/>
      <c r="T4746" s="14"/>
      <c r="U4746" s="13"/>
      <c r="V4746" s="13"/>
      <c r="W4746" s="13"/>
      <c r="X4746" s="13"/>
      <c r="Y4746" s="13"/>
      <c r="Z4746" s="13"/>
      <c r="AA4746" s="13"/>
      <c r="AB4746" s="13"/>
      <c r="AC4746" s="13"/>
      <c r="AD4746" s="13"/>
    </row>
    <row r="4747" spans="19:30">
      <c r="S4747" s="13"/>
      <c r="T4747" s="14"/>
      <c r="U4747" s="13"/>
      <c r="V4747" s="13"/>
      <c r="W4747" s="13"/>
      <c r="X4747" s="13"/>
      <c r="Y4747" s="13"/>
      <c r="Z4747" s="13"/>
      <c r="AA4747" s="13"/>
      <c r="AB4747" s="13"/>
      <c r="AC4747" s="13"/>
      <c r="AD4747" s="13"/>
    </row>
    <row r="4748" spans="19:30">
      <c r="S4748" s="13"/>
      <c r="T4748" s="14"/>
      <c r="U4748" s="13"/>
      <c r="V4748" s="13"/>
      <c r="W4748" s="13"/>
      <c r="X4748" s="13"/>
      <c r="Y4748" s="13"/>
      <c r="Z4748" s="13"/>
      <c r="AA4748" s="13"/>
      <c r="AB4748" s="13"/>
      <c r="AC4748" s="13"/>
      <c r="AD4748" s="13"/>
    </row>
    <row r="4749" spans="19:30">
      <c r="S4749" s="13"/>
      <c r="T4749" s="14"/>
      <c r="U4749" s="13"/>
      <c r="V4749" s="13"/>
      <c r="W4749" s="13"/>
      <c r="X4749" s="13"/>
      <c r="Y4749" s="13"/>
      <c r="Z4749" s="13"/>
      <c r="AA4749" s="13"/>
      <c r="AB4749" s="13"/>
      <c r="AC4749" s="13"/>
      <c r="AD4749" s="13"/>
    </row>
    <row r="4750" spans="19:30">
      <c r="S4750" s="13"/>
      <c r="T4750" s="14"/>
      <c r="U4750" s="13"/>
      <c r="V4750" s="13"/>
      <c r="W4750" s="13"/>
      <c r="X4750" s="13"/>
      <c r="Y4750" s="13"/>
      <c r="Z4750" s="13"/>
      <c r="AA4750" s="13"/>
      <c r="AB4750" s="13"/>
      <c r="AC4750" s="13"/>
      <c r="AD4750" s="13"/>
    </row>
    <row r="4751" spans="19:30">
      <c r="S4751" s="13"/>
      <c r="T4751" s="14"/>
      <c r="U4751" s="13"/>
      <c r="V4751" s="13"/>
      <c r="W4751" s="13"/>
      <c r="X4751" s="13"/>
      <c r="Y4751" s="13"/>
      <c r="Z4751" s="13"/>
      <c r="AA4751" s="13"/>
      <c r="AB4751" s="13"/>
      <c r="AC4751" s="13"/>
      <c r="AD4751" s="13"/>
    </row>
    <row r="4752" spans="19:30">
      <c r="S4752" s="13"/>
      <c r="T4752" s="14"/>
      <c r="U4752" s="13"/>
      <c r="V4752" s="13"/>
      <c r="W4752" s="13"/>
      <c r="X4752" s="13"/>
      <c r="Y4752" s="13"/>
      <c r="Z4752" s="13"/>
      <c r="AA4752" s="13"/>
      <c r="AB4752" s="13"/>
      <c r="AC4752" s="13"/>
      <c r="AD4752" s="13"/>
    </row>
    <row r="4753" spans="19:30">
      <c r="S4753" s="13"/>
      <c r="T4753" s="14"/>
      <c r="U4753" s="13"/>
      <c r="V4753" s="13"/>
      <c r="W4753" s="13"/>
      <c r="X4753" s="13"/>
      <c r="Y4753" s="13"/>
      <c r="Z4753" s="13"/>
      <c r="AA4753" s="13"/>
      <c r="AB4753" s="13"/>
      <c r="AC4753" s="13"/>
      <c r="AD4753" s="13"/>
    </row>
    <row r="4754" spans="19:30">
      <c r="S4754" s="13"/>
      <c r="T4754" s="14"/>
      <c r="U4754" s="13"/>
      <c r="V4754" s="13"/>
      <c r="W4754" s="13"/>
      <c r="X4754" s="13"/>
      <c r="Y4754" s="13"/>
      <c r="Z4754" s="13"/>
      <c r="AA4754" s="13"/>
      <c r="AB4754" s="13"/>
      <c r="AC4754" s="13"/>
      <c r="AD4754" s="13"/>
    </row>
    <row r="4755" spans="19:30">
      <c r="S4755" s="13"/>
      <c r="T4755" s="14"/>
      <c r="U4755" s="13"/>
      <c r="V4755" s="13"/>
      <c r="W4755" s="13"/>
      <c r="X4755" s="13"/>
      <c r="Y4755" s="13"/>
      <c r="Z4755" s="13"/>
      <c r="AA4755" s="13"/>
      <c r="AB4755" s="13"/>
      <c r="AC4755" s="13"/>
      <c r="AD4755" s="13"/>
    </row>
    <row r="4756" spans="19:30">
      <c r="S4756" s="13"/>
      <c r="T4756" s="14"/>
      <c r="U4756" s="13"/>
      <c r="V4756" s="13"/>
      <c r="W4756" s="13"/>
      <c r="X4756" s="13"/>
      <c r="Y4756" s="13"/>
      <c r="Z4756" s="13"/>
      <c r="AA4756" s="13"/>
      <c r="AB4756" s="13"/>
      <c r="AC4756" s="13"/>
      <c r="AD4756" s="13"/>
    </row>
    <row r="4757" spans="19:30">
      <c r="S4757" s="13"/>
      <c r="T4757" s="14"/>
      <c r="U4757" s="13"/>
      <c r="V4757" s="13"/>
      <c r="W4757" s="13"/>
      <c r="X4757" s="13"/>
      <c r="Y4757" s="13"/>
      <c r="Z4757" s="13"/>
      <c r="AA4757" s="13"/>
      <c r="AB4757" s="13"/>
      <c r="AC4757" s="13"/>
      <c r="AD4757" s="13"/>
    </row>
    <row r="4758" spans="19:30">
      <c r="S4758" s="13"/>
      <c r="T4758" s="14"/>
      <c r="U4758" s="13"/>
      <c r="V4758" s="13"/>
      <c r="W4758" s="13"/>
      <c r="X4758" s="13"/>
      <c r="Y4758" s="13"/>
      <c r="Z4758" s="13"/>
      <c r="AA4758" s="13"/>
      <c r="AB4758" s="13"/>
      <c r="AC4758" s="13"/>
      <c r="AD4758" s="13"/>
    </row>
    <row r="4759" spans="19:30">
      <c r="S4759" s="13"/>
      <c r="T4759" s="14"/>
      <c r="U4759" s="13"/>
      <c r="V4759" s="13"/>
      <c r="W4759" s="13"/>
      <c r="X4759" s="13"/>
      <c r="Y4759" s="13"/>
      <c r="Z4759" s="13"/>
      <c r="AA4759" s="13"/>
      <c r="AB4759" s="13"/>
      <c r="AC4759" s="13"/>
      <c r="AD4759" s="13"/>
    </row>
    <row r="4760" spans="19:30">
      <c r="S4760" s="13"/>
      <c r="T4760" s="14"/>
      <c r="U4760" s="13"/>
      <c r="V4760" s="13"/>
      <c r="W4760" s="13"/>
      <c r="X4760" s="13"/>
      <c r="Y4760" s="13"/>
      <c r="Z4760" s="13"/>
      <c r="AA4760" s="13"/>
      <c r="AB4760" s="13"/>
      <c r="AC4760" s="13"/>
      <c r="AD4760" s="13"/>
    </row>
    <row r="4761" spans="19:30">
      <c r="S4761" s="13"/>
      <c r="T4761" s="14"/>
      <c r="U4761" s="13"/>
      <c r="V4761" s="13"/>
      <c r="W4761" s="13"/>
      <c r="X4761" s="13"/>
      <c r="Y4761" s="13"/>
      <c r="Z4761" s="13"/>
      <c r="AA4761" s="13"/>
      <c r="AB4761" s="13"/>
      <c r="AC4761" s="13"/>
      <c r="AD4761" s="13"/>
    </row>
    <row r="4762" spans="19:30">
      <c r="S4762" s="13"/>
      <c r="T4762" s="14"/>
      <c r="U4762" s="13"/>
      <c r="V4762" s="13"/>
      <c r="W4762" s="13"/>
      <c r="X4762" s="13"/>
      <c r="Y4762" s="13"/>
      <c r="Z4762" s="13"/>
      <c r="AA4762" s="13"/>
      <c r="AB4762" s="13"/>
      <c r="AC4762" s="13"/>
      <c r="AD4762" s="13"/>
    </row>
    <row r="4763" spans="19:30">
      <c r="S4763" s="13"/>
      <c r="T4763" s="14"/>
      <c r="U4763" s="13"/>
      <c r="V4763" s="13"/>
      <c r="W4763" s="13"/>
      <c r="X4763" s="13"/>
      <c r="Y4763" s="13"/>
      <c r="Z4763" s="13"/>
      <c r="AA4763" s="13"/>
      <c r="AB4763" s="13"/>
      <c r="AC4763" s="13"/>
      <c r="AD4763" s="13"/>
    </row>
    <row r="4764" spans="19:30">
      <c r="S4764" s="13"/>
      <c r="T4764" s="14"/>
      <c r="U4764" s="13"/>
      <c r="V4764" s="13"/>
      <c r="W4764" s="13"/>
      <c r="X4764" s="13"/>
      <c r="Y4764" s="13"/>
      <c r="Z4764" s="13"/>
      <c r="AA4764" s="13"/>
      <c r="AB4764" s="13"/>
      <c r="AC4764" s="13"/>
      <c r="AD4764" s="13"/>
    </row>
    <row r="4765" spans="19:30">
      <c r="S4765" s="13"/>
      <c r="T4765" s="14"/>
      <c r="U4765" s="13"/>
      <c r="V4765" s="13"/>
      <c r="W4765" s="13"/>
      <c r="X4765" s="13"/>
      <c r="Y4765" s="13"/>
      <c r="Z4765" s="13"/>
      <c r="AA4765" s="13"/>
      <c r="AB4765" s="13"/>
      <c r="AC4765" s="13"/>
      <c r="AD4765" s="13"/>
    </row>
    <row r="4766" spans="19:30">
      <c r="S4766" s="13"/>
      <c r="T4766" s="14"/>
      <c r="U4766" s="13"/>
      <c r="V4766" s="13"/>
      <c r="W4766" s="13"/>
      <c r="X4766" s="13"/>
      <c r="Y4766" s="13"/>
      <c r="Z4766" s="13"/>
      <c r="AA4766" s="13"/>
      <c r="AB4766" s="13"/>
      <c r="AC4766" s="13"/>
      <c r="AD4766" s="13"/>
    </row>
    <row r="4767" spans="19:30">
      <c r="S4767" s="13"/>
      <c r="T4767" s="14"/>
      <c r="U4767" s="13"/>
      <c r="V4767" s="13"/>
      <c r="W4767" s="13"/>
      <c r="X4767" s="13"/>
      <c r="Y4767" s="13"/>
      <c r="Z4767" s="13"/>
      <c r="AA4767" s="13"/>
      <c r="AB4767" s="13"/>
      <c r="AC4767" s="13"/>
      <c r="AD4767" s="13"/>
    </row>
    <row r="4768" spans="19:30">
      <c r="S4768" s="13"/>
      <c r="T4768" s="14"/>
      <c r="U4768" s="13"/>
      <c r="V4768" s="13"/>
      <c r="W4768" s="13"/>
      <c r="X4768" s="13"/>
      <c r="Y4768" s="13"/>
      <c r="Z4768" s="13"/>
      <c r="AA4768" s="13"/>
      <c r="AB4768" s="13"/>
      <c r="AC4768" s="13"/>
      <c r="AD4768" s="13"/>
    </row>
    <row r="4769" spans="19:30">
      <c r="S4769" s="13"/>
      <c r="T4769" s="14"/>
      <c r="U4769" s="13"/>
      <c r="V4769" s="13"/>
      <c r="W4769" s="13"/>
      <c r="X4769" s="13"/>
      <c r="Y4769" s="13"/>
      <c r="Z4769" s="13"/>
      <c r="AA4769" s="13"/>
      <c r="AB4769" s="13"/>
      <c r="AC4769" s="13"/>
      <c r="AD4769" s="13"/>
    </row>
    <row r="4770" spans="19:30">
      <c r="S4770" s="13"/>
      <c r="T4770" s="14"/>
      <c r="U4770" s="13"/>
      <c r="V4770" s="13"/>
      <c r="W4770" s="13"/>
      <c r="X4770" s="13"/>
      <c r="Y4770" s="13"/>
      <c r="Z4770" s="13"/>
      <c r="AA4770" s="13"/>
      <c r="AB4770" s="13"/>
      <c r="AC4770" s="13"/>
      <c r="AD4770" s="13"/>
    </row>
    <row r="4771" spans="19:30">
      <c r="S4771" s="13"/>
      <c r="T4771" s="14"/>
      <c r="U4771" s="13"/>
      <c r="V4771" s="13"/>
      <c r="W4771" s="13"/>
      <c r="X4771" s="13"/>
      <c r="Y4771" s="13"/>
      <c r="Z4771" s="13"/>
      <c r="AA4771" s="13"/>
      <c r="AB4771" s="13"/>
      <c r="AC4771" s="13"/>
      <c r="AD4771" s="13"/>
    </row>
    <row r="4772" spans="19:30">
      <c r="S4772" s="13"/>
      <c r="T4772" s="14"/>
      <c r="U4772" s="13"/>
      <c r="V4772" s="13"/>
      <c r="W4772" s="13"/>
      <c r="X4772" s="13"/>
      <c r="Y4772" s="13"/>
      <c r="Z4772" s="13"/>
      <c r="AA4772" s="13"/>
      <c r="AB4772" s="13"/>
      <c r="AC4772" s="13"/>
      <c r="AD4772" s="13"/>
    </row>
    <row r="4773" spans="19:30">
      <c r="S4773" s="13"/>
      <c r="T4773" s="14"/>
      <c r="U4773" s="13"/>
      <c r="V4773" s="13"/>
      <c r="W4773" s="13"/>
      <c r="X4773" s="13"/>
      <c r="Y4773" s="13"/>
      <c r="Z4773" s="13"/>
      <c r="AA4773" s="13"/>
      <c r="AB4773" s="13"/>
      <c r="AC4773" s="13"/>
      <c r="AD4773" s="13"/>
    </row>
    <row r="4774" spans="19:30">
      <c r="S4774" s="13"/>
      <c r="T4774" s="14"/>
      <c r="U4774" s="13"/>
      <c r="V4774" s="13"/>
      <c r="W4774" s="13"/>
      <c r="X4774" s="13"/>
      <c r="Y4774" s="13"/>
      <c r="Z4774" s="13"/>
      <c r="AA4774" s="13"/>
      <c r="AB4774" s="13"/>
      <c r="AC4774" s="13"/>
      <c r="AD4774" s="13"/>
    </row>
    <row r="4775" spans="19:30">
      <c r="S4775" s="13"/>
      <c r="T4775" s="14"/>
      <c r="U4775" s="13"/>
      <c r="V4775" s="13"/>
      <c r="W4775" s="13"/>
      <c r="X4775" s="13"/>
      <c r="Y4775" s="13"/>
      <c r="Z4775" s="13"/>
      <c r="AA4775" s="13"/>
      <c r="AB4775" s="13"/>
      <c r="AC4775" s="13"/>
      <c r="AD4775" s="13"/>
    </row>
    <row r="4776" spans="19:30">
      <c r="S4776" s="13"/>
      <c r="T4776" s="14"/>
      <c r="U4776" s="13"/>
      <c r="V4776" s="13"/>
      <c r="W4776" s="13"/>
      <c r="X4776" s="13"/>
      <c r="Y4776" s="13"/>
      <c r="Z4776" s="13"/>
      <c r="AA4776" s="13"/>
      <c r="AB4776" s="13"/>
      <c r="AC4776" s="13"/>
      <c r="AD4776" s="13"/>
    </row>
    <row r="4777" spans="19:30">
      <c r="S4777" s="13"/>
      <c r="T4777" s="14"/>
      <c r="U4777" s="13"/>
      <c r="V4777" s="13"/>
      <c r="W4777" s="13"/>
      <c r="X4777" s="13"/>
      <c r="Y4777" s="13"/>
      <c r="Z4777" s="13"/>
      <c r="AA4777" s="13"/>
      <c r="AB4777" s="13"/>
      <c r="AC4777" s="13"/>
      <c r="AD4777" s="13"/>
    </row>
    <row r="4778" spans="19:30">
      <c r="S4778" s="13"/>
      <c r="T4778" s="14"/>
      <c r="U4778" s="13"/>
      <c r="V4778" s="13"/>
      <c r="W4778" s="13"/>
      <c r="X4778" s="13"/>
      <c r="Y4778" s="13"/>
      <c r="Z4778" s="13"/>
      <c r="AA4778" s="13"/>
      <c r="AB4778" s="13"/>
      <c r="AC4778" s="13"/>
      <c r="AD4778" s="13"/>
    </row>
    <row r="4779" spans="19:30">
      <c r="S4779" s="13"/>
      <c r="T4779" s="14"/>
      <c r="U4779" s="13"/>
      <c r="V4779" s="13"/>
      <c r="W4779" s="13"/>
      <c r="X4779" s="13"/>
      <c r="Y4779" s="13"/>
      <c r="Z4779" s="13"/>
      <c r="AA4779" s="13"/>
      <c r="AB4779" s="13"/>
      <c r="AC4779" s="13"/>
      <c r="AD4779" s="13"/>
    </row>
    <row r="4780" spans="19:30">
      <c r="S4780" s="13"/>
      <c r="T4780" s="14"/>
      <c r="U4780" s="13"/>
      <c r="V4780" s="13"/>
      <c r="W4780" s="13"/>
      <c r="X4780" s="13"/>
      <c r="Y4780" s="13"/>
      <c r="Z4780" s="13"/>
      <c r="AA4780" s="13"/>
      <c r="AB4780" s="13"/>
      <c r="AC4780" s="13"/>
      <c r="AD4780" s="13"/>
    </row>
    <row r="4781" spans="19:30">
      <c r="S4781" s="13"/>
      <c r="T4781" s="14"/>
      <c r="U4781" s="13"/>
      <c r="V4781" s="13"/>
      <c r="W4781" s="13"/>
      <c r="X4781" s="13"/>
      <c r="Y4781" s="13"/>
      <c r="Z4781" s="13"/>
      <c r="AA4781" s="13"/>
      <c r="AB4781" s="13"/>
      <c r="AC4781" s="13"/>
      <c r="AD4781" s="13"/>
    </row>
    <row r="4782" spans="19:30">
      <c r="S4782" s="13"/>
      <c r="T4782" s="14"/>
      <c r="U4782" s="13"/>
      <c r="V4782" s="13"/>
      <c r="W4782" s="13"/>
      <c r="X4782" s="13"/>
      <c r="Y4782" s="13"/>
      <c r="Z4782" s="13"/>
      <c r="AA4782" s="13"/>
      <c r="AB4782" s="13"/>
      <c r="AC4782" s="13"/>
      <c r="AD4782" s="13"/>
    </row>
    <row r="4783" spans="19:30">
      <c r="S4783" s="13"/>
      <c r="T4783" s="14"/>
      <c r="U4783" s="13"/>
      <c r="V4783" s="13"/>
      <c r="W4783" s="13"/>
      <c r="X4783" s="13"/>
      <c r="Y4783" s="13"/>
      <c r="Z4783" s="13"/>
      <c r="AA4783" s="13"/>
      <c r="AB4783" s="13"/>
      <c r="AC4783" s="13"/>
      <c r="AD4783" s="13"/>
    </row>
    <row r="4784" spans="19:30">
      <c r="S4784" s="13"/>
      <c r="T4784" s="14"/>
      <c r="U4784" s="13"/>
      <c r="V4784" s="13"/>
      <c r="W4784" s="13"/>
      <c r="X4784" s="13"/>
      <c r="Y4784" s="13"/>
      <c r="Z4784" s="13"/>
      <c r="AA4784" s="13"/>
      <c r="AB4784" s="13"/>
      <c r="AC4784" s="13"/>
      <c r="AD4784" s="13"/>
    </row>
    <row r="4785" spans="19:30">
      <c r="S4785" s="13"/>
      <c r="T4785" s="14"/>
      <c r="U4785" s="13"/>
      <c r="V4785" s="13"/>
      <c r="W4785" s="13"/>
      <c r="X4785" s="13"/>
      <c r="Y4785" s="13"/>
      <c r="Z4785" s="13"/>
      <c r="AA4785" s="13"/>
      <c r="AB4785" s="13"/>
      <c r="AC4785" s="13"/>
      <c r="AD4785" s="13"/>
    </row>
    <row r="4786" spans="19:30">
      <c r="S4786" s="13"/>
      <c r="T4786" s="14"/>
      <c r="U4786" s="13"/>
      <c r="V4786" s="13"/>
      <c r="W4786" s="13"/>
      <c r="X4786" s="13"/>
      <c r="Y4786" s="13"/>
      <c r="Z4786" s="13"/>
      <c r="AA4786" s="13"/>
      <c r="AB4786" s="13"/>
      <c r="AC4786" s="13"/>
      <c r="AD4786" s="13"/>
    </row>
    <row r="4787" spans="19:30">
      <c r="S4787" s="13"/>
      <c r="T4787" s="14"/>
      <c r="U4787" s="13"/>
      <c r="V4787" s="13"/>
      <c r="W4787" s="13"/>
      <c r="X4787" s="13"/>
      <c r="Y4787" s="13"/>
      <c r="Z4787" s="13"/>
      <c r="AA4787" s="13"/>
      <c r="AB4787" s="13"/>
      <c r="AC4787" s="13"/>
      <c r="AD4787" s="13"/>
    </row>
    <row r="4788" spans="19:30">
      <c r="S4788" s="13"/>
      <c r="T4788" s="14"/>
      <c r="U4788" s="13"/>
      <c r="V4788" s="13"/>
      <c r="W4788" s="13"/>
      <c r="X4788" s="13"/>
      <c r="Y4788" s="13"/>
      <c r="Z4788" s="13"/>
      <c r="AA4788" s="13"/>
      <c r="AB4788" s="13"/>
      <c r="AC4788" s="13"/>
      <c r="AD4788" s="13"/>
    </row>
    <row r="4789" spans="19:30">
      <c r="S4789" s="13"/>
      <c r="T4789" s="14"/>
      <c r="U4789" s="13"/>
      <c r="V4789" s="13"/>
      <c r="W4789" s="13"/>
      <c r="X4789" s="13"/>
      <c r="Y4789" s="13"/>
      <c r="Z4789" s="13"/>
      <c r="AA4789" s="13"/>
      <c r="AB4789" s="13"/>
      <c r="AC4789" s="13"/>
      <c r="AD4789" s="13"/>
    </row>
    <row r="4790" spans="19:30">
      <c r="S4790" s="13"/>
      <c r="T4790" s="14"/>
      <c r="U4790" s="13"/>
      <c r="V4790" s="13"/>
      <c r="W4790" s="13"/>
      <c r="X4790" s="13"/>
      <c r="Y4790" s="13"/>
      <c r="Z4790" s="13"/>
      <c r="AA4790" s="13"/>
      <c r="AB4790" s="13"/>
      <c r="AC4790" s="13"/>
      <c r="AD4790" s="13"/>
    </row>
    <row r="4791" spans="19:30">
      <c r="S4791" s="13"/>
      <c r="T4791" s="14"/>
      <c r="U4791" s="13"/>
      <c r="V4791" s="13"/>
      <c r="W4791" s="13"/>
      <c r="X4791" s="13"/>
      <c r="Y4791" s="13"/>
      <c r="Z4791" s="13"/>
      <c r="AA4791" s="13"/>
      <c r="AB4791" s="13"/>
      <c r="AC4791" s="13"/>
      <c r="AD4791" s="13"/>
    </row>
    <row r="4792" spans="19:30">
      <c r="S4792" s="13"/>
      <c r="T4792" s="14"/>
      <c r="U4792" s="13"/>
      <c r="V4792" s="13"/>
      <c r="W4792" s="13"/>
      <c r="X4792" s="13"/>
      <c r="Y4792" s="13"/>
      <c r="Z4792" s="13"/>
      <c r="AA4792" s="13"/>
      <c r="AB4792" s="13"/>
      <c r="AC4792" s="13"/>
      <c r="AD4792" s="13"/>
    </row>
    <row r="4793" spans="19:30">
      <c r="S4793" s="13"/>
      <c r="T4793" s="14"/>
      <c r="U4793" s="13"/>
      <c r="V4793" s="13"/>
      <c r="W4793" s="13"/>
      <c r="X4793" s="13"/>
      <c r="Y4793" s="13"/>
      <c r="Z4793" s="13"/>
      <c r="AA4793" s="13"/>
      <c r="AB4793" s="13"/>
      <c r="AC4793" s="13"/>
      <c r="AD4793" s="13"/>
    </row>
    <row r="4794" spans="19:30">
      <c r="S4794" s="13"/>
      <c r="T4794" s="14"/>
      <c r="U4794" s="13"/>
      <c r="V4794" s="13"/>
      <c r="W4794" s="13"/>
      <c r="X4794" s="13"/>
      <c r="Y4794" s="13"/>
      <c r="Z4794" s="13"/>
      <c r="AA4794" s="13"/>
      <c r="AB4794" s="13"/>
      <c r="AC4794" s="13"/>
      <c r="AD4794" s="13"/>
    </row>
    <row r="4795" spans="19:30">
      <c r="S4795" s="13"/>
      <c r="T4795" s="14"/>
      <c r="U4795" s="13"/>
      <c r="V4795" s="13"/>
      <c r="W4795" s="13"/>
      <c r="X4795" s="13"/>
      <c r="Y4795" s="13"/>
      <c r="Z4795" s="13"/>
      <c r="AA4795" s="13"/>
      <c r="AB4795" s="13"/>
      <c r="AC4795" s="13"/>
      <c r="AD4795" s="13"/>
    </row>
    <row r="4796" spans="19:30">
      <c r="S4796" s="13"/>
      <c r="T4796" s="14"/>
      <c r="U4796" s="13"/>
      <c r="V4796" s="13"/>
      <c r="W4796" s="13"/>
      <c r="X4796" s="13"/>
      <c r="Y4796" s="13"/>
      <c r="Z4796" s="13"/>
      <c r="AA4796" s="13"/>
      <c r="AB4796" s="13"/>
      <c r="AC4796" s="13"/>
      <c r="AD4796" s="13"/>
    </row>
    <row r="4797" spans="19:30">
      <c r="S4797" s="13"/>
      <c r="T4797" s="14"/>
      <c r="U4797" s="13"/>
      <c r="V4797" s="13"/>
      <c r="W4797" s="13"/>
      <c r="X4797" s="13"/>
      <c r="Y4797" s="13"/>
      <c r="Z4797" s="13"/>
      <c r="AA4797" s="13"/>
      <c r="AB4797" s="13"/>
      <c r="AC4797" s="13"/>
      <c r="AD4797" s="13"/>
    </row>
    <row r="4798" spans="19:30">
      <c r="S4798" s="13"/>
      <c r="T4798" s="14"/>
      <c r="U4798" s="13"/>
      <c r="V4798" s="13"/>
      <c r="W4798" s="13"/>
      <c r="X4798" s="13"/>
      <c r="Y4798" s="13"/>
      <c r="Z4798" s="13"/>
      <c r="AA4798" s="13"/>
      <c r="AB4798" s="13"/>
      <c r="AC4798" s="13"/>
      <c r="AD4798" s="13"/>
    </row>
    <row r="4799" spans="19:30">
      <c r="S4799" s="13"/>
      <c r="T4799" s="14"/>
      <c r="U4799" s="13"/>
      <c r="V4799" s="13"/>
      <c r="W4799" s="13"/>
      <c r="X4799" s="13"/>
      <c r="Y4799" s="13"/>
      <c r="Z4799" s="13"/>
      <c r="AA4799" s="13"/>
      <c r="AB4799" s="13"/>
      <c r="AC4799" s="13"/>
      <c r="AD4799" s="13"/>
    </row>
    <row r="4800" spans="19:30">
      <c r="S4800" s="13"/>
      <c r="T4800" s="14"/>
      <c r="U4800" s="13"/>
      <c r="V4800" s="13"/>
      <c r="W4800" s="13"/>
      <c r="X4800" s="13"/>
      <c r="Y4800" s="13"/>
      <c r="Z4800" s="13"/>
      <c r="AA4800" s="13"/>
      <c r="AB4800" s="13"/>
      <c r="AC4800" s="13"/>
      <c r="AD4800" s="13"/>
    </row>
    <row r="4801" spans="19:30">
      <c r="S4801" s="13"/>
      <c r="T4801" s="14"/>
      <c r="U4801" s="13"/>
      <c r="V4801" s="13"/>
      <c r="W4801" s="13"/>
      <c r="X4801" s="13"/>
      <c r="Y4801" s="13"/>
      <c r="Z4801" s="13"/>
      <c r="AA4801" s="13"/>
      <c r="AB4801" s="13"/>
      <c r="AC4801" s="13"/>
      <c r="AD4801" s="13"/>
    </row>
    <row r="4802" spans="19:30">
      <c r="S4802" s="13"/>
      <c r="T4802" s="14"/>
      <c r="U4802" s="13"/>
      <c r="V4802" s="13"/>
      <c r="W4802" s="13"/>
      <c r="X4802" s="13"/>
      <c r="Y4802" s="13"/>
      <c r="Z4802" s="13"/>
      <c r="AA4802" s="13"/>
      <c r="AB4802" s="13"/>
      <c r="AC4802" s="13"/>
      <c r="AD4802" s="13"/>
    </row>
    <row r="4803" spans="19:30">
      <c r="S4803" s="13"/>
      <c r="T4803" s="14"/>
      <c r="U4803" s="13"/>
      <c r="V4803" s="13"/>
      <c r="W4803" s="13"/>
      <c r="X4803" s="13"/>
      <c r="Y4803" s="13"/>
      <c r="Z4803" s="13"/>
      <c r="AA4803" s="13"/>
      <c r="AB4803" s="13"/>
      <c r="AC4803" s="13"/>
      <c r="AD4803" s="13"/>
    </row>
    <row r="4804" spans="19:30">
      <c r="S4804" s="13"/>
      <c r="T4804" s="14"/>
      <c r="U4804" s="13"/>
      <c r="V4804" s="13"/>
      <c r="W4804" s="13"/>
      <c r="X4804" s="13"/>
      <c r="Y4804" s="13"/>
      <c r="Z4804" s="13"/>
      <c r="AA4804" s="13"/>
      <c r="AB4804" s="13"/>
      <c r="AC4804" s="13"/>
      <c r="AD4804" s="13"/>
    </row>
    <row r="4805" spans="19:30">
      <c r="S4805" s="13"/>
      <c r="T4805" s="14"/>
      <c r="U4805" s="13"/>
      <c r="V4805" s="13"/>
      <c r="W4805" s="13"/>
      <c r="X4805" s="13"/>
      <c r="Y4805" s="13"/>
      <c r="Z4805" s="13"/>
      <c r="AA4805" s="13"/>
      <c r="AB4805" s="13"/>
      <c r="AC4805" s="13"/>
      <c r="AD4805" s="13"/>
    </row>
    <row r="4806" spans="19:30">
      <c r="S4806" s="13"/>
      <c r="T4806" s="14"/>
      <c r="U4806" s="13"/>
      <c r="V4806" s="13"/>
      <c r="W4806" s="13"/>
      <c r="X4806" s="13"/>
      <c r="Y4806" s="13"/>
      <c r="Z4806" s="13"/>
      <c r="AA4806" s="13"/>
      <c r="AB4806" s="13"/>
      <c r="AC4806" s="13"/>
      <c r="AD4806" s="13"/>
    </row>
    <row r="4807" spans="19:30">
      <c r="S4807" s="13"/>
      <c r="T4807" s="14"/>
      <c r="U4807" s="13"/>
      <c r="V4807" s="13"/>
      <c r="W4807" s="13"/>
      <c r="X4807" s="13"/>
      <c r="Y4807" s="13"/>
      <c r="Z4807" s="13"/>
      <c r="AA4807" s="13"/>
      <c r="AB4807" s="13"/>
      <c r="AC4807" s="13"/>
      <c r="AD4807" s="13"/>
    </row>
    <row r="4808" spans="19:30">
      <c r="S4808" s="13"/>
      <c r="T4808" s="14"/>
      <c r="U4808" s="13"/>
      <c r="V4808" s="13"/>
      <c r="W4808" s="13"/>
      <c r="X4808" s="13"/>
      <c r="Y4808" s="13"/>
      <c r="Z4808" s="13"/>
      <c r="AA4808" s="13"/>
      <c r="AB4808" s="13"/>
      <c r="AC4808" s="13"/>
      <c r="AD4808" s="13"/>
    </row>
    <row r="4809" spans="19:30">
      <c r="S4809" s="13"/>
      <c r="T4809" s="14"/>
      <c r="U4809" s="13"/>
      <c r="V4809" s="13"/>
      <c r="W4809" s="13"/>
      <c r="X4809" s="13"/>
      <c r="Y4809" s="13"/>
      <c r="Z4809" s="13"/>
      <c r="AA4809" s="13"/>
      <c r="AB4809" s="13"/>
      <c r="AC4809" s="13"/>
      <c r="AD4809" s="13"/>
    </row>
    <row r="4810" spans="19:30">
      <c r="S4810" s="13"/>
      <c r="T4810" s="14"/>
      <c r="U4810" s="13"/>
      <c r="V4810" s="13"/>
      <c r="W4810" s="13"/>
      <c r="X4810" s="13"/>
      <c r="Y4810" s="13"/>
      <c r="Z4810" s="13"/>
      <c r="AA4810" s="13"/>
      <c r="AB4810" s="13"/>
      <c r="AC4810" s="13"/>
      <c r="AD4810" s="13"/>
    </row>
    <row r="4811" spans="19:30">
      <c r="S4811" s="13"/>
      <c r="T4811" s="14"/>
      <c r="U4811" s="13"/>
      <c r="V4811" s="13"/>
      <c r="W4811" s="13"/>
      <c r="X4811" s="13"/>
      <c r="Y4811" s="13"/>
      <c r="Z4811" s="13"/>
      <c r="AA4811" s="13"/>
      <c r="AB4811" s="13"/>
      <c r="AC4811" s="13"/>
      <c r="AD4811" s="13"/>
    </row>
    <row r="4812" spans="19:30">
      <c r="S4812" s="13"/>
      <c r="T4812" s="14"/>
      <c r="U4812" s="13"/>
      <c r="V4812" s="13"/>
      <c r="W4812" s="13"/>
      <c r="X4812" s="13"/>
      <c r="Y4812" s="13"/>
      <c r="Z4812" s="13"/>
      <c r="AA4812" s="13"/>
      <c r="AB4812" s="13"/>
      <c r="AC4812" s="13"/>
      <c r="AD4812" s="13"/>
    </row>
    <row r="4813" spans="19:30">
      <c r="S4813" s="13"/>
      <c r="T4813" s="14"/>
      <c r="U4813" s="13"/>
      <c r="V4813" s="13"/>
      <c r="W4813" s="13"/>
      <c r="X4813" s="13"/>
      <c r="Y4813" s="13"/>
      <c r="Z4813" s="13"/>
      <c r="AA4813" s="13"/>
      <c r="AB4813" s="13"/>
      <c r="AC4813" s="13"/>
      <c r="AD4813" s="13"/>
    </row>
    <row r="4814" spans="19:30">
      <c r="S4814" s="13"/>
      <c r="T4814" s="14"/>
      <c r="U4814" s="13"/>
      <c r="V4814" s="13"/>
      <c r="W4814" s="13"/>
      <c r="X4814" s="13"/>
      <c r="Y4814" s="13"/>
      <c r="Z4814" s="13"/>
      <c r="AA4814" s="13"/>
      <c r="AB4814" s="13"/>
      <c r="AC4814" s="13"/>
      <c r="AD4814" s="13"/>
    </row>
    <row r="4815" spans="19:30">
      <c r="S4815" s="13"/>
      <c r="T4815" s="14"/>
      <c r="U4815" s="13"/>
      <c r="V4815" s="13"/>
      <c r="W4815" s="13"/>
      <c r="X4815" s="13"/>
      <c r="Y4815" s="13"/>
      <c r="Z4815" s="13"/>
      <c r="AA4815" s="13"/>
      <c r="AB4815" s="13"/>
      <c r="AC4815" s="13"/>
      <c r="AD4815" s="13"/>
    </row>
    <row r="4816" spans="19:30">
      <c r="S4816" s="13"/>
      <c r="T4816" s="14"/>
      <c r="U4816" s="13"/>
      <c r="V4816" s="13"/>
      <c r="W4816" s="13"/>
      <c r="X4816" s="13"/>
      <c r="Y4816" s="13"/>
      <c r="Z4816" s="13"/>
      <c r="AA4816" s="13"/>
      <c r="AB4816" s="13"/>
      <c r="AC4816" s="13"/>
      <c r="AD4816" s="13"/>
    </row>
    <row r="4817" spans="19:30">
      <c r="S4817" s="13"/>
      <c r="T4817" s="14"/>
      <c r="U4817" s="13"/>
      <c r="V4817" s="13"/>
      <c r="W4817" s="13"/>
      <c r="X4817" s="13"/>
      <c r="Y4817" s="13"/>
      <c r="Z4817" s="13"/>
      <c r="AA4817" s="13"/>
      <c r="AB4817" s="13"/>
      <c r="AC4817" s="13"/>
      <c r="AD4817" s="13"/>
    </row>
    <row r="4818" spans="19:30">
      <c r="S4818" s="13"/>
      <c r="T4818" s="14"/>
      <c r="U4818" s="13"/>
      <c r="V4818" s="13"/>
      <c r="W4818" s="13"/>
      <c r="X4818" s="13"/>
      <c r="Y4818" s="13"/>
      <c r="Z4818" s="13"/>
      <c r="AA4818" s="13"/>
      <c r="AB4818" s="13"/>
      <c r="AC4818" s="13"/>
      <c r="AD4818" s="13"/>
    </row>
    <row r="4819" spans="19:30">
      <c r="S4819" s="13"/>
      <c r="T4819" s="14"/>
      <c r="U4819" s="13"/>
      <c r="V4819" s="13"/>
      <c r="W4819" s="13"/>
      <c r="X4819" s="13"/>
      <c r="Y4819" s="13"/>
      <c r="Z4819" s="13"/>
      <c r="AA4819" s="13"/>
      <c r="AB4819" s="13"/>
      <c r="AC4819" s="13"/>
      <c r="AD4819" s="13"/>
    </row>
    <row r="4820" spans="19:30">
      <c r="S4820" s="13"/>
      <c r="T4820" s="14"/>
      <c r="U4820" s="13"/>
      <c r="V4820" s="13"/>
      <c r="W4820" s="13"/>
      <c r="X4820" s="13"/>
      <c r="Y4820" s="13"/>
      <c r="Z4820" s="13"/>
      <c r="AA4820" s="13"/>
      <c r="AB4820" s="13"/>
      <c r="AC4820" s="13"/>
      <c r="AD4820" s="13"/>
    </row>
    <row r="4821" spans="19:30">
      <c r="S4821" s="13"/>
      <c r="T4821" s="14"/>
      <c r="U4821" s="13"/>
      <c r="V4821" s="13"/>
      <c r="W4821" s="13"/>
      <c r="X4821" s="13"/>
      <c r="Y4821" s="13"/>
      <c r="Z4821" s="13"/>
      <c r="AA4821" s="13"/>
      <c r="AB4821" s="13"/>
      <c r="AC4821" s="13"/>
      <c r="AD4821" s="13"/>
    </row>
    <row r="4822" spans="19:30">
      <c r="S4822" s="13"/>
      <c r="T4822" s="14"/>
      <c r="U4822" s="13"/>
      <c r="V4822" s="13"/>
      <c r="W4822" s="13"/>
      <c r="X4822" s="13"/>
      <c r="Y4822" s="13"/>
      <c r="Z4822" s="13"/>
      <c r="AA4822" s="13"/>
      <c r="AB4822" s="13"/>
      <c r="AC4822" s="13"/>
      <c r="AD4822" s="13"/>
    </row>
    <row r="4823" spans="19:30">
      <c r="S4823" s="13"/>
      <c r="T4823" s="14"/>
      <c r="U4823" s="13"/>
      <c r="V4823" s="13"/>
      <c r="W4823" s="13"/>
      <c r="X4823" s="13"/>
      <c r="Y4823" s="13"/>
      <c r="Z4823" s="13"/>
      <c r="AA4823" s="13"/>
      <c r="AB4823" s="13"/>
      <c r="AC4823" s="13"/>
      <c r="AD4823" s="13"/>
    </row>
    <row r="4824" spans="19:30">
      <c r="S4824" s="13"/>
      <c r="T4824" s="14"/>
      <c r="U4824" s="13"/>
      <c r="V4824" s="13"/>
      <c r="W4824" s="13"/>
      <c r="X4824" s="13"/>
      <c r="Y4824" s="13"/>
      <c r="Z4824" s="13"/>
      <c r="AA4824" s="13"/>
      <c r="AB4824" s="13"/>
      <c r="AC4824" s="13"/>
      <c r="AD4824" s="13"/>
    </row>
    <row r="4825" spans="19:30">
      <c r="S4825" s="13"/>
      <c r="T4825" s="14"/>
      <c r="U4825" s="13"/>
      <c r="V4825" s="13"/>
      <c r="W4825" s="13"/>
      <c r="X4825" s="13"/>
      <c r="Y4825" s="13"/>
      <c r="Z4825" s="13"/>
      <c r="AA4825" s="13"/>
      <c r="AB4825" s="13"/>
      <c r="AC4825" s="13"/>
      <c r="AD4825" s="13"/>
    </row>
    <row r="4826" spans="19:30">
      <c r="S4826" s="13"/>
      <c r="T4826" s="14"/>
      <c r="U4826" s="13"/>
      <c r="V4826" s="13"/>
      <c r="W4826" s="13"/>
      <c r="X4826" s="13"/>
      <c r="Y4826" s="13"/>
      <c r="Z4826" s="13"/>
      <c r="AA4826" s="13"/>
      <c r="AB4826" s="13"/>
      <c r="AC4826" s="13"/>
      <c r="AD4826" s="13"/>
    </row>
    <row r="4827" spans="19:30">
      <c r="S4827" s="13"/>
      <c r="T4827" s="14"/>
      <c r="U4827" s="13"/>
      <c r="V4827" s="13"/>
      <c r="W4827" s="13"/>
      <c r="X4827" s="13"/>
      <c r="Y4827" s="13"/>
      <c r="Z4827" s="13"/>
      <c r="AA4827" s="13"/>
      <c r="AB4827" s="13"/>
      <c r="AC4827" s="13"/>
      <c r="AD4827" s="13"/>
    </row>
    <row r="4828" spans="19:30">
      <c r="S4828" s="13"/>
      <c r="T4828" s="14"/>
      <c r="U4828" s="13"/>
      <c r="V4828" s="13"/>
      <c r="W4828" s="13"/>
      <c r="X4828" s="13"/>
      <c r="Y4828" s="13"/>
      <c r="Z4828" s="13"/>
      <c r="AA4828" s="13"/>
      <c r="AB4828" s="13"/>
      <c r="AC4828" s="13"/>
      <c r="AD4828" s="13"/>
    </row>
    <row r="4829" spans="19:30">
      <c r="S4829" s="13"/>
      <c r="T4829" s="14"/>
      <c r="U4829" s="13"/>
      <c r="V4829" s="13"/>
      <c r="W4829" s="13"/>
      <c r="X4829" s="13"/>
      <c r="Y4829" s="13"/>
      <c r="Z4829" s="13"/>
      <c r="AA4829" s="13"/>
      <c r="AB4829" s="13"/>
      <c r="AC4829" s="13"/>
      <c r="AD4829" s="13"/>
    </row>
    <row r="4830" spans="19:30">
      <c r="S4830" s="13"/>
      <c r="T4830" s="14"/>
      <c r="U4830" s="13"/>
      <c r="V4830" s="13"/>
      <c r="W4830" s="13"/>
      <c r="X4830" s="13"/>
      <c r="Y4830" s="13"/>
      <c r="Z4830" s="13"/>
      <c r="AA4830" s="13"/>
      <c r="AB4830" s="13"/>
      <c r="AC4830" s="13"/>
      <c r="AD4830" s="13"/>
    </row>
    <row r="4831" spans="19:30">
      <c r="S4831" s="13"/>
      <c r="T4831" s="14"/>
      <c r="U4831" s="13"/>
      <c r="V4831" s="13"/>
      <c r="W4831" s="13"/>
      <c r="X4831" s="13"/>
      <c r="Y4831" s="13"/>
      <c r="Z4831" s="13"/>
      <c r="AA4831" s="13"/>
      <c r="AB4831" s="13"/>
      <c r="AC4831" s="13"/>
      <c r="AD4831" s="13"/>
    </row>
    <row r="4832" spans="19:30">
      <c r="S4832" s="13"/>
      <c r="T4832" s="14"/>
      <c r="U4832" s="13"/>
      <c r="V4832" s="13"/>
      <c r="W4832" s="13"/>
      <c r="X4832" s="13"/>
      <c r="Y4832" s="13"/>
      <c r="Z4832" s="13"/>
      <c r="AA4832" s="13"/>
      <c r="AB4832" s="13"/>
      <c r="AC4832" s="13"/>
      <c r="AD4832" s="13"/>
    </row>
    <row r="4833" spans="19:30">
      <c r="S4833" s="13"/>
      <c r="T4833" s="14"/>
      <c r="U4833" s="13"/>
      <c r="V4833" s="13"/>
      <c r="W4833" s="13"/>
      <c r="X4833" s="13"/>
      <c r="Y4833" s="13"/>
      <c r="Z4833" s="13"/>
      <c r="AA4833" s="13"/>
      <c r="AB4833" s="13"/>
      <c r="AC4833" s="13"/>
      <c r="AD4833" s="13"/>
    </row>
    <row r="4834" spans="19:30">
      <c r="S4834" s="13"/>
      <c r="T4834" s="14"/>
      <c r="U4834" s="13"/>
      <c r="V4834" s="13"/>
      <c r="W4834" s="13"/>
      <c r="X4834" s="13"/>
      <c r="Y4834" s="13"/>
      <c r="Z4834" s="13"/>
      <c r="AA4834" s="13"/>
      <c r="AB4834" s="13"/>
      <c r="AC4834" s="13"/>
      <c r="AD4834" s="13"/>
    </row>
    <row r="4835" spans="19:30">
      <c r="S4835" s="13"/>
      <c r="T4835" s="14"/>
      <c r="U4835" s="13"/>
      <c r="V4835" s="13"/>
      <c r="W4835" s="13"/>
      <c r="X4835" s="13"/>
      <c r="Y4835" s="13"/>
      <c r="Z4835" s="13"/>
      <c r="AA4835" s="13"/>
      <c r="AB4835" s="13"/>
      <c r="AC4835" s="13"/>
      <c r="AD4835" s="13"/>
    </row>
    <row r="4836" spans="19:30">
      <c r="S4836" s="13"/>
      <c r="T4836" s="14"/>
      <c r="U4836" s="13"/>
      <c r="V4836" s="13"/>
      <c r="W4836" s="13"/>
      <c r="X4836" s="13"/>
      <c r="Y4836" s="13"/>
      <c r="Z4836" s="13"/>
      <c r="AA4836" s="13"/>
      <c r="AB4836" s="13"/>
      <c r="AC4836" s="13"/>
      <c r="AD4836" s="13"/>
    </row>
    <row r="4837" spans="19:30">
      <c r="S4837" s="13"/>
      <c r="T4837" s="14"/>
      <c r="U4837" s="13"/>
      <c r="V4837" s="13"/>
      <c r="W4837" s="13"/>
      <c r="X4837" s="13"/>
      <c r="Y4837" s="13"/>
      <c r="Z4837" s="13"/>
      <c r="AA4837" s="13"/>
      <c r="AB4837" s="13"/>
      <c r="AC4837" s="13"/>
      <c r="AD4837" s="13"/>
    </row>
    <row r="4838" spans="19:30">
      <c r="S4838" s="13"/>
      <c r="T4838" s="14"/>
      <c r="U4838" s="13"/>
      <c r="V4838" s="13"/>
      <c r="W4838" s="13"/>
      <c r="X4838" s="13"/>
      <c r="Y4838" s="13"/>
      <c r="Z4838" s="13"/>
      <c r="AA4838" s="13"/>
      <c r="AB4838" s="13"/>
      <c r="AC4838" s="13"/>
      <c r="AD4838" s="13"/>
    </row>
    <row r="4839" spans="19:30">
      <c r="S4839" s="13"/>
      <c r="T4839" s="14"/>
      <c r="U4839" s="13"/>
      <c r="V4839" s="13"/>
      <c r="W4839" s="13"/>
      <c r="X4839" s="13"/>
      <c r="Y4839" s="13"/>
      <c r="Z4839" s="13"/>
      <c r="AA4839" s="13"/>
      <c r="AB4839" s="13"/>
      <c r="AC4839" s="13"/>
      <c r="AD4839" s="13"/>
    </row>
    <row r="4840" spans="19:30">
      <c r="S4840" s="13"/>
      <c r="T4840" s="14"/>
      <c r="U4840" s="13"/>
      <c r="V4840" s="13"/>
      <c r="W4840" s="13"/>
      <c r="X4840" s="13"/>
      <c r="Y4840" s="13"/>
      <c r="Z4840" s="13"/>
      <c r="AA4840" s="13"/>
      <c r="AB4840" s="13"/>
      <c r="AC4840" s="13"/>
      <c r="AD4840" s="13"/>
    </row>
    <row r="4841" spans="19:30">
      <c r="S4841" s="13"/>
      <c r="T4841" s="14"/>
      <c r="U4841" s="13"/>
      <c r="V4841" s="13"/>
      <c r="W4841" s="13"/>
      <c r="X4841" s="13"/>
      <c r="Y4841" s="13"/>
      <c r="Z4841" s="13"/>
      <c r="AA4841" s="13"/>
      <c r="AB4841" s="13"/>
      <c r="AC4841" s="13"/>
      <c r="AD4841" s="13"/>
    </row>
    <row r="4842" spans="19:30">
      <c r="S4842" s="13"/>
      <c r="T4842" s="14"/>
      <c r="U4842" s="13"/>
      <c r="V4842" s="13"/>
      <c r="W4842" s="13"/>
      <c r="X4842" s="13"/>
      <c r="Y4842" s="13"/>
      <c r="Z4842" s="13"/>
      <c r="AA4842" s="13"/>
      <c r="AB4842" s="13"/>
      <c r="AC4842" s="13"/>
      <c r="AD4842" s="13"/>
    </row>
    <row r="4843" spans="19:30">
      <c r="S4843" s="13"/>
      <c r="T4843" s="14"/>
      <c r="U4843" s="13"/>
      <c r="V4843" s="13"/>
      <c r="W4843" s="13"/>
      <c r="X4843" s="13"/>
      <c r="Y4843" s="13"/>
      <c r="Z4843" s="13"/>
      <c r="AA4843" s="13"/>
      <c r="AB4843" s="13"/>
      <c r="AC4843" s="13"/>
      <c r="AD4843" s="13"/>
    </row>
    <row r="4844" spans="19:30">
      <c r="S4844" s="13"/>
      <c r="T4844" s="14"/>
      <c r="U4844" s="13"/>
      <c r="V4844" s="13"/>
      <c r="W4844" s="13"/>
      <c r="X4844" s="13"/>
      <c r="Y4844" s="13"/>
      <c r="Z4844" s="13"/>
      <c r="AA4844" s="13"/>
      <c r="AB4844" s="13"/>
      <c r="AC4844" s="13"/>
      <c r="AD4844" s="13"/>
    </row>
    <row r="4845" spans="19:30">
      <c r="S4845" s="13"/>
      <c r="T4845" s="14"/>
      <c r="U4845" s="13"/>
      <c r="V4845" s="13"/>
      <c r="W4845" s="13"/>
      <c r="X4845" s="13"/>
      <c r="Y4845" s="13"/>
      <c r="Z4845" s="13"/>
      <c r="AA4845" s="13"/>
      <c r="AB4845" s="13"/>
      <c r="AC4845" s="13"/>
      <c r="AD4845" s="13"/>
    </row>
    <row r="4846" spans="19:30">
      <c r="S4846" s="13"/>
      <c r="T4846" s="14"/>
      <c r="U4846" s="13"/>
      <c r="V4846" s="13"/>
      <c r="W4846" s="13"/>
      <c r="X4846" s="13"/>
      <c r="Y4846" s="13"/>
      <c r="Z4846" s="13"/>
      <c r="AA4846" s="13"/>
      <c r="AB4846" s="13"/>
      <c r="AC4846" s="13"/>
      <c r="AD4846" s="13"/>
    </row>
    <row r="4847" spans="19:30">
      <c r="S4847" s="13"/>
      <c r="T4847" s="14"/>
      <c r="U4847" s="13"/>
      <c r="V4847" s="13"/>
      <c r="W4847" s="13"/>
      <c r="X4847" s="13"/>
      <c r="Y4847" s="13"/>
      <c r="Z4847" s="13"/>
      <c r="AA4847" s="13"/>
      <c r="AB4847" s="13"/>
      <c r="AC4847" s="13"/>
      <c r="AD4847" s="13"/>
    </row>
    <row r="4848" spans="19:30">
      <c r="S4848" s="13"/>
      <c r="T4848" s="14"/>
      <c r="U4848" s="13"/>
      <c r="V4848" s="13"/>
      <c r="W4848" s="13"/>
      <c r="X4848" s="13"/>
      <c r="Y4848" s="13"/>
      <c r="Z4848" s="13"/>
      <c r="AA4848" s="13"/>
      <c r="AB4848" s="13"/>
      <c r="AC4848" s="13"/>
      <c r="AD4848" s="13"/>
    </row>
    <row r="4849" spans="19:30">
      <c r="S4849" s="13"/>
      <c r="T4849" s="14"/>
      <c r="U4849" s="13"/>
      <c r="V4849" s="13"/>
      <c r="W4849" s="13"/>
      <c r="X4849" s="13"/>
      <c r="Y4849" s="13"/>
      <c r="Z4849" s="13"/>
      <c r="AA4849" s="13"/>
      <c r="AB4849" s="13"/>
      <c r="AC4849" s="13"/>
      <c r="AD4849" s="13"/>
    </row>
    <row r="4850" spans="19:30">
      <c r="S4850" s="13"/>
      <c r="T4850" s="14"/>
      <c r="U4850" s="13"/>
      <c r="V4850" s="13"/>
      <c r="W4850" s="13"/>
      <c r="X4850" s="13"/>
      <c r="Y4850" s="13"/>
      <c r="Z4850" s="13"/>
      <c r="AA4850" s="13"/>
      <c r="AB4850" s="13"/>
      <c r="AC4850" s="13"/>
      <c r="AD4850" s="13"/>
    </row>
    <row r="4851" spans="19:30">
      <c r="S4851" s="13"/>
      <c r="T4851" s="14"/>
      <c r="U4851" s="13"/>
      <c r="V4851" s="13"/>
      <c r="W4851" s="13"/>
      <c r="X4851" s="13"/>
      <c r="Y4851" s="13"/>
      <c r="Z4851" s="13"/>
      <c r="AA4851" s="13"/>
      <c r="AB4851" s="13"/>
      <c r="AC4851" s="13"/>
      <c r="AD4851" s="13"/>
    </row>
    <row r="4852" spans="19:30">
      <c r="S4852" s="13"/>
      <c r="T4852" s="14"/>
      <c r="U4852" s="13"/>
      <c r="V4852" s="13"/>
      <c r="W4852" s="13"/>
      <c r="X4852" s="13"/>
      <c r="Y4852" s="13"/>
      <c r="Z4852" s="13"/>
      <c r="AA4852" s="13"/>
      <c r="AB4852" s="13"/>
      <c r="AC4852" s="13"/>
      <c r="AD4852" s="13"/>
    </row>
    <row r="4853" spans="19:30">
      <c r="S4853" s="13"/>
      <c r="T4853" s="14"/>
      <c r="U4853" s="13"/>
      <c r="V4853" s="13"/>
      <c r="W4853" s="13"/>
      <c r="X4853" s="13"/>
      <c r="Y4853" s="13"/>
      <c r="Z4853" s="13"/>
      <c r="AA4853" s="13"/>
      <c r="AB4853" s="13"/>
      <c r="AC4853" s="13"/>
      <c r="AD4853" s="13"/>
    </row>
    <row r="4854" spans="19:30">
      <c r="S4854" s="13"/>
      <c r="T4854" s="14"/>
      <c r="U4854" s="13"/>
      <c r="V4854" s="13"/>
      <c r="W4854" s="13"/>
      <c r="X4854" s="13"/>
      <c r="Y4854" s="13"/>
      <c r="Z4854" s="13"/>
      <c r="AA4854" s="13"/>
      <c r="AB4854" s="13"/>
      <c r="AC4854" s="13"/>
      <c r="AD4854" s="13"/>
    </row>
    <row r="4855" spans="19:30">
      <c r="S4855" s="13"/>
      <c r="T4855" s="14"/>
      <c r="U4855" s="13"/>
      <c r="V4855" s="13"/>
      <c r="W4855" s="13"/>
      <c r="X4855" s="13"/>
      <c r="Y4855" s="13"/>
      <c r="Z4855" s="13"/>
      <c r="AA4855" s="13"/>
      <c r="AB4855" s="13"/>
      <c r="AC4855" s="13"/>
      <c r="AD4855" s="13"/>
    </row>
    <row r="4856" spans="19:30">
      <c r="S4856" s="13"/>
      <c r="T4856" s="14"/>
      <c r="U4856" s="13"/>
      <c r="V4856" s="13"/>
      <c r="W4856" s="13"/>
      <c r="X4856" s="13"/>
      <c r="Y4856" s="13"/>
      <c r="Z4856" s="13"/>
      <c r="AA4856" s="13"/>
      <c r="AB4856" s="13"/>
      <c r="AC4856" s="13"/>
      <c r="AD4856" s="13"/>
    </row>
    <row r="4857" spans="19:30">
      <c r="S4857" s="13"/>
      <c r="T4857" s="14"/>
      <c r="U4857" s="13"/>
      <c r="V4857" s="13"/>
      <c r="W4857" s="13"/>
      <c r="X4857" s="13"/>
      <c r="Y4857" s="13"/>
      <c r="Z4857" s="13"/>
      <c r="AA4857" s="13"/>
      <c r="AB4857" s="13"/>
      <c r="AC4857" s="13"/>
      <c r="AD4857" s="13"/>
    </row>
    <row r="4858" spans="19:30">
      <c r="S4858" s="13"/>
      <c r="T4858" s="14"/>
      <c r="U4858" s="13"/>
      <c r="V4858" s="13"/>
      <c r="W4858" s="13"/>
      <c r="X4858" s="13"/>
      <c r="Y4858" s="13"/>
      <c r="Z4858" s="13"/>
      <c r="AA4858" s="13"/>
      <c r="AB4858" s="13"/>
      <c r="AC4858" s="13"/>
      <c r="AD4858" s="13"/>
    </row>
    <row r="4859" spans="19:30">
      <c r="S4859" s="13"/>
      <c r="T4859" s="14"/>
      <c r="U4859" s="13"/>
      <c r="V4859" s="13"/>
      <c r="W4859" s="13"/>
      <c r="X4859" s="13"/>
      <c r="Y4859" s="13"/>
      <c r="Z4859" s="13"/>
      <c r="AA4859" s="13"/>
      <c r="AB4859" s="13"/>
      <c r="AC4859" s="13"/>
      <c r="AD4859" s="13"/>
    </row>
    <row r="4860" spans="19:30">
      <c r="S4860" s="13"/>
      <c r="T4860" s="14"/>
      <c r="U4860" s="13"/>
      <c r="V4860" s="13"/>
      <c r="W4860" s="13"/>
      <c r="X4860" s="13"/>
      <c r="Y4860" s="13"/>
      <c r="Z4860" s="13"/>
      <c r="AA4860" s="13"/>
      <c r="AB4860" s="13"/>
      <c r="AC4860" s="13"/>
      <c r="AD4860" s="13"/>
    </row>
    <row r="4861" spans="19:30">
      <c r="S4861" s="13"/>
      <c r="T4861" s="14"/>
      <c r="U4861" s="13"/>
      <c r="V4861" s="13"/>
      <c r="W4861" s="13"/>
      <c r="X4861" s="13"/>
      <c r="Y4861" s="13"/>
      <c r="Z4861" s="13"/>
      <c r="AA4861" s="13"/>
      <c r="AB4861" s="13"/>
      <c r="AC4861" s="13"/>
      <c r="AD4861" s="13"/>
    </row>
    <row r="4862" spans="19:30">
      <c r="S4862" s="13"/>
      <c r="T4862" s="14"/>
      <c r="U4862" s="13"/>
      <c r="V4862" s="13"/>
      <c r="W4862" s="13"/>
      <c r="X4862" s="13"/>
      <c r="Y4862" s="13"/>
      <c r="Z4862" s="13"/>
      <c r="AA4862" s="13"/>
      <c r="AB4862" s="13"/>
      <c r="AC4862" s="13"/>
      <c r="AD4862" s="13"/>
    </row>
    <row r="4863" spans="19:30">
      <c r="S4863" s="13"/>
      <c r="T4863" s="14"/>
      <c r="U4863" s="13"/>
      <c r="V4863" s="13"/>
      <c r="W4863" s="13"/>
      <c r="X4863" s="13"/>
      <c r="Y4863" s="13"/>
      <c r="Z4863" s="13"/>
      <c r="AA4863" s="13"/>
      <c r="AB4863" s="13"/>
      <c r="AC4863" s="13"/>
      <c r="AD4863" s="13"/>
    </row>
    <row r="4864" spans="19:30">
      <c r="S4864" s="13"/>
      <c r="T4864" s="14"/>
      <c r="U4864" s="13"/>
      <c r="V4864" s="13"/>
      <c r="W4864" s="13"/>
      <c r="X4864" s="13"/>
      <c r="Y4864" s="13"/>
      <c r="Z4864" s="13"/>
      <c r="AA4864" s="13"/>
      <c r="AB4864" s="13"/>
      <c r="AC4864" s="13"/>
      <c r="AD4864" s="13"/>
    </row>
    <row r="4865" spans="19:30">
      <c r="S4865" s="13"/>
      <c r="T4865" s="14"/>
      <c r="U4865" s="13"/>
      <c r="V4865" s="13"/>
      <c r="W4865" s="13"/>
      <c r="X4865" s="13"/>
      <c r="Y4865" s="13"/>
      <c r="Z4865" s="13"/>
      <c r="AA4865" s="13"/>
      <c r="AB4865" s="13"/>
      <c r="AC4865" s="13"/>
      <c r="AD4865" s="13"/>
    </row>
    <row r="4866" spans="19:30">
      <c r="S4866" s="13"/>
      <c r="T4866" s="14"/>
      <c r="U4866" s="13"/>
      <c r="V4866" s="13"/>
      <c r="W4866" s="13"/>
      <c r="X4866" s="13"/>
      <c r="Y4866" s="13"/>
      <c r="Z4866" s="13"/>
      <c r="AA4866" s="13"/>
      <c r="AB4866" s="13"/>
      <c r="AC4866" s="13"/>
      <c r="AD4866" s="13"/>
    </row>
    <row r="4867" spans="19:30">
      <c r="S4867" s="13"/>
      <c r="T4867" s="14"/>
      <c r="U4867" s="13"/>
      <c r="V4867" s="13"/>
      <c r="W4867" s="13"/>
      <c r="X4867" s="13"/>
      <c r="Y4867" s="13"/>
      <c r="Z4867" s="13"/>
      <c r="AA4867" s="13"/>
      <c r="AB4867" s="13"/>
      <c r="AC4867" s="13"/>
      <c r="AD4867" s="13"/>
    </row>
    <row r="4868" spans="19:30">
      <c r="S4868" s="13"/>
      <c r="T4868" s="14"/>
      <c r="U4868" s="13"/>
      <c r="V4868" s="13"/>
      <c r="W4868" s="13"/>
      <c r="X4868" s="13"/>
      <c r="Y4868" s="13"/>
      <c r="Z4868" s="13"/>
      <c r="AA4868" s="13"/>
      <c r="AB4868" s="13"/>
      <c r="AC4868" s="13"/>
      <c r="AD4868" s="13"/>
    </row>
    <row r="4869" spans="19:30">
      <c r="S4869" s="13"/>
      <c r="T4869" s="14"/>
      <c r="U4869" s="13"/>
      <c r="V4869" s="13"/>
      <c r="W4869" s="13"/>
      <c r="X4869" s="13"/>
      <c r="Y4869" s="13"/>
      <c r="Z4869" s="13"/>
      <c r="AA4869" s="13"/>
      <c r="AB4869" s="13"/>
      <c r="AC4869" s="13"/>
      <c r="AD4869" s="13"/>
    </row>
    <row r="4870" spans="19:30">
      <c r="S4870" s="13"/>
      <c r="T4870" s="14"/>
      <c r="U4870" s="13"/>
      <c r="V4870" s="13"/>
      <c r="W4870" s="13"/>
      <c r="X4870" s="13"/>
      <c r="Y4870" s="13"/>
      <c r="Z4870" s="13"/>
      <c r="AA4870" s="13"/>
      <c r="AB4870" s="13"/>
      <c r="AC4870" s="13"/>
      <c r="AD4870" s="13"/>
    </row>
    <row r="4871" spans="19:30">
      <c r="S4871" s="13"/>
      <c r="T4871" s="14"/>
      <c r="U4871" s="13"/>
      <c r="V4871" s="13"/>
      <c r="W4871" s="13"/>
      <c r="X4871" s="13"/>
      <c r="Y4871" s="13"/>
      <c r="Z4871" s="13"/>
      <c r="AA4871" s="13"/>
      <c r="AB4871" s="13"/>
      <c r="AC4871" s="13"/>
      <c r="AD4871" s="13"/>
    </row>
    <row r="4872" spans="19:30">
      <c r="S4872" s="13"/>
      <c r="T4872" s="14"/>
      <c r="U4872" s="13"/>
      <c r="V4872" s="13"/>
      <c r="W4872" s="13"/>
      <c r="X4872" s="13"/>
      <c r="Y4872" s="13"/>
      <c r="Z4872" s="13"/>
      <c r="AA4872" s="13"/>
      <c r="AB4872" s="13"/>
      <c r="AC4872" s="13"/>
      <c r="AD4872" s="13"/>
    </row>
    <row r="4873" spans="19:30">
      <c r="S4873" s="13"/>
      <c r="T4873" s="14"/>
      <c r="U4873" s="13"/>
      <c r="V4873" s="13"/>
      <c r="W4873" s="13"/>
      <c r="X4873" s="13"/>
      <c r="Y4873" s="13"/>
      <c r="Z4873" s="13"/>
      <c r="AA4873" s="13"/>
      <c r="AB4873" s="13"/>
      <c r="AC4873" s="13"/>
      <c r="AD4873" s="13"/>
    </row>
    <row r="4874" spans="19:30">
      <c r="S4874" s="13"/>
      <c r="T4874" s="14"/>
      <c r="U4874" s="13"/>
      <c r="V4874" s="13"/>
      <c r="W4874" s="13"/>
      <c r="X4874" s="13"/>
      <c r="Y4874" s="13"/>
      <c r="Z4874" s="13"/>
      <c r="AA4874" s="13"/>
      <c r="AB4874" s="13"/>
      <c r="AC4874" s="13"/>
      <c r="AD4874" s="13"/>
    </row>
    <row r="4875" spans="19:30">
      <c r="S4875" s="13"/>
      <c r="T4875" s="14"/>
      <c r="U4875" s="13"/>
      <c r="V4875" s="13"/>
      <c r="W4875" s="13"/>
      <c r="X4875" s="13"/>
      <c r="Y4875" s="13"/>
      <c r="Z4875" s="13"/>
      <c r="AA4875" s="13"/>
      <c r="AB4875" s="13"/>
      <c r="AC4875" s="13"/>
      <c r="AD4875" s="13"/>
    </row>
    <row r="4876" spans="19:30">
      <c r="S4876" s="13"/>
      <c r="T4876" s="14"/>
      <c r="U4876" s="13"/>
      <c r="V4876" s="13"/>
      <c r="W4876" s="13"/>
      <c r="X4876" s="13"/>
      <c r="Y4876" s="13"/>
      <c r="Z4876" s="13"/>
      <c r="AA4876" s="13"/>
      <c r="AB4876" s="13"/>
      <c r="AC4876" s="13"/>
      <c r="AD4876" s="13"/>
    </row>
    <row r="4877" spans="19:30">
      <c r="S4877" s="13"/>
      <c r="T4877" s="14"/>
      <c r="U4877" s="13"/>
      <c r="V4877" s="13"/>
      <c r="W4877" s="13"/>
      <c r="X4877" s="13"/>
      <c r="Y4877" s="13"/>
      <c r="Z4877" s="13"/>
      <c r="AA4877" s="13"/>
      <c r="AB4877" s="13"/>
      <c r="AC4877" s="13"/>
      <c r="AD4877" s="13"/>
    </row>
    <row r="4878" spans="19:30">
      <c r="S4878" s="13"/>
      <c r="T4878" s="14"/>
      <c r="U4878" s="13"/>
      <c r="V4878" s="13"/>
      <c r="W4878" s="13"/>
      <c r="X4878" s="13"/>
      <c r="Y4878" s="13"/>
      <c r="Z4878" s="13"/>
      <c r="AA4878" s="13"/>
      <c r="AB4878" s="13"/>
      <c r="AC4878" s="13"/>
      <c r="AD4878" s="13"/>
    </row>
    <row r="4879" spans="19:30">
      <c r="S4879" s="13"/>
      <c r="T4879" s="14"/>
      <c r="U4879" s="13"/>
      <c r="V4879" s="13"/>
      <c r="W4879" s="13"/>
      <c r="X4879" s="13"/>
      <c r="Y4879" s="13"/>
      <c r="Z4879" s="13"/>
      <c r="AA4879" s="13"/>
      <c r="AB4879" s="13"/>
      <c r="AC4879" s="13"/>
      <c r="AD4879" s="13"/>
    </row>
    <row r="4880" spans="19:30">
      <c r="S4880" s="13"/>
      <c r="T4880" s="14"/>
      <c r="U4880" s="13"/>
      <c r="V4880" s="13"/>
      <c r="W4880" s="13"/>
      <c r="X4880" s="13"/>
      <c r="Y4880" s="13"/>
      <c r="Z4880" s="13"/>
      <c r="AA4880" s="13"/>
      <c r="AB4880" s="13"/>
      <c r="AC4880" s="13"/>
      <c r="AD4880" s="13"/>
    </row>
    <row r="4881" spans="19:30">
      <c r="S4881" s="13"/>
      <c r="T4881" s="14"/>
      <c r="U4881" s="13"/>
      <c r="V4881" s="13"/>
      <c r="W4881" s="13"/>
      <c r="X4881" s="13"/>
      <c r="Y4881" s="13"/>
      <c r="Z4881" s="13"/>
      <c r="AA4881" s="13"/>
      <c r="AB4881" s="13"/>
      <c r="AC4881" s="13"/>
      <c r="AD4881" s="13"/>
    </row>
    <row r="4882" spans="19:30">
      <c r="S4882" s="13"/>
      <c r="T4882" s="14"/>
      <c r="U4882" s="13"/>
      <c r="V4882" s="13"/>
      <c r="W4882" s="13"/>
      <c r="X4882" s="13"/>
      <c r="Y4882" s="13"/>
      <c r="Z4882" s="13"/>
      <c r="AA4882" s="13"/>
      <c r="AB4882" s="13"/>
      <c r="AC4882" s="13"/>
      <c r="AD4882" s="13"/>
    </row>
    <row r="4883" spans="19:30">
      <c r="S4883" s="13"/>
      <c r="T4883" s="14"/>
      <c r="U4883" s="13"/>
      <c r="V4883" s="13"/>
      <c r="W4883" s="13"/>
      <c r="X4883" s="13"/>
      <c r="Y4883" s="13"/>
      <c r="Z4883" s="13"/>
      <c r="AA4883" s="13"/>
      <c r="AB4883" s="13"/>
      <c r="AC4883" s="13"/>
      <c r="AD4883" s="13"/>
    </row>
    <row r="4884" spans="19:30">
      <c r="S4884" s="13"/>
      <c r="T4884" s="14"/>
      <c r="U4884" s="13"/>
      <c r="V4884" s="13"/>
      <c r="W4884" s="13"/>
      <c r="X4884" s="13"/>
      <c r="Y4884" s="13"/>
      <c r="Z4884" s="13"/>
      <c r="AA4884" s="13"/>
      <c r="AB4884" s="13"/>
      <c r="AC4884" s="13"/>
      <c r="AD4884" s="13"/>
    </row>
    <row r="4885" spans="19:30">
      <c r="S4885" s="13"/>
      <c r="T4885" s="14"/>
      <c r="U4885" s="13"/>
      <c r="V4885" s="13"/>
      <c r="W4885" s="13"/>
      <c r="X4885" s="13"/>
      <c r="Y4885" s="13"/>
      <c r="Z4885" s="13"/>
      <c r="AA4885" s="13"/>
      <c r="AB4885" s="13"/>
      <c r="AC4885" s="13"/>
      <c r="AD4885" s="13"/>
    </row>
    <row r="4886" spans="19:30">
      <c r="S4886" s="13"/>
      <c r="T4886" s="14"/>
      <c r="U4886" s="13"/>
      <c r="V4886" s="13"/>
      <c r="W4886" s="13"/>
      <c r="X4886" s="13"/>
      <c r="Y4886" s="13"/>
      <c r="Z4886" s="13"/>
      <c r="AA4886" s="13"/>
      <c r="AB4886" s="13"/>
      <c r="AC4886" s="13"/>
      <c r="AD4886" s="13"/>
    </row>
    <row r="4887" spans="19:30">
      <c r="S4887" s="13"/>
      <c r="T4887" s="14"/>
      <c r="U4887" s="13"/>
      <c r="V4887" s="13"/>
      <c r="W4887" s="13"/>
      <c r="X4887" s="13"/>
      <c r="Y4887" s="13"/>
      <c r="Z4887" s="13"/>
      <c r="AA4887" s="13"/>
      <c r="AB4887" s="13"/>
      <c r="AC4887" s="13"/>
      <c r="AD4887" s="13"/>
    </row>
    <row r="4888" spans="19:30">
      <c r="S4888" s="13"/>
      <c r="T4888" s="14"/>
      <c r="U4888" s="13"/>
      <c r="V4888" s="13"/>
      <c r="W4888" s="13"/>
      <c r="X4888" s="13"/>
      <c r="Y4888" s="13"/>
      <c r="Z4888" s="13"/>
      <c r="AA4888" s="13"/>
      <c r="AB4888" s="13"/>
      <c r="AC4888" s="13"/>
      <c r="AD4888" s="13"/>
    </row>
    <row r="4889" spans="19:30">
      <c r="S4889" s="13"/>
      <c r="T4889" s="14"/>
      <c r="U4889" s="13"/>
      <c r="V4889" s="13"/>
      <c r="W4889" s="13"/>
      <c r="X4889" s="13"/>
      <c r="Y4889" s="13"/>
      <c r="Z4889" s="13"/>
      <c r="AA4889" s="13"/>
      <c r="AB4889" s="13"/>
      <c r="AC4889" s="13"/>
      <c r="AD4889" s="13"/>
    </row>
    <row r="4890" spans="19:30">
      <c r="S4890" s="13"/>
      <c r="T4890" s="14"/>
      <c r="U4890" s="13"/>
      <c r="V4890" s="13"/>
      <c r="W4890" s="13"/>
      <c r="X4890" s="13"/>
      <c r="Y4890" s="13"/>
      <c r="Z4890" s="13"/>
      <c r="AA4890" s="13"/>
      <c r="AB4890" s="13"/>
      <c r="AC4890" s="13"/>
      <c r="AD4890" s="13"/>
    </row>
    <row r="4891" spans="19:30">
      <c r="S4891" s="13"/>
      <c r="T4891" s="14"/>
      <c r="U4891" s="13"/>
      <c r="V4891" s="13"/>
      <c r="W4891" s="13"/>
      <c r="X4891" s="13"/>
      <c r="Y4891" s="13"/>
      <c r="Z4891" s="13"/>
      <c r="AA4891" s="13"/>
      <c r="AB4891" s="13"/>
      <c r="AC4891" s="13"/>
      <c r="AD4891" s="13"/>
    </row>
    <row r="4892" spans="19:30">
      <c r="S4892" s="13"/>
      <c r="T4892" s="14"/>
      <c r="U4892" s="13"/>
      <c r="V4892" s="13"/>
      <c r="W4892" s="13"/>
      <c r="X4892" s="13"/>
      <c r="Y4892" s="13"/>
      <c r="Z4892" s="13"/>
      <c r="AA4892" s="13"/>
      <c r="AB4892" s="13"/>
      <c r="AC4892" s="13"/>
      <c r="AD4892" s="13"/>
    </row>
    <row r="4893" spans="19:30">
      <c r="S4893" s="13"/>
      <c r="T4893" s="14"/>
      <c r="U4893" s="13"/>
      <c r="V4893" s="13"/>
      <c r="W4893" s="13"/>
      <c r="X4893" s="13"/>
      <c r="Y4893" s="13"/>
      <c r="Z4893" s="13"/>
      <c r="AA4893" s="13"/>
      <c r="AB4893" s="13"/>
      <c r="AC4893" s="13"/>
      <c r="AD4893" s="13"/>
    </row>
    <row r="4894" spans="19:30">
      <c r="S4894" s="13"/>
      <c r="T4894" s="14"/>
      <c r="U4894" s="13"/>
      <c r="V4894" s="13"/>
      <c r="W4894" s="13"/>
      <c r="X4894" s="13"/>
      <c r="Y4894" s="13"/>
      <c r="Z4894" s="13"/>
      <c r="AA4894" s="13"/>
      <c r="AB4894" s="13"/>
      <c r="AC4894" s="13"/>
      <c r="AD4894" s="13"/>
    </row>
    <row r="4895" spans="19:30">
      <c r="S4895" s="13"/>
      <c r="T4895" s="14"/>
      <c r="U4895" s="13"/>
      <c r="V4895" s="13"/>
      <c r="W4895" s="13"/>
      <c r="X4895" s="13"/>
      <c r="Y4895" s="13"/>
      <c r="Z4895" s="13"/>
      <c r="AA4895" s="13"/>
      <c r="AB4895" s="13"/>
      <c r="AC4895" s="13"/>
      <c r="AD4895" s="13"/>
    </row>
    <row r="4896" spans="19:30">
      <c r="S4896" s="13"/>
      <c r="T4896" s="14"/>
      <c r="U4896" s="13"/>
      <c r="V4896" s="13"/>
      <c r="W4896" s="13"/>
      <c r="X4896" s="13"/>
      <c r="Y4896" s="13"/>
      <c r="Z4896" s="13"/>
      <c r="AA4896" s="13"/>
      <c r="AB4896" s="13"/>
      <c r="AC4896" s="13"/>
      <c r="AD4896" s="13"/>
    </row>
    <row r="4897" spans="19:30">
      <c r="S4897" s="13"/>
      <c r="T4897" s="14"/>
      <c r="U4897" s="13"/>
      <c r="V4897" s="13"/>
      <c r="W4897" s="13"/>
      <c r="X4897" s="13"/>
      <c r="Y4897" s="13"/>
      <c r="Z4897" s="13"/>
      <c r="AA4897" s="13"/>
      <c r="AB4897" s="13"/>
      <c r="AC4897" s="13"/>
      <c r="AD4897" s="13"/>
    </row>
    <row r="4898" spans="19:30">
      <c r="S4898" s="13"/>
      <c r="T4898" s="14"/>
      <c r="U4898" s="13"/>
      <c r="V4898" s="13"/>
      <c r="W4898" s="13"/>
      <c r="X4898" s="13"/>
      <c r="Y4898" s="13"/>
      <c r="Z4898" s="13"/>
      <c r="AA4898" s="13"/>
      <c r="AB4898" s="13"/>
      <c r="AC4898" s="13"/>
      <c r="AD4898" s="13"/>
    </row>
    <row r="4899" spans="19:30">
      <c r="S4899" s="13"/>
      <c r="T4899" s="14"/>
      <c r="U4899" s="13"/>
      <c r="V4899" s="13"/>
      <c r="W4899" s="13"/>
      <c r="X4899" s="13"/>
      <c r="Y4899" s="13"/>
      <c r="Z4899" s="13"/>
      <c r="AA4899" s="13"/>
      <c r="AB4899" s="13"/>
      <c r="AC4899" s="13"/>
      <c r="AD4899" s="13"/>
    </row>
    <row r="4900" spans="19:30">
      <c r="S4900" s="13"/>
      <c r="T4900" s="14"/>
      <c r="U4900" s="13"/>
      <c r="V4900" s="13"/>
      <c r="W4900" s="13"/>
      <c r="X4900" s="13"/>
      <c r="Y4900" s="13"/>
      <c r="Z4900" s="13"/>
      <c r="AA4900" s="13"/>
      <c r="AB4900" s="13"/>
      <c r="AC4900" s="13"/>
      <c r="AD4900" s="13"/>
    </row>
    <row r="4901" spans="19:30">
      <c r="S4901" s="13"/>
      <c r="T4901" s="14"/>
      <c r="U4901" s="13"/>
      <c r="V4901" s="13"/>
      <c r="W4901" s="13"/>
      <c r="X4901" s="13"/>
      <c r="Y4901" s="13"/>
      <c r="Z4901" s="13"/>
      <c r="AA4901" s="13"/>
      <c r="AB4901" s="13"/>
      <c r="AC4901" s="13"/>
      <c r="AD4901" s="13"/>
    </row>
    <row r="4902" spans="19:30">
      <c r="S4902" s="13"/>
      <c r="T4902" s="14"/>
      <c r="U4902" s="13"/>
      <c r="V4902" s="13"/>
      <c r="W4902" s="13"/>
      <c r="X4902" s="13"/>
      <c r="Y4902" s="13"/>
      <c r="Z4902" s="13"/>
      <c r="AA4902" s="13"/>
      <c r="AB4902" s="13"/>
      <c r="AC4902" s="13"/>
      <c r="AD4902" s="13"/>
    </row>
    <row r="4903" spans="19:30">
      <c r="S4903" s="13"/>
      <c r="T4903" s="14"/>
      <c r="U4903" s="13"/>
      <c r="V4903" s="13"/>
      <c r="W4903" s="13"/>
      <c r="X4903" s="13"/>
      <c r="Y4903" s="13"/>
      <c r="Z4903" s="13"/>
      <c r="AA4903" s="13"/>
      <c r="AB4903" s="13"/>
      <c r="AC4903" s="13"/>
      <c r="AD4903" s="13"/>
    </row>
    <row r="4904" spans="19:30">
      <c r="S4904" s="13"/>
      <c r="T4904" s="14"/>
      <c r="U4904" s="13"/>
      <c r="V4904" s="13"/>
      <c r="W4904" s="13"/>
      <c r="X4904" s="13"/>
      <c r="Y4904" s="13"/>
      <c r="Z4904" s="13"/>
      <c r="AA4904" s="13"/>
      <c r="AB4904" s="13"/>
      <c r="AC4904" s="13"/>
      <c r="AD4904" s="13"/>
    </row>
    <row r="4905" spans="19:30">
      <c r="S4905" s="13"/>
      <c r="T4905" s="14"/>
      <c r="U4905" s="13"/>
      <c r="V4905" s="13"/>
      <c r="W4905" s="13"/>
      <c r="X4905" s="13"/>
      <c r="Y4905" s="13"/>
      <c r="Z4905" s="13"/>
      <c r="AA4905" s="13"/>
      <c r="AB4905" s="13"/>
      <c r="AC4905" s="13"/>
      <c r="AD4905" s="13"/>
    </row>
    <row r="4906" spans="19:30">
      <c r="S4906" s="13"/>
      <c r="T4906" s="14"/>
      <c r="U4906" s="13"/>
      <c r="V4906" s="13"/>
      <c r="W4906" s="13"/>
      <c r="X4906" s="13"/>
      <c r="Y4906" s="13"/>
      <c r="Z4906" s="13"/>
      <c r="AA4906" s="13"/>
      <c r="AB4906" s="13"/>
      <c r="AC4906" s="13"/>
      <c r="AD4906" s="13"/>
    </row>
    <row r="4907" spans="19:30">
      <c r="S4907" s="13"/>
      <c r="T4907" s="14"/>
      <c r="U4907" s="13"/>
      <c r="V4907" s="13"/>
      <c r="W4907" s="13"/>
      <c r="X4907" s="13"/>
      <c r="Y4907" s="13"/>
      <c r="Z4907" s="13"/>
      <c r="AA4907" s="13"/>
      <c r="AB4907" s="13"/>
      <c r="AC4907" s="13"/>
      <c r="AD4907" s="13"/>
    </row>
    <row r="4908" spans="19:30">
      <c r="S4908" s="13"/>
      <c r="T4908" s="14"/>
      <c r="U4908" s="13"/>
      <c r="V4908" s="13"/>
      <c r="W4908" s="13"/>
      <c r="X4908" s="13"/>
      <c r="Y4908" s="13"/>
      <c r="Z4908" s="13"/>
      <c r="AA4908" s="13"/>
      <c r="AB4908" s="13"/>
      <c r="AC4908" s="13"/>
      <c r="AD4908" s="13"/>
    </row>
    <row r="4909" spans="19:30">
      <c r="S4909" s="13"/>
      <c r="T4909" s="14"/>
      <c r="U4909" s="13"/>
      <c r="V4909" s="13"/>
      <c r="W4909" s="13"/>
      <c r="X4909" s="13"/>
      <c r="Y4909" s="13"/>
      <c r="Z4909" s="13"/>
      <c r="AA4909" s="13"/>
      <c r="AB4909" s="13"/>
      <c r="AC4909" s="13"/>
      <c r="AD4909" s="13"/>
    </row>
    <row r="4910" spans="19:30">
      <c r="S4910" s="13"/>
      <c r="T4910" s="14"/>
      <c r="U4910" s="13"/>
      <c r="V4910" s="13"/>
      <c r="W4910" s="13"/>
      <c r="X4910" s="13"/>
      <c r="Y4910" s="13"/>
      <c r="Z4910" s="13"/>
      <c r="AA4910" s="13"/>
      <c r="AB4910" s="13"/>
      <c r="AC4910" s="13"/>
      <c r="AD4910" s="13"/>
    </row>
    <row r="4911" spans="19:30">
      <c r="S4911" s="13"/>
      <c r="T4911" s="14"/>
      <c r="U4911" s="13"/>
      <c r="V4911" s="13"/>
      <c r="W4911" s="13"/>
      <c r="X4911" s="13"/>
      <c r="Y4911" s="13"/>
      <c r="Z4911" s="13"/>
      <c r="AA4911" s="13"/>
      <c r="AB4911" s="13"/>
      <c r="AC4911" s="13"/>
      <c r="AD4911" s="13"/>
    </row>
    <row r="4912" spans="19:30">
      <c r="S4912" s="13"/>
      <c r="T4912" s="14"/>
      <c r="U4912" s="13"/>
      <c r="V4912" s="13"/>
      <c r="W4912" s="13"/>
      <c r="X4912" s="13"/>
      <c r="Y4912" s="13"/>
      <c r="Z4912" s="13"/>
      <c r="AA4912" s="13"/>
      <c r="AB4912" s="13"/>
      <c r="AC4912" s="13"/>
      <c r="AD4912" s="13"/>
    </row>
    <row r="4913" spans="19:30">
      <c r="S4913" s="13"/>
      <c r="T4913" s="14"/>
      <c r="U4913" s="13"/>
      <c r="V4913" s="13"/>
      <c r="W4913" s="13"/>
      <c r="X4913" s="13"/>
      <c r="Y4913" s="13"/>
      <c r="Z4913" s="13"/>
      <c r="AA4913" s="13"/>
      <c r="AB4913" s="13"/>
      <c r="AC4913" s="13"/>
      <c r="AD4913" s="13"/>
    </row>
    <row r="4914" spans="19:30">
      <c r="S4914" s="13"/>
      <c r="T4914" s="14"/>
      <c r="U4914" s="13"/>
      <c r="V4914" s="13"/>
      <c r="W4914" s="13"/>
      <c r="X4914" s="13"/>
      <c r="Y4914" s="13"/>
      <c r="Z4914" s="13"/>
      <c r="AA4914" s="13"/>
      <c r="AB4914" s="13"/>
      <c r="AC4914" s="13"/>
      <c r="AD4914" s="13"/>
    </row>
    <row r="4915" spans="19:30">
      <c r="S4915" s="13"/>
      <c r="T4915" s="14"/>
      <c r="U4915" s="13"/>
      <c r="V4915" s="13"/>
      <c r="W4915" s="13"/>
      <c r="X4915" s="13"/>
      <c r="Y4915" s="13"/>
      <c r="Z4915" s="13"/>
      <c r="AA4915" s="13"/>
      <c r="AB4915" s="13"/>
      <c r="AC4915" s="13"/>
      <c r="AD4915" s="13"/>
    </row>
    <row r="4916" spans="19:30">
      <c r="S4916" s="13"/>
      <c r="T4916" s="14"/>
      <c r="U4916" s="13"/>
      <c r="V4916" s="13"/>
      <c r="W4916" s="13"/>
      <c r="X4916" s="13"/>
      <c r="Y4916" s="13"/>
      <c r="Z4916" s="13"/>
      <c r="AA4916" s="13"/>
      <c r="AB4916" s="13"/>
      <c r="AC4916" s="13"/>
      <c r="AD4916" s="13"/>
    </row>
    <row r="4917" spans="19:30">
      <c r="S4917" s="13"/>
      <c r="T4917" s="14"/>
      <c r="U4917" s="13"/>
      <c r="V4917" s="13"/>
      <c r="W4917" s="13"/>
      <c r="X4917" s="13"/>
      <c r="Y4917" s="13"/>
      <c r="Z4917" s="13"/>
      <c r="AA4917" s="13"/>
      <c r="AB4917" s="13"/>
      <c r="AC4917" s="13"/>
      <c r="AD4917" s="13"/>
    </row>
    <row r="4918" spans="19:30">
      <c r="S4918" s="13"/>
      <c r="T4918" s="14"/>
      <c r="U4918" s="13"/>
      <c r="V4918" s="13"/>
      <c r="W4918" s="13"/>
      <c r="X4918" s="13"/>
      <c r="Y4918" s="13"/>
      <c r="Z4918" s="13"/>
      <c r="AA4918" s="13"/>
      <c r="AB4918" s="13"/>
      <c r="AC4918" s="13"/>
      <c r="AD4918" s="13"/>
    </row>
    <row r="4919" spans="19:30">
      <c r="S4919" s="13"/>
      <c r="T4919" s="14"/>
      <c r="U4919" s="13"/>
      <c r="V4919" s="13"/>
      <c r="W4919" s="13"/>
      <c r="X4919" s="13"/>
      <c r="Y4919" s="13"/>
      <c r="Z4919" s="13"/>
      <c r="AA4919" s="13"/>
      <c r="AB4919" s="13"/>
      <c r="AC4919" s="13"/>
      <c r="AD4919" s="13"/>
    </row>
    <row r="4920" spans="19:30">
      <c r="S4920" s="13"/>
      <c r="T4920" s="14"/>
      <c r="U4920" s="13"/>
      <c r="V4920" s="13"/>
      <c r="W4920" s="13"/>
      <c r="X4920" s="13"/>
      <c r="Y4920" s="13"/>
      <c r="Z4920" s="13"/>
      <c r="AA4920" s="13"/>
      <c r="AB4920" s="13"/>
      <c r="AC4920" s="13"/>
      <c r="AD4920" s="13"/>
    </row>
    <row r="4921" spans="19:30">
      <c r="S4921" s="13"/>
      <c r="T4921" s="14"/>
      <c r="U4921" s="13"/>
      <c r="V4921" s="13"/>
      <c r="W4921" s="13"/>
      <c r="X4921" s="13"/>
      <c r="Y4921" s="13"/>
      <c r="Z4921" s="13"/>
      <c r="AA4921" s="13"/>
      <c r="AB4921" s="13"/>
      <c r="AC4921" s="13"/>
      <c r="AD4921" s="13"/>
    </row>
    <row r="4922" spans="19:30">
      <c r="S4922" s="13"/>
      <c r="T4922" s="14"/>
      <c r="U4922" s="13"/>
      <c r="V4922" s="13"/>
      <c r="W4922" s="13"/>
      <c r="X4922" s="13"/>
      <c r="Y4922" s="13"/>
      <c r="Z4922" s="13"/>
      <c r="AA4922" s="13"/>
      <c r="AB4922" s="13"/>
      <c r="AC4922" s="13"/>
      <c r="AD4922" s="13"/>
    </row>
    <row r="4923" spans="19:30">
      <c r="S4923" s="13"/>
      <c r="T4923" s="14"/>
      <c r="U4923" s="13"/>
      <c r="V4923" s="13"/>
      <c r="W4923" s="13"/>
      <c r="X4923" s="13"/>
      <c r="Y4923" s="13"/>
      <c r="Z4923" s="13"/>
      <c r="AA4923" s="13"/>
      <c r="AB4923" s="13"/>
      <c r="AC4923" s="13"/>
      <c r="AD4923" s="13"/>
    </row>
    <row r="4924" spans="19:30">
      <c r="S4924" s="13"/>
      <c r="T4924" s="14"/>
      <c r="U4924" s="13"/>
      <c r="V4924" s="13"/>
      <c r="W4924" s="13"/>
      <c r="X4924" s="13"/>
      <c r="Y4924" s="13"/>
      <c r="Z4924" s="13"/>
      <c r="AA4924" s="13"/>
      <c r="AB4924" s="13"/>
      <c r="AC4924" s="13"/>
      <c r="AD4924" s="13"/>
    </row>
    <row r="4925" spans="19:30">
      <c r="S4925" s="13"/>
      <c r="T4925" s="14"/>
      <c r="U4925" s="13"/>
      <c r="V4925" s="13"/>
      <c r="W4925" s="13"/>
      <c r="X4925" s="13"/>
      <c r="Y4925" s="13"/>
      <c r="Z4925" s="13"/>
      <c r="AA4925" s="13"/>
      <c r="AB4925" s="13"/>
      <c r="AC4925" s="13"/>
      <c r="AD4925" s="13"/>
    </row>
    <row r="4926" spans="19:30">
      <c r="S4926" s="13"/>
      <c r="T4926" s="14"/>
      <c r="U4926" s="13"/>
      <c r="V4926" s="13"/>
      <c r="W4926" s="13"/>
      <c r="X4926" s="13"/>
      <c r="Y4926" s="13"/>
      <c r="Z4926" s="13"/>
      <c r="AA4926" s="13"/>
      <c r="AB4926" s="13"/>
      <c r="AC4926" s="13"/>
      <c r="AD4926" s="13"/>
    </row>
    <row r="4927" spans="19:30">
      <c r="S4927" s="13"/>
      <c r="T4927" s="14"/>
      <c r="U4927" s="13"/>
      <c r="V4927" s="13"/>
      <c r="W4927" s="13"/>
      <c r="X4927" s="13"/>
      <c r="Y4927" s="13"/>
      <c r="Z4927" s="13"/>
      <c r="AA4927" s="13"/>
      <c r="AB4927" s="13"/>
      <c r="AC4927" s="13"/>
      <c r="AD4927" s="13"/>
    </row>
    <row r="4928" spans="19:30">
      <c r="S4928" s="13"/>
      <c r="T4928" s="14"/>
      <c r="U4928" s="13"/>
      <c r="V4928" s="13"/>
      <c r="W4928" s="13"/>
      <c r="X4928" s="13"/>
      <c r="Y4928" s="13"/>
      <c r="Z4928" s="13"/>
      <c r="AA4928" s="13"/>
      <c r="AB4928" s="13"/>
      <c r="AC4928" s="13"/>
      <c r="AD4928" s="13"/>
    </row>
    <row r="4929" spans="19:30">
      <c r="S4929" s="13"/>
      <c r="T4929" s="14"/>
      <c r="U4929" s="13"/>
      <c r="V4929" s="13"/>
      <c r="W4929" s="13"/>
      <c r="X4929" s="13"/>
      <c r="Y4929" s="13"/>
      <c r="Z4929" s="13"/>
      <c r="AA4929" s="13"/>
      <c r="AB4929" s="13"/>
      <c r="AC4929" s="13"/>
      <c r="AD4929" s="13"/>
    </row>
    <row r="4930" spans="19:30">
      <c r="S4930" s="13"/>
      <c r="T4930" s="14"/>
      <c r="U4930" s="13"/>
      <c r="V4930" s="13"/>
      <c r="W4930" s="13"/>
      <c r="X4930" s="13"/>
      <c r="Y4930" s="13"/>
      <c r="Z4930" s="13"/>
      <c r="AA4930" s="13"/>
      <c r="AB4930" s="13"/>
      <c r="AC4930" s="13"/>
      <c r="AD4930" s="13"/>
    </row>
    <row r="4931" spans="19:30">
      <c r="S4931" s="13"/>
      <c r="T4931" s="14"/>
      <c r="U4931" s="13"/>
      <c r="V4931" s="13"/>
      <c r="W4931" s="13"/>
      <c r="X4931" s="13"/>
      <c r="Y4931" s="13"/>
      <c r="Z4931" s="13"/>
      <c r="AA4931" s="13"/>
      <c r="AB4931" s="13"/>
      <c r="AC4931" s="13"/>
      <c r="AD4931" s="13"/>
    </row>
    <row r="4932" spans="19:30">
      <c r="S4932" s="13"/>
      <c r="T4932" s="14"/>
      <c r="U4932" s="13"/>
      <c r="V4932" s="13"/>
      <c r="W4932" s="13"/>
      <c r="X4932" s="13"/>
      <c r="Y4932" s="13"/>
      <c r="Z4932" s="13"/>
      <c r="AA4932" s="13"/>
      <c r="AB4932" s="13"/>
      <c r="AC4932" s="13"/>
      <c r="AD4932" s="13"/>
    </row>
    <row r="4933" spans="19:30">
      <c r="S4933" s="13"/>
      <c r="T4933" s="14"/>
      <c r="U4933" s="13"/>
      <c r="V4933" s="13"/>
      <c r="W4933" s="13"/>
      <c r="X4933" s="13"/>
      <c r="Y4933" s="13"/>
      <c r="Z4933" s="13"/>
      <c r="AA4933" s="13"/>
      <c r="AB4933" s="13"/>
      <c r="AC4933" s="13"/>
      <c r="AD4933" s="13"/>
    </row>
    <row r="4934" spans="19:30">
      <c r="S4934" s="13"/>
      <c r="T4934" s="14"/>
      <c r="U4934" s="13"/>
      <c r="V4934" s="13"/>
      <c r="W4934" s="13"/>
      <c r="X4934" s="13"/>
      <c r="Y4934" s="13"/>
      <c r="Z4934" s="13"/>
      <c r="AA4934" s="13"/>
      <c r="AB4934" s="13"/>
      <c r="AC4934" s="13"/>
      <c r="AD4934" s="13"/>
    </row>
    <row r="4935" spans="19:30">
      <c r="S4935" s="13"/>
      <c r="T4935" s="14"/>
      <c r="U4935" s="13"/>
      <c r="V4935" s="13"/>
      <c r="W4935" s="13"/>
      <c r="X4935" s="13"/>
      <c r="Y4935" s="13"/>
      <c r="Z4935" s="13"/>
      <c r="AA4935" s="13"/>
      <c r="AB4935" s="13"/>
      <c r="AC4935" s="13"/>
      <c r="AD4935" s="13"/>
    </row>
    <row r="4936" spans="19:30">
      <c r="S4936" s="13"/>
      <c r="T4936" s="14"/>
      <c r="U4936" s="13"/>
      <c r="V4936" s="13"/>
      <c r="W4936" s="13"/>
      <c r="X4936" s="13"/>
      <c r="Y4936" s="13"/>
      <c r="Z4936" s="13"/>
      <c r="AA4936" s="13"/>
      <c r="AB4936" s="13"/>
      <c r="AC4936" s="13"/>
      <c r="AD4936" s="13"/>
    </row>
    <row r="4937" spans="19:30">
      <c r="S4937" s="13"/>
      <c r="T4937" s="14"/>
      <c r="U4937" s="13"/>
      <c r="V4937" s="13"/>
      <c r="W4937" s="13"/>
      <c r="X4937" s="13"/>
      <c r="Y4937" s="13"/>
      <c r="Z4937" s="13"/>
      <c r="AA4937" s="13"/>
      <c r="AB4937" s="13"/>
      <c r="AC4937" s="13"/>
      <c r="AD4937" s="13"/>
    </row>
    <row r="4938" spans="19:30">
      <c r="S4938" s="13"/>
      <c r="T4938" s="14"/>
      <c r="U4938" s="13"/>
      <c r="V4938" s="13"/>
      <c r="W4938" s="13"/>
      <c r="X4938" s="13"/>
      <c r="Y4938" s="13"/>
      <c r="Z4938" s="13"/>
      <c r="AA4938" s="13"/>
      <c r="AB4938" s="13"/>
      <c r="AC4938" s="13"/>
      <c r="AD4938" s="13"/>
    </row>
    <row r="4939" spans="19:30">
      <c r="S4939" s="13"/>
      <c r="T4939" s="14"/>
      <c r="U4939" s="13"/>
      <c r="V4939" s="13"/>
      <c r="W4939" s="13"/>
      <c r="X4939" s="13"/>
      <c r="Y4939" s="13"/>
      <c r="Z4939" s="13"/>
      <c r="AA4939" s="13"/>
      <c r="AB4939" s="13"/>
      <c r="AC4939" s="13"/>
      <c r="AD4939" s="13"/>
    </row>
    <row r="4940" spans="19:30">
      <c r="S4940" s="13"/>
      <c r="T4940" s="14"/>
      <c r="U4940" s="13"/>
      <c r="V4940" s="13"/>
      <c r="W4940" s="13"/>
      <c r="X4940" s="13"/>
      <c r="Y4940" s="13"/>
      <c r="Z4940" s="13"/>
      <c r="AA4940" s="13"/>
      <c r="AB4940" s="13"/>
      <c r="AC4940" s="13"/>
      <c r="AD4940" s="13"/>
    </row>
    <row r="4941" spans="19:30">
      <c r="S4941" s="13"/>
      <c r="T4941" s="14"/>
      <c r="U4941" s="13"/>
      <c r="V4941" s="13"/>
      <c r="W4941" s="13"/>
      <c r="X4941" s="13"/>
      <c r="Y4941" s="13"/>
      <c r="Z4941" s="13"/>
      <c r="AA4941" s="13"/>
      <c r="AB4941" s="13"/>
      <c r="AC4941" s="13"/>
      <c r="AD4941" s="13"/>
    </row>
    <row r="4942" spans="19:30">
      <c r="S4942" s="13"/>
      <c r="T4942" s="14"/>
      <c r="U4942" s="13"/>
      <c r="V4942" s="13"/>
      <c r="W4942" s="13"/>
      <c r="X4942" s="13"/>
      <c r="Y4942" s="13"/>
      <c r="Z4942" s="13"/>
      <c r="AA4942" s="13"/>
      <c r="AB4942" s="13"/>
      <c r="AC4942" s="13"/>
      <c r="AD4942" s="13"/>
    </row>
    <row r="4943" spans="19:30">
      <c r="S4943" s="13"/>
      <c r="T4943" s="14"/>
      <c r="U4943" s="13"/>
      <c r="V4943" s="13"/>
      <c r="W4943" s="13"/>
      <c r="X4943" s="13"/>
      <c r="Y4943" s="13"/>
      <c r="Z4943" s="13"/>
      <c r="AA4943" s="13"/>
      <c r="AB4943" s="13"/>
      <c r="AC4943" s="13"/>
      <c r="AD4943" s="13"/>
    </row>
    <row r="4944" spans="19:30">
      <c r="S4944" s="13"/>
      <c r="T4944" s="14"/>
      <c r="U4944" s="13"/>
      <c r="V4944" s="13"/>
      <c r="W4944" s="13"/>
      <c r="X4944" s="13"/>
      <c r="Y4944" s="13"/>
      <c r="Z4944" s="13"/>
      <c r="AA4944" s="13"/>
      <c r="AB4944" s="13"/>
      <c r="AC4944" s="13"/>
      <c r="AD4944" s="13"/>
    </row>
    <row r="4945" spans="19:30">
      <c r="S4945" s="13"/>
      <c r="T4945" s="14"/>
      <c r="U4945" s="13"/>
      <c r="V4945" s="13"/>
      <c r="W4945" s="13"/>
      <c r="X4945" s="13"/>
      <c r="Y4945" s="13"/>
      <c r="Z4945" s="13"/>
      <c r="AA4945" s="13"/>
      <c r="AB4945" s="13"/>
      <c r="AC4945" s="13"/>
      <c r="AD4945" s="13"/>
    </row>
    <row r="4946" spans="19:30">
      <c r="S4946" s="13"/>
      <c r="T4946" s="14"/>
      <c r="U4946" s="13"/>
      <c r="V4946" s="13"/>
      <c r="W4946" s="13"/>
      <c r="X4946" s="13"/>
      <c r="Y4946" s="13"/>
      <c r="Z4946" s="13"/>
      <c r="AA4946" s="13"/>
      <c r="AB4946" s="13"/>
      <c r="AC4946" s="13"/>
      <c r="AD4946" s="13"/>
    </row>
    <row r="4947" spans="19:30">
      <c r="S4947" s="13"/>
      <c r="T4947" s="14"/>
      <c r="U4947" s="13"/>
      <c r="V4947" s="13"/>
      <c r="W4947" s="13"/>
      <c r="X4947" s="13"/>
      <c r="Y4947" s="13"/>
      <c r="Z4947" s="13"/>
      <c r="AA4947" s="13"/>
      <c r="AB4947" s="13"/>
      <c r="AC4947" s="13"/>
      <c r="AD4947" s="13"/>
    </row>
    <row r="4948" spans="19:30">
      <c r="S4948" s="13"/>
      <c r="T4948" s="14"/>
      <c r="U4948" s="13"/>
      <c r="V4948" s="13"/>
      <c r="W4948" s="13"/>
      <c r="X4948" s="13"/>
      <c r="Y4948" s="13"/>
      <c r="Z4948" s="13"/>
      <c r="AA4948" s="13"/>
      <c r="AB4948" s="13"/>
      <c r="AC4948" s="13"/>
      <c r="AD4948" s="13"/>
    </row>
    <row r="4949" spans="19:30">
      <c r="S4949" s="13"/>
      <c r="T4949" s="14"/>
      <c r="U4949" s="13"/>
      <c r="V4949" s="13"/>
      <c r="W4949" s="13"/>
      <c r="X4949" s="13"/>
      <c r="Y4949" s="13"/>
      <c r="Z4949" s="13"/>
      <c r="AA4949" s="13"/>
      <c r="AB4949" s="13"/>
      <c r="AC4949" s="13"/>
      <c r="AD4949" s="13"/>
    </row>
    <row r="4950" spans="19:30">
      <c r="S4950" s="13"/>
      <c r="T4950" s="14"/>
      <c r="U4950" s="13"/>
      <c r="V4950" s="13"/>
      <c r="W4950" s="13"/>
      <c r="X4950" s="13"/>
      <c r="Y4950" s="13"/>
      <c r="Z4950" s="13"/>
      <c r="AA4950" s="13"/>
      <c r="AB4950" s="13"/>
      <c r="AC4950" s="13"/>
      <c r="AD4950" s="13"/>
    </row>
    <row r="4951" spans="19:30">
      <c r="S4951" s="13"/>
      <c r="T4951" s="14"/>
      <c r="U4951" s="13"/>
      <c r="V4951" s="13"/>
      <c r="W4951" s="13"/>
      <c r="X4951" s="13"/>
      <c r="Y4951" s="13"/>
      <c r="Z4951" s="13"/>
      <c r="AA4951" s="13"/>
      <c r="AB4951" s="13"/>
      <c r="AC4951" s="13"/>
      <c r="AD4951" s="13"/>
    </row>
    <row r="4952" spans="19:30">
      <c r="S4952" s="13"/>
      <c r="T4952" s="14"/>
      <c r="U4952" s="13"/>
      <c r="V4952" s="13"/>
      <c r="W4952" s="13"/>
      <c r="X4952" s="13"/>
      <c r="Y4952" s="13"/>
      <c r="Z4952" s="13"/>
      <c r="AA4952" s="13"/>
      <c r="AB4952" s="13"/>
      <c r="AC4952" s="13"/>
      <c r="AD4952" s="13"/>
    </row>
    <row r="4953" spans="19:30">
      <c r="S4953" s="13"/>
      <c r="T4953" s="14"/>
      <c r="U4953" s="13"/>
      <c r="V4953" s="13"/>
      <c r="W4953" s="13"/>
      <c r="X4953" s="13"/>
      <c r="Y4953" s="13"/>
      <c r="Z4953" s="13"/>
      <c r="AA4953" s="13"/>
      <c r="AB4953" s="13"/>
      <c r="AC4953" s="13"/>
      <c r="AD4953" s="13"/>
    </row>
    <row r="4954" spans="19:30">
      <c r="S4954" s="13"/>
      <c r="T4954" s="14"/>
      <c r="U4954" s="13"/>
      <c r="V4954" s="13"/>
      <c r="W4954" s="13"/>
      <c r="X4954" s="13"/>
      <c r="Y4954" s="13"/>
      <c r="Z4954" s="13"/>
      <c r="AA4954" s="13"/>
      <c r="AB4954" s="13"/>
      <c r="AC4954" s="13"/>
      <c r="AD4954" s="13"/>
    </row>
    <row r="4955" spans="19:30">
      <c r="S4955" s="13"/>
      <c r="T4955" s="14"/>
      <c r="U4955" s="13"/>
      <c r="V4955" s="13"/>
      <c r="W4955" s="13"/>
      <c r="X4955" s="13"/>
      <c r="Y4955" s="13"/>
      <c r="Z4955" s="13"/>
      <c r="AA4955" s="13"/>
      <c r="AB4955" s="13"/>
      <c r="AC4955" s="13"/>
      <c r="AD4955" s="13"/>
    </row>
    <row r="4956" spans="19:30">
      <c r="S4956" s="13"/>
      <c r="T4956" s="14"/>
      <c r="U4956" s="13"/>
      <c r="V4956" s="13"/>
      <c r="W4956" s="13"/>
      <c r="X4956" s="13"/>
      <c r="Y4956" s="13"/>
      <c r="Z4956" s="13"/>
      <c r="AA4956" s="13"/>
      <c r="AB4956" s="13"/>
      <c r="AC4956" s="13"/>
      <c r="AD4956" s="13"/>
    </row>
    <row r="4957" spans="19:30">
      <c r="S4957" s="13"/>
      <c r="T4957" s="14"/>
      <c r="U4957" s="13"/>
      <c r="V4957" s="13"/>
      <c r="W4957" s="13"/>
      <c r="X4957" s="13"/>
      <c r="Y4957" s="13"/>
      <c r="Z4957" s="13"/>
      <c r="AA4957" s="13"/>
      <c r="AB4957" s="13"/>
      <c r="AC4957" s="13"/>
      <c r="AD4957" s="13"/>
    </row>
    <row r="4958" spans="19:30">
      <c r="S4958" s="13"/>
      <c r="T4958" s="14"/>
      <c r="U4958" s="13"/>
      <c r="V4958" s="13"/>
      <c r="W4958" s="13"/>
      <c r="X4958" s="13"/>
      <c r="Y4958" s="13"/>
      <c r="Z4958" s="13"/>
      <c r="AA4958" s="13"/>
      <c r="AB4958" s="13"/>
      <c r="AC4958" s="13"/>
      <c r="AD4958" s="13"/>
    </row>
    <row r="4959" spans="19:30">
      <c r="S4959" s="13"/>
      <c r="T4959" s="14"/>
      <c r="U4959" s="13"/>
      <c r="V4959" s="13"/>
      <c r="W4959" s="13"/>
      <c r="X4959" s="13"/>
      <c r="Y4959" s="13"/>
      <c r="Z4959" s="13"/>
      <c r="AA4959" s="13"/>
      <c r="AB4959" s="13"/>
      <c r="AC4959" s="13"/>
      <c r="AD4959" s="13"/>
    </row>
    <row r="4960" spans="19:30">
      <c r="S4960" s="13"/>
      <c r="T4960" s="14"/>
      <c r="U4960" s="13"/>
      <c r="V4960" s="13"/>
      <c r="W4960" s="13"/>
      <c r="X4960" s="13"/>
      <c r="Y4960" s="13"/>
      <c r="Z4960" s="13"/>
      <c r="AA4960" s="13"/>
      <c r="AB4960" s="13"/>
      <c r="AC4960" s="13"/>
      <c r="AD4960" s="13"/>
    </row>
    <row r="4961" spans="19:30">
      <c r="S4961" s="13"/>
      <c r="T4961" s="14"/>
      <c r="U4961" s="13"/>
      <c r="V4961" s="13"/>
      <c r="W4961" s="13"/>
      <c r="X4961" s="13"/>
      <c r="Y4961" s="13"/>
      <c r="Z4961" s="13"/>
      <c r="AA4961" s="13"/>
      <c r="AB4961" s="13"/>
      <c r="AC4961" s="13"/>
      <c r="AD4961" s="13"/>
    </row>
    <row r="4962" spans="19:30">
      <c r="S4962" s="13"/>
      <c r="T4962" s="14"/>
      <c r="U4962" s="13"/>
      <c r="V4962" s="13"/>
      <c r="W4962" s="13"/>
      <c r="X4962" s="13"/>
      <c r="Y4962" s="13"/>
      <c r="Z4962" s="13"/>
      <c r="AA4962" s="13"/>
      <c r="AB4962" s="13"/>
      <c r="AC4962" s="13"/>
      <c r="AD4962" s="13"/>
    </row>
    <row r="4963" spans="19:30">
      <c r="S4963" s="13"/>
      <c r="T4963" s="14"/>
      <c r="U4963" s="13"/>
      <c r="V4963" s="13"/>
      <c r="W4963" s="13"/>
      <c r="X4963" s="13"/>
      <c r="Y4963" s="13"/>
      <c r="Z4963" s="13"/>
      <c r="AA4963" s="13"/>
      <c r="AB4963" s="13"/>
      <c r="AC4963" s="13"/>
      <c r="AD4963" s="13"/>
    </row>
    <row r="4964" spans="19:30">
      <c r="S4964" s="13"/>
      <c r="T4964" s="14"/>
      <c r="U4964" s="13"/>
      <c r="V4964" s="13"/>
      <c r="W4964" s="13"/>
      <c r="X4964" s="13"/>
      <c r="Y4964" s="13"/>
      <c r="Z4964" s="13"/>
      <c r="AA4964" s="13"/>
      <c r="AB4964" s="13"/>
      <c r="AC4964" s="13"/>
      <c r="AD4964" s="13"/>
    </row>
    <row r="4965" spans="19:30">
      <c r="S4965" s="13"/>
      <c r="T4965" s="14"/>
      <c r="U4965" s="13"/>
      <c r="V4965" s="13"/>
      <c r="W4965" s="13"/>
      <c r="X4965" s="13"/>
      <c r="Y4965" s="13"/>
      <c r="Z4965" s="13"/>
      <c r="AA4965" s="13"/>
      <c r="AB4965" s="13"/>
      <c r="AC4965" s="13"/>
      <c r="AD4965" s="13"/>
    </row>
    <row r="4966" spans="19:30">
      <c r="S4966" s="13"/>
      <c r="T4966" s="14"/>
      <c r="U4966" s="13"/>
      <c r="V4966" s="13"/>
      <c r="W4966" s="13"/>
      <c r="X4966" s="13"/>
      <c r="Y4966" s="13"/>
      <c r="Z4966" s="13"/>
      <c r="AA4966" s="13"/>
      <c r="AB4966" s="13"/>
      <c r="AC4966" s="13"/>
      <c r="AD4966" s="13"/>
    </row>
    <row r="4967" spans="19:30">
      <c r="S4967" s="13"/>
      <c r="T4967" s="14"/>
      <c r="U4967" s="13"/>
      <c r="V4967" s="13"/>
      <c r="W4967" s="13"/>
      <c r="X4967" s="13"/>
      <c r="Y4967" s="13"/>
      <c r="Z4967" s="13"/>
      <c r="AA4967" s="13"/>
      <c r="AB4967" s="13"/>
      <c r="AC4967" s="13"/>
      <c r="AD4967" s="13"/>
    </row>
    <row r="4968" spans="19:30">
      <c r="S4968" s="13"/>
      <c r="T4968" s="14"/>
      <c r="U4968" s="13"/>
      <c r="V4968" s="13"/>
      <c r="W4968" s="13"/>
      <c r="X4968" s="13"/>
      <c r="Y4968" s="13"/>
      <c r="Z4968" s="13"/>
      <c r="AA4968" s="13"/>
      <c r="AB4968" s="13"/>
      <c r="AC4968" s="13"/>
      <c r="AD4968" s="13"/>
    </row>
    <row r="4969" spans="19:30">
      <c r="S4969" s="13"/>
      <c r="T4969" s="14"/>
      <c r="U4969" s="13"/>
      <c r="V4969" s="13"/>
      <c r="W4969" s="13"/>
      <c r="X4969" s="13"/>
      <c r="Y4969" s="13"/>
      <c r="Z4969" s="13"/>
      <c r="AA4969" s="13"/>
      <c r="AB4969" s="13"/>
      <c r="AC4969" s="13"/>
      <c r="AD4969" s="13"/>
    </row>
    <row r="4970" spans="19:30">
      <c r="S4970" s="13"/>
      <c r="T4970" s="14"/>
      <c r="U4970" s="13"/>
      <c r="V4970" s="13"/>
      <c r="W4970" s="13"/>
      <c r="X4970" s="13"/>
      <c r="Y4970" s="13"/>
      <c r="Z4970" s="13"/>
      <c r="AA4970" s="13"/>
      <c r="AB4970" s="13"/>
      <c r="AC4970" s="13"/>
      <c r="AD4970" s="13"/>
    </row>
    <row r="4971" spans="19:30">
      <c r="S4971" s="13"/>
      <c r="T4971" s="14"/>
      <c r="U4971" s="13"/>
      <c r="V4971" s="13"/>
      <c r="W4971" s="13"/>
      <c r="X4971" s="13"/>
      <c r="Y4971" s="13"/>
      <c r="Z4971" s="13"/>
      <c r="AA4971" s="13"/>
      <c r="AB4971" s="13"/>
      <c r="AC4971" s="13"/>
      <c r="AD4971" s="13"/>
    </row>
    <row r="4972" spans="19:30">
      <c r="S4972" s="13"/>
      <c r="T4972" s="14"/>
      <c r="U4972" s="13"/>
      <c r="V4972" s="13"/>
      <c r="W4972" s="13"/>
      <c r="X4972" s="13"/>
      <c r="Y4972" s="13"/>
      <c r="Z4972" s="13"/>
      <c r="AA4972" s="13"/>
      <c r="AB4972" s="13"/>
      <c r="AC4972" s="13"/>
      <c r="AD4972" s="13"/>
    </row>
    <row r="4973" spans="19:30">
      <c r="S4973" s="13"/>
      <c r="T4973" s="14"/>
      <c r="U4973" s="13"/>
      <c r="V4973" s="13"/>
      <c r="W4973" s="13"/>
      <c r="X4973" s="13"/>
      <c r="Y4973" s="13"/>
      <c r="Z4973" s="13"/>
      <c r="AA4973" s="13"/>
      <c r="AB4973" s="13"/>
      <c r="AC4973" s="13"/>
      <c r="AD4973" s="13"/>
    </row>
    <row r="4974" spans="19:30">
      <c r="S4974" s="13"/>
      <c r="T4974" s="14"/>
      <c r="U4974" s="13"/>
      <c r="V4974" s="13"/>
      <c r="W4974" s="13"/>
      <c r="X4974" s="13"/>
      <c r="Y4974" s="13"/>
      <c r="Z4974" s="13"/>
      <c r="AA4974" s="13"/>
      <c r="AB4974" s="13"/>
      <c r="AC4974" s="13"/>
      <c r="AD4974" s="13"/>
    </row>
    <row r="4975" spans="19:30">
      <c r="S4975" s="13"/>
      <c r="T4975" s="14"/>
      <c r="U4975" s="13"/>
      <c r="V4975" s="13"/>
      <c r="W4975" s="13"/>
      <c r="X4975" s="13"/>
      <c r="Y4975" s="13"/>
      <c r="Z4975" s="13"/>
      <c r="AA4975" s="13"/>
      <c r="AB4975" s="13"/>
      <c r="AC4975" s="13"/>
      <c r="AD4975" s="13"/>
    </row>
    <row r="4976" spans="19:30">
      <c r="S4976" s="13"/>
      <c r="T4976" s="14"/>
      <c r="U4976" s="13"/>
      <c r="V4976" s="13"/>
      <c r="W4976" s="13"/>
      <c r="X4976" s="13"/>
      <c r="Y4976" s="13"/>
      <c r="Z4976" s="13"/>
      <c r="AA4976" s="13"/>
      <c r="AB4976" s="13"/>
      <c r="AC4976" s="13"/>
      <c r="AD4976" s="13"/>
    </row>
    <row r="4977" spans="19:30">
      <c r="S4977" s="13"/>
      <c r="T4977" s="14"/>
      <c r="U4977" s="13"/>
      <c r="V4977" s="13"/>
      <c r="W4977" s="13"/>
      <c r="X4977" s="13"/>
      <c r="Y4977" s="13"/>
      <c r="Z4977" s="13"/>
      <c r="AA4977" s="13"/>
      <c r="AB4977" s="13"/>
      <c r="AC4977" s="13"/>
      <c r="AD4977" s="13"/>
    </row>
    <row r="4978" spans="19:30">
      <c r="S4978" s="13"/>
      <c r="T4978" s="14"/>
      <c r="U4978" s="13"/>
      <c r="V4978" s="13"/>
      <c r="W4978" s="13"/>
      <c r="X4978" s="13"/>
      <c r="Y4978" s="13"/>
      <c r="Z4978" s="13"/>
      <c r="AA4978" s="13"/>
      <c r="AB4978" s="13"/>
      <c r="AC4978" s="13"/>
      <c r="AD4978" s="13"/>
    </row>
    <row r="4979" spans="19:30">
      <c r="S4979" s="13"/>
      <c r="T4979" s="14"/>
      <c r="U4979" s="13"/>
      <c r="V4979" s="13"/>
      <c r="W4979" s="13"/>
      <c r="X4979" s="13"/>
      <c r="Y4979" s="13"/>
      <c r="Z4979" s="13"/>
      <c r="AA4979" s="13"/>
      <c r="AB4979" s="13"/>
      <c r="AC4979" s="13"/>
      <c r="AD4979" s="13"/>
    </row>
    <row r="4980" spans="19:30">
      <c r="S4980" s="13"/>
      <c r="T4980" s="14"/>
      <c r="U4980" s="13"/>
      <c r="V4980" s="13"/>
      <c r="W4980" s="13"/>
      <c r="X4980" s="13"/>
      <c r="Y4980" s="13"/>
      <c r="Z4980" s="13"/>
      <c r="AA4980" s="13"/>
      <c r="AB4980" s="13"/>
      <c r="AC4980" s="13"/>
      <c r="AD4980" s="13"/>
    </row>
    <row r="4981" spans="19:30">
      <c r="S4981" s="13"/>
      <c r="T4981" s="14"/>
      <c r="U4981" s="13"/>
      <c r="V4981" s="13"/>
      <c r="W4981" s="13"/>
      <c r="X4981" s="13"/>
      <c r="Y4981" s="13"/>
      <c r="Z4981" s="13"/>
      <c r="AA4981" s="13"/>
      <c r="AB4981" s="13"/>
      <c r="AC4981" s="13"/>
      <c r="AD4981" s="13"/>
    </row>
    <row r="4982" spans="19:30">
      <c r="S4982" s="13"/>
      <c r="T4982" s="14"/>
      <c r="U4982" s="13"/>
      <c r="V4982" s="13"/>
      <c r="W4982" s="13"/>
      <c r="X4982" s="13"/>
      <c r="Y4982" s="13"/>
      <c r="Z4982" s="13"/>
      <c r="AA4982" s="13"/>
      <c r="AB4982" s="13"/>
      <c r="AC4982" s="13"/>
      <c r="AD4982" s="13"/>
    </row>
    <row r="4983" spans="19:30">
      <c r="S4983" s="13"/>
      <c r="T4983" s="14"/>
      <c r="U4983" s="13"/>
      <c r="V4983" s="13"/>
      <c r="W4983" s="13"/>
      <c r="X4983" s="13"/>
      <c r="Y4983" s="13"/>
      <c r="Z4983" s="13"/>
      <c r="AA4983" s="13"/>
      <c r="AB4983" s="13"/>
      <c r="AC4983" s="13"/>
      <c r="AD4983" s="13"/>
    </row>
    <row r="4984" spans="19:30">
      <c r="S4984" s="13"/>
      <c r="T4984" s="14"/>
      <c r="U4984" s="13"/>
      <c r="V4984" s="13"/>
      <c r="W4984" s="13"/>
      <c r="X4984" s="13"/>
      <c r="Y4984" s="13"/>
      <c r="Z4984" s="13"/>
      <c r="AA4984" s="13"/>
      <c r="AB4984" s="13"/>
      <c r="AC4984" s="13"/>
      <c r="AD4984" s="13"/>
    </row>
    <row r="4985" spans="19:30">
      <c r="S4985" s="13"/>
      <c r="T4985" s="14"/>
      <c r="U4985" s="13"/>
      <c r="V4985" s="13"/>
      <c r="W4985" s="13"/>
      <c r="X4985" s="13"/>
      <c r="Y4985" s="13"/>
      <c r="Z4985" s="13"/>
      <c r="AA4985" s="13"/>
      <c r="AB4985" s="13"/>
      <c r="AC4985" s="13"/>
      <c r="AD4985" s="13"/>
    </row>
    <row r="4986" spans="19:30">
      <c r="S4986" s="13"/>
      <c r="T4986" s="14"/>
      <c r="U4986" s="13"/>
      <c r="V4986" s="13"/>
      <c r="W4986" s="13"/>
      <c r="X4986" s="13"/>
      <c r="Y4986" s="13"/>
      <c r="Z4986" s="13"/>
      <c r="AA4986" s="13"/>
      <c r="AB4986" s="13"/>
      <c r="AC4986" s="13"/>
      <c r="AD4986" s="13"/>
    </row>
    <row r="4987" spans="19:30">
      <c r="S4987" s="13"/>
      <c r="T4987" s="14"/>
      <c r="U4987" s="13"/>
      <c r="V4987" s="13"/>
      <c r="W4987" s="13"/>
      <c r="X4987" s="13"/>
      <c r="Y4987" s="13"/>
      <c r="Z4987" s="13"/>
      <c r="AA4987" s="13"/>
      <c r="AB4987" s="13"/>
      <c r="AC4987" s="13"/>
      <c r="AD4987" s="13"/>
    </row>
    <row r="4988" spans="19:30">
      <c r="S4988" s="13"/>
      <c r="T4988" s="14"/>
      <c r="U4988" s="13"/>
      <c r="V4988" s="13"/>
      <c r="W4988" s="13"/>
      <c r="X4988" s="13"/>
      <c r="Y4988" s="13"/>
      <c r="Z4988" s="13"/>
      <c r="AA4988" s="13"/>
      <c r="AB4988" s="13"/>
      <c r="AC4988" s="13"/>
      <c r="AD4988" s="13"/>
    </row>
    <row r="4989" spans="19:30">
      <c r="S4989" s="13"/>
      <c r="T4989" s="14"/>
      <c r="U4989" s="13"/>
      <c r="V4989" s="13"/>
      <c r="W4989" s="13"/>
      <c r="X4989" s="13"/>
      <c r="Y4989" s="13"/>
      <c r="Z4989" s="13"/>
      <c r="AA4989" s="13"/>
      <c r="AB4989" s="13"/>
      <c r="AC4989" s="13"/>
      <c r="AD4989" s="13"/>
    </row>
    <row r="4990" spans="19:30">
      <c r="S4990" s="13"/>
      <c r="T4990" s="14"/>
      <c r="U4990" s="13"/>
      <c r="V4990" s="13"/>
      <c r="W4990" s="13"/>
      <c r="X4990" s="13"/>
      <c r="Y4990" s="13"/>
      <c r="Z4990" s="13"/>
      <c r="AA4990" s="13"/>
      <c r="AB4990" s="13"/>
      <c r="AC4990" s="13"/>
      <c r="AD4990" s="13"/>
    </row>
    <row r="4991" spans="19:30">
      <c r="S4991" s="13"/>
      <c r="T4991" s="14"/>
      <c r="U4991" s="13"/>
      <c r="V4991" s="13"/>
      <c r="W4991" s="13"/>
      <c r="X4991" s="13"/>
      <c r="Y4991" s="13"/>
      <c r="Z4991" s="13"/>
      <c r="AA4991" s="13"/>
      <c r="AB4991" s="13"/>
      <c r="AC4991" s="13"/>
      <c r="AD4991" s="13"/>
    </row>
    <row r="4992" spans="19:30">
      <c r="S4992" s="13"/>
      <c r="T4992" s="14"/>
      <c r="U4992" s="13"/>
      <c r="V4992" s="13"/>
      <c r="W4992" s="13"/>
      <c r="X4992" s="13"/>
      <c r="Y4992" s="13"/>
      <c r="Z4992" s="13"/>
      <c r="AA4992" s="13"/>
      <c r="AB4992" s="13"/>
      <c r="AC4992" s="13"/>
      <c r="AD4992" s="13"/>
    </row>
    <row r="4993" spans="19:30">
      <c r="S4993" s="13"/>
      <c r="T4993" s="14"/>
      <c r="U4993" s="13"/>
      <c r="V4993" s="13"/>
      <c r="W4993" s="13"/>
      <c r="X4993" s="13"/>
      <c r="Y4993" s="13"/>
      <c r="Z4993" s="13"/>
      <c r="AA4993" s="13"/>
      <c r="AB4993" s="13"/>
      <c r="AC4993" s="13"/>
      <c r="AD4993" s="13"/>
    </row>
    <row r="4994" spans="19:30">
      <c r="S4994" s="13"/>
      <c r="T4994" s="14"/>
      <c r="U4994" s="13"/>
      <c r="V4994" s="13"/>
      <c r="W4994" s="13"/>
      <c r="X4994" s="13"/>
      <c r="Y4994" s="13"/>
      <c r="Z4994" s="13"/>
      <c r="AA4994" s="13"/>
      <c r="AB4994" s="13"/>
      <c r="AC4994" s="13"/>
      <c r="AD4994" s="13"/>
    </row>
    <row r="4995" spans="19:30">
      <c r="S4995" s="13"/>
      <c r="T4995" s="14"/>
      <c r="U4995" s="13"/>
      <c r="V4995" s="13"/>
      <c r="W4995" s="13"/>
      <c r="X4995" s="13"/>
      <c r="Y4995" s="13"/>
      <c r="Z4995" s="13"/>
      <c r="AA4995" s="13"/>
      <c r="AB4995" s="13"/>
      <c r="AC4995" s="13"/>
      <c r="AD4995" s="13"/>
    </row>
    <row r="4996" spans="19:30">
      <c r="S4996" s="13"/>
      <c r="T4996" s="14"/>
      <c r="U4996" s="13"/>
      <c r="V4996" s="13"/>
      <c r="W4996" s="13"/>
      <c r="X4996" s="13"/>
      <c r="Y4996" s="13"/>
      <c r="Z4996" s="13"/>
      <c r="AA4996" s="13"/>
      <c r="AB4996" s="13"/>
      <c r="AC4996" s="13"/>
      <c r="AD4996" s="13"/>
    </row>
    <row r="4997" spans="19:30">
      <c r="S4997" s="13"/>
      <c r="T4997" s="14"/>
      <c r="U4997" s="13"/>
      <c r="V4997" s="13"/>
      <c r="W4997" s="13"/>
      <c r="X4997" s="13"/>
      <c r="Y4997" s="13"/>
      <c r="Z4997" s="13"/>
      <c r="AA4997" s="13"/>
      <c r="AB4997" s="13"/>
      <c r="AC4997" s="13"/>
      <c r="AD4997" s="13"/>
    </row>
    <row r="4998" spans="19:30">
      <c r="S4998" s="13"/>
      <c r="T4998" s="14"/>
      <c r="U4998" s="13"/>
      <c r="V4998" s="13"/>
      <c r="W4998" s="13"/>
      <c r="X4998" s="13"/>
      <c r="Y4998" s="13"/>
      <c r="Z4998" s="13"/>
      <c r="AA4998" s="13"/>
      <c r="AB4998" s="13"/>
      <c r="AC4998" s="13"/>
      <c r="AD4998" s="13"/>
    </row>
    <row r="4999" spans="19:30">
      <c r="S4999" s="13"/>
      <c r="T4999" s="14"/>
      <c r="U4999" s="13"/>
      <c r="V4999" s="13"/>
      <c r="W4999" s="13"/>
      <c r="X4999" s="13"/>
      <c r="Y4999" s="13"/>
      <c r="Z4999" s="13"/>
      <c r="AA4999" s="13"/>
      <c r="AB4999" s="13"/>
      <c r="AC4999" s="13"/>
      <c r="AD4999" s="13"/>
    </row>
    <row r="5000" spans="19:30">
      <c r="S5000" s="13"/>
      <c r="T5000" s="14"/>
      <c r="U5000" s="13"/>
      <c r="V5000" s="13"/>
      <c r="W5000" s="13"/>
      <c r="X5000" s="13"/>
      <c r="Y5000" s="13"/>
      <c r="Z5000" s="13"/>
      <c r="AA5000" s="13"/>
      <c r="AB5000" s="13"/>
      <c r="AC5000" s="13"/>
      <c r="AD5000" s="13"/>
    </row>
    <row r="5001" spans="19:30">
      <c r="S5001" s="13"/>
      <c r="T5001" s="14"/>
      <c r="U5001" s="13"/>
      <c r="V5001" s="13"/>
      <c r="W5001" s="13"/>
      <c r="X5001" s="13"/>
      <c r="Y5001" s="13"/>
      <c r="Z5001" s="13"/>
      <c r="AA5001" s="13"/>
      <c r="AB5001" s="13"/>
      <c r="AC5001" s="13"/>
      <c r="AD5001" s="13"/>
    </row>
    <row r="5002" spans="19:30">
      <c r="S5002" s="13"/>
      <c r="T5002" s="14"/>
      <c r="U5002" s="13"/>
      <c r="V5002" s="13"/>
      <c r="W5002" s="13"/>
      <c r="X5002" s="13"/>
      <c r="Y5002" s="13"/>
      <c r="Z5002" s="13"/>
      <c r="AA5002" s="13"/>
      <c r="AB5002" s="13"/>
      <c r="AC5002" s="13"/>
      <c r="AD5002" s="13"/>
    </row>
    <row r="5003" spans="19:30">
      <c r="S5003" s="13"/>
      <c r="T5003" s="14"/>
      <c r="U5003" s="13"/>
      <c r="V5003" s="13"/>
      <c r="W5003" s="13"/>
      <c r="X5003" s="13"/>
      <c r="Y5003" s="13"/>
      <c r="Z5003" s="13"/>
      <c r="AA5003" s="13"/>
      <c r="AB5003" s="13"/>
      <c r="AC5003" s="13"/>
      <c r="AD5003" s="13"/>
    </row>
    <row r="5004" spans="19:30">
      <c r="S5004" s="13"/>
      <c r="T5004" s="14"/>
      <c r="U5004" s="13"/>
      <c r="V5004" s="13"/>
      <c r="W5004" s="13"/>
      <c r="X5004" s="13"/>
      <c r="Y5004" s="13"/>
      <c r="Z5004" s="13"/>
      <c r="AA5004" s="13"/>
      <c r="AB5004" s="13"/>
      <c r="AC5004" s="13"/>
      <c r="AD5004" s="13"/>
    </row>
    <row r="5005" spans="19:30">
      <c r="S5005" s="13"/>
      <c r="T5005" s="14"/>
      <c r="U5005" s="13"/>
      <c r="V5005" s="13"/>
      <c r="W5005" s="13"/>
      <c r="X5005" s="13"/>
      <c r="Y5005" s="13"/>
      <c r="Z5005" s="13"/>
      <c r="AA5005" s="13"/>
      <c r="AB5005" s="13"/>
      <c r="AC5005" s="13"/>
      <c r="AD5005" s="13"/>
    </row>
    <row r="5006" spans="19:30">
      <c r="S5006" s="13"/>
      <c r="T5006" s="14"/>
      <c r="U5006" s="13"/>
      <c r="V5006" s="13"/>
      <c r="W5006" s="13"/>
      <c r="X5006" s="13"/>
      <c r="Y5006" s="13"/>
      <c r="Z5006" s="13"/>
      <c r="AA5006" s="13"/>
      <c r="AB5006" s="13"/>
      <c r="AC5006" s="13"/>
      <c r="AD5006" s="13"/>
    </row>
    <row r="5007" spans="19:30">
      <c r="S5007" s="13"/>
      <c r="T5007" s="14"/>
      <c r="U5007" s="13"/>
      <c r="V5007" s="13"/>
      <c r="W5007" s="13"/>
      <c r="X5007" s="13"/>
      <c r="Y5007" s="13"/>
      <c r="Z5007" s="13"/>
      <c r="AA5007" s="13"/>
      <c r="AB5007" s="13"/>
      <c r="AC5007" s="13"/>
      <c r="AD5007" s="13"/>
    </row>
    <row r="5008" spans="19:30">
      <c r="S5008" s="13"/>
      <c r="T5008" s="14"/>
      <c r="U5008" s="13"/>
      <c r="V5008" s="13"/>
      <c r="W5008" s="13"/>
      <c r="X5008" s="13"/>
      <c r="Y5008" s="13"/>
      <c r="Z5008" s="13"/>
      <c r="AA5008" s="13"/>
      <c r="AB5008" s="13"/>
      <c r="AC5008" s="13"/>
      <c r="AD5008" s="13"/>
    </row>
    <row r="5009" spans="19:30">
      <c r="S5009" s="13"/>
      <c r="T5009" s="14"/>
      <c r="U5009" s="13"/>
      <c r="V5009" s="13"/>
      <c r="W5009" s="13"/>
      <c r="X5009" s="13"/>
      <c r="Y5009" s="13"/>
      <c r="Z5009" s="13"/>
      <c r="AA5009" s="13"/>
      <c r="AB5009" s="13"/>
      <c r="AC5009" s="13"/>
      <c r="AD5009" s="13"/>
    </row>
    <row r="5010" spans="19:30">
      <c r="S5010" s="13"/>
      <c r="T5010" s="14"/>
      <c r="U5010" s="13"/>
      <c r="V5010" s="13"/>
      <c r="W5010" s="13"/>
      <c r="X5010" s="13"/>
      <c r="Y5010" s="13"/>
      <c r="Z5010" s="13"/>
      <c r="AA5010" s="13"/>
      <c r="AB5010" s="13"/>
      <c r="AC5010" s="13"/>
      <c r="AD5010" s="13"/>
    </row>
    <row r="5011" spans="19:30">
      <c r="S5011" s="13"/>
      <c r="T5011" s="14"/>
      <c r="U5011" s="13"/>
      <c r="V5011" s="13"/>
      <c r="W5011" s="13"/>
      <c r="X5011" s="13"/>
      <c r="Y5011" s="13"/>
      <c r="Z5011" s="13"/>
      <c r="AA5011" s="13"/>
      <c r="AB5011" s="13"/>
      <c r="AC5011" s="13"/>
      <c r="AD5011" s="13"/>
    </row>
    <row r="5012" spans="19:30">
      <c r="S5012" s="13"/>
      <c r="T5012" s="14"/>
      <c r="U5012" s="13"/>
      <c r="V5012" s="13"/>
      <c r="W5012" s="13"/>
      <c r="X5012" s="13"/>
      <c r="Y5012" s="13"/>
      <c r="Z5012" s="13"/>
      <c r="AA5012" s="13"/>
      <c r="AB5012" s="13"/>
      <c r="AC5012" s="13"/>
      <c r="AD5012" s="13"/>
    </row>
    <row r="5013" spans="19:30">
      <c r="S5013" s="13"/>
      <c r="T5013" s="14"/>
      <c r="U5013" s="13"/>
      <c r="V5013" s="13"/>
      <c r="W5013" s="13"/>
      <c r="X5013" s="13"/>
      <c r="Y5013" s="13"/>
      <c r="Z5013" s="13"/>
      <c r="AA5013" s="13"/>
      <c r="AB5013" s="13"/>
      <c r="AC5013" s="13"/>
      <c r="AD5013" s="13"/>
    </row>
    <row r="5014" spans="19:30">
      <c r="S5014" s="13"/>
      <c r="T5014" s="14"/>
      <c r="U5014" s="13"/>
      <c r="V5014" s="13"/>
      <c r="W5014" s="13"/>
      <c r="X5014" s="13"/>
      <c r="Y5014" s="13"/>
      <c r="Z5014" s="13"/>
      <c r="AA5014" s="13"/>
      <c r="AB5014" s="13"/>
      <c r="AC5014" s="13"/>
      <c r="AD5014" s="13"/>
    </row>
    <row r="5015" spans="19:30">
      <c r="S5015" s="13"/>
      <c r="T5015" s="14"/>
      <c r="U5015" s="13"/>
      <c r="V5015" s="13"/>
      <c r="W5015" s="13"/>
      <c r="X5015" s="13"/>
      <c r="Y5015" s="13"/>
      <c r="Z5015" s="13"/>
      <c r="AA5015" s="13"/>
      <c r="AB5015" s="13"/>
      <c r="AC5015" s="13"/>
      <c r="AD5015" s="13"/>
    </row>
    <row r="5016" spans="19:30">
      <c r="S5016" s="13"/>
      <c r="T5016" s="14"/>
      <c r="U5016" s="13"/>
      <c r="V5016" s="13"/>
      <c r="W5016" s="13"/>
      <c r="X5016" s="13"/>
      <c r="Y5016" s="13"/>
      <c r="Z5016" s="13"/>
      <c r="AA5016" s="13"/>
      <c r="AB5016" s="13"/>
      <c r="AC5016" s="13"/>
      <c r="AD5016" s="13"/>
    </row>
    <row r="5017" spans="19:30">
      <c r="S5017" s="13"/>
      <c r="T5017" s="14"/>
      <c r="U5017" s="13"/>
      <c r="V5017" s="13"/>
      <c r="W5017" s="13"/>
      <c r="X5017" s="13"/>
      <c r="Y5017" s="13"/>
      <c r="Z5017" s="13"/>
      <c r="AA5017" s="13"/>
      <c r="AB5017" s="13"/>
      <c r="AC5017" s="13"/>
      <c r="AD5017" s="13"/>
    </row>
    <row r="5018" spans="19:30">
      <c r="S5018" s="13"/>
      <c r="T5018" s="14"/>
      <c r="U5018" s="13"/>
      <c r="V5018" s="13"/>
      <c r="W5018" s="13"/>
      <c r="X5018" s="13"/>
      <c r="Y5018" s="13"/>
      <c r="Z5018" s="13"/>
      <c r="AA5018" s="13"/>
      <c r="AB5018" s="13"/>
      <c r="AC5018" s="13"/>
      <c r="AD5018" s="13"/>
    </row>
    <row r="5019" spans="19:30">
      <c r="S5019" s="13"/>
      <c r="T5019" s="14"/>
      <c r="U5019" s="13"/>
      <c r="V5019" s="13"/>
      <c r="W5019" s="13"/>
      <c r="X5019" s="13"/>
      <c r="Y5019" s="13"/>
      <c r="Z5019" s="13"/>
      <c r="AA5019" s="13"/>
      <c r="AB5019" s="13"/>
      <c r="AC5019" s="13"/>
      <c r="AD5019" s="13"/>
    </row>
    <row r="5020" spans="19:30">
      <c r="S5020" s="13"/>
      <c r="T5020" s="14"/>
      <c r="U5020" s="13"/>
      <c r="V5020" s="13"/>
      <c r="W5020" s="13"/>
      <c r="X5020" s="13"/>
      <c r="Y5020" s="13"/>
      <c r="Z5020" s="13"/>
      <c r="AA5020" s="13"/>
      <c r="AB5020" s="13"/>
      <c r="AC5020" s="13"/>
      <c r="AD5020" s="13"/>
    </row>
    <row r="5021" spans="19:30">
      <c r="S5021" s="13"/>
      <c r="T5021" s="14"/>
      <c r="U5021" s="13"/>
      <c r="V5021" s="13"/>
      <c r="W5021" s="13"/>
      <c r="X5021" s="13"/>
      <c r="Y5021" s="13"/>
      <c r="Z5021" s="13"/>
      <c r="AA5021" s="13"/>
      <c r="AB5021" s="13"/>
      <c r="AC5021" s="13"/>
      <c r="AD5021" s="13"/>
    </row>
    <row r="5022" spans="19:30">
      <c r="S5022" s="13"/>
      <c r="T5022" s="14"/>
      <c r="U5022" s="13"/>
      <c r="V5022" s="13"/>
      <c r="W5022" s="13"/>
      <c r="X5022" s="13"/>
      <c r="Y5022" s="13"/>
      <c r="Z5022" s="13"/>
      <c r="AA5022" s="13"/>
      <c r="AB5022" s="13"/>
      <c r="AC5022" s="13"/>
      <c r="AD5022" s="13"/>
    </row>
    <row r="5023" spans="19:30">
      <c r="S5023" s="13"/>
      <c r="T5023" s="14"/>
      <c r="U5023" s="13"/>
      <c r="V5023" s="13"/>
      <c r="W5023" s="13"/>
      <c r="X5023" s="13"/>
      <c r="Y5023" s="13"/>
      <c r="Z5023" s="13"/>
      <c r="AA5023" s="13"/>
      <c r="AB5023" s="13"/>
      <c r="AC5023" s="13"/>
      <c r="AD5023" s="13"/>
    </row>
    <row r="5024" spans="19:30">
      <c r="S5024" s="13"/>
      <c r="T5024" s="14"/>
      <c r="U5024" s="13"/>
      <c r="V5024" s="13"/>
      <c r="W5024" s="13"/>
      <c r="X5024" s="13"/>
      <c r="Y5024" s="13"/>
      <c r="Z5024" s="13"/>
      <c r="AA5024" s="13"/>
      <c r="AB5024" s="13"/>
      <c r="AC5024" s="13"/>
      <c r="AD5024" s="13"/>
    </row>
    <row r="5025" spans="19:30">
      <c r="S5025" s="13"/>
      <c r="T5025" s="14"/>
      <c r="U5025" s="13"/>
      <c r="V5025" s="13"/>
      <c r="W5025" s="13"/>
      <c r="X5025" s="13"/>
      <c r="Y5025" s="13"/>
      <c r="Z5025" s="13"/>
      <c r="AA5025" s="13"/>
      <c r="AB5025" s="13"/>
      <c r="AC5025" s="13"/>
      <c r="AD5025" s="13"/>
    </row>
    <row r="5026" spans="19:30">
      <c r="S5026" s="13"/>
      <c r="T5026" s="14"/>
      <c r="U5026" s="13"/>
      <c r="V5026" s="13"/>
      <c r="W5026" s="13"/>
      <c r="X5026" s="13"/>
      <c r="Y5026" s="13"/>
      <c r="Z5026" s="13"/>
      <c r="AA5026" s="13"/>
      <c r="AB5026" s="13"/>
      <c r="AC5026" s="13"/>
      <c r="AD5026" s="13"/>
    </row>
    <row r="5027" spans="19:30">
      <c r="S5027" s="13"/>
      <c r="T5027" s="14"/>
      <c r="U5027" s="13"/>
      <c r="V5027" s="13"/>
      <c r="W5027" s="13"/>
      <c r="X5027" s="13"/>
      <c r="Y5027" s="13"/>
      <c r="Z5027" s="13"/>
      <c r="AA5027" s="13"/>
      <c r="AB5027" s="13"/>
      <c r="AC5027" s="13"/>
      <c r="AD5027" s="13"/>
    </row>
    <row r="5028" spans="19:30">
      <c r="S5028" s="13"/>
      <c r="T5028" s="14"/>
      <c r="U5028" s="13"/>
      <c r="V5028" s="13"/>
      <c r="W5028" s="13"/>
      <c r="X5028" s="13"/>
      <c r="Y5028" s="13"/>
      <c r="Z5028" s="13"/>
      <c r="AA5028" s="13"/>
      <c r="AB5028" s="13"/>
      <c r="AC5028" s="13"/>
      <c r="AD5028" s="13"/>
    </row>
    <row r="5029" spans="19:30">
      <c r="S5029" s="13"/>
      <c r="T5029" s="14"/>
      <c r="U5029" s="13"/>
      <c r="V5029" s="13"/>
      <c r="W5029" s="13"/>
      <c r="X5029" s="13"/>
      <c r="Y5029" s="13"/>
      <c r="Z5029" s="13"/>
      <c r="AA5029" s="13"/>
      <c r="AB5029" s="13"/>
      <c r="AC5029" s="13"/>
      <c r="AD5029" s="13"/>
    </row>
    <row r="5030" spans="19:30">
      <c r="S5030" s="13"/>
      <c r="T5030" s="14"/>
      <c r="U5030" s="13"/>
      <c r="V5030" s="13"/>
      <c r="W5030" s="13"/>
      <c r="X5030" s="13"/>
      <c r="Y5030" s="13"/>
      <c r="Z5030" s="13"/>
      <c r="AA5030" s="13"/>
      <c r="AB5030" s="13"/>
      <c r="AC5030" s="13"/>
      <c r="AD5030" s="13"/>
    </row>
    <row r="5031" spans="19:30">
      <c r="S5031" s="13"/>
      <c r="T5031" s="14"/>
      <c r="U5031" s="13"/>
      <c r="V5031" s="13"/>
      <c r="W5031" s="13"/>
      <c r="X5031" s="13"/>
      <c r="Y5031" s="13"/>
      <c r="Z5031" s="13"/>
      <c r="AA5031" s="13"/>
      <c r="AB5031" s="13"/>
      <c r="AC5031" s="13"/>
      <c r="AD5031" s="13"/>
    </row>
    <row r="5032" spans="19:30">
      <c r="S5032" s="13"/>
      <c r="T5032" s="14"/>
      <c r="U5032" s="13"/>
      <c r="V5032" s="13"/>
      <c r="W5032" s="13"/>
      <c r="X5032" s="13"/>
      <c r="Y5032" s="13"/>
      <c r="Z5032" s="13"/>
      <c r="AA5032" s="13"/>
      <c r="AB5032" s="13"/>
      <c r="AC5032" s="13"/>
      <c r="AD5032" s="13"/>
    </row>
    <row r="5033" spans="19:30">
      <c r="S5033" s="13"/>
      <c r="T5033" s="14"/>
      <c r="U5033" s="13"/>
      <c r="V5033" s="13"/>
      <c r="W5033" s="13"/>
      <c r="X5033" s="13"/>
      <c r="Y5033" s="13"/>
      <c r="Z5033" s="13"/>
      <c r="AA5033" s="13"/>
      <c r="AB5033" s="13"/>
      <c r="AC5033" s="13"/>
      <c r="AD5033" s="13"/>
    </row>
    <row r="5034" spans="19:30">
      <c r="S5034" s="13"/>
      <c r="T5034" s="14"/>
      <c r="U5034" s="13"/>
      <c r="V5034" s="13"/>
      <c r="W5034" s="13"/>
      <c r="X5034" s="13"/>
      <c r="Y5034" s="13"/>
      <c r="Z5034" s="13"/>
      <c r="AA5034" s="13"/>
      <c r="AB5034" s="13"/>
      <c r="AC5034" s="13"/>
      <c r="AD5034" s="13"/>
    </row>
    <row r="5035" spans="19:30">
      <c r="S5035" s="13"/>
      <c r="T5035" s="14"/>
      <c r="U5035" s="13"/>
      <c r="V5035" s="13"/>
      <c r="W5035" s="13"/>
      <c r="X5035" s="13"/>
      <c r="Y5035" s="13"/>
      <c r="Z5035" s="13"/>
      <c r="AA5035" s="13"/>
      <c r="AB5035" s="13"/>
      <c r="AC5035" s="13"/>
      <c r="AD5035" s="13"/>
    </row>
    <row r="5036" spans="19:30">
      <c r="S5036" s="13"/>
      <c r="T5036" s="14"/>
      <c r="U5036" s="13"/>
      <c r="V5036" s="13"/>
      <c r="W5036" s="13"/>
      <c r="X5036" s="13"/>
      <c r="Y5036" s="13"/>
      <c r="Z5036" s="13"/>
      <c r="AA5036" s="13"/>
      <c r="AB5036" s="13"/>
      <c r="AC5036" s="13"/>
      <c r="AD5036" s="13"/>
    </row>
    <row r="5037" spans="19:30">
      <c r="S5037" s="13"/>
      <c r="T5037" s="14"/>
      <c r="U5037" s="13"/>
      <c r="V5037" s="13"/>
      <c r="W5037" s="13"/>
      <c r="X5037" s="13"/>
      <c r="Y5037" s="13"/>
      <c r="Z5037" s="13"/>
      <c r="AA5037" s="13"/>
      <c r="AB5037" s="13"/>
      <c r="AC5037" s="13"/>
      <c r="AD5037" s="13"/>
    </row>
    <row r="5038" spans="19:30">
      <c r="S5038" s="13"/>
      <c r="T5038" s="14"/>
      <c r="U5038" s="13"/>
      <c r="V5038" s="13"/>
      <c r="W5038" s="13"/>
      <c r="X5038" s="13"/>
      <c r="Y5038" s="13"/>
      <c r="Z5038" s="13"/>
      <c r="AA5038" s="13"/>
      <c r="AB5038" s="13"/>
      <c r="AC5038" s="13"/>
      <c r="AD5038" s="13"/>
    </row>
    <row r="5039" spans="19:30">
      <c r="S5039" s="13"/>
      <c r="T5039" s="14"/>
      <c r="U5039" s="13"/>
      <c r="V5039" s="13"/>
      <c r="W5039" s="13"/>
      <c r="X5039" s="13"/>
      <c r="Y5039" s="13"/>
      <c r="Z5039" s="13"/>
      <c r="AA5039" s="13"/>
      <c r="AB5039" s="13"/>
      <c r="AC5039" s="13"/>
      <c r="AD5039" s="13"/>
    </row>
    <row r="5040" spans="19:30">
      <c r="S5040" s="13"/>
      <c r="T5040" s="14"/>
      <c r="U5040" s="13"/>
      <c r="V5040" s="13"/>
      <c r="W5040" s="13"/>
      <c r="X5040" s="13"/>
      <c r="Y5040" s="13"/>
      <c r="Z5040" s="13"/>
      <c r="AA5040" s="13"/>
      <c r="AB5040" s="13"/>
      <c r="AC5040" s="13"/>
      <c r="AD5040" s="13"/>
    </row>
    <row r="5041" spans="19:30">
      <c r="S5041" s="13"/>
      <c r="T5041" s="14"/>
      <c r="U5041" s="13"/>
      <c r="V5041" s="13"/>
      <c r="W5041" s="13"/>
      <c r="X5041" s="13"/>
      <c r="Y5041" s="13"/>
      <c r="Z5041" s="13"/>
      <c r="AA5041" s="13"/>
      <c r="AB5041" s="13"/>
      <c r="AC5041" s="13"/>
      <c r="AD5041" s="13"/>
    </row>
    <row r="5042" spans="19:30">
      <c r="S5042" s="13"/>
      <c r="T5042" s="14"/>
      <c r="U5042" s="13"/>
      <c r="V5042" s="13"/>
      <c r="W5042" s="13"/>
      <c r="X5042" s="13"/>
      <c r="Y5042" s="13"/>
      <c r="Z5042" s="13"/>
      <c r="AA5042" s="13"/>
      <c r="AB5042" s="13"/>
      <c r="AC5042" s="13"/>
      <c r="AD5042" s="13"/>
    </row>
    <row r="5043" spans="19:30">
      <c r="S5043" s="13"/>
      <c r="T5043" s="14"/>
      <c r="U5043" s="13"/>
      <c r="V5043" s="13"/>
      <c r="W5043" s="13"/>
      <c r="X5043" s="13"/>
      <c r="Y5043" s="13"/>
      <c r="Z5043" s="13"/>
      <c r="AA5043" s="13"/>
      <c r="AB5043" s="13"/>
      <c r="AC5043" s="13"/>
      <c r="AD5043" s="13"/>
    </row>
    <row r="5044" spans="19:30">
      <c r="S5044" s="13"/>
      <c r="T5044" s="14"/>
      <c r="U5044" s="13"/>
      <c r="V5044" s="13"/>
      <c r="W5044" s="13"/>
      <c r="X5044" s="13"/>
      <c r="Y5044" s="13"/>
      <c r="Z5044" s="13"/>
      <c r="AA5044" s="13"/>
      <c r="AB5044" s="13"/>
      <c r="AC5044" s="13"/>
      <c r="AD5044" s="13"/>
    </row>
    <row r="5045" spans="19:30">
      <c r="S5045" s="13"/>
      <c r="T5045" s="14"/>
      <c r="U5045" s="13"/>
      <c r="V5045" s="13"/>
      <c r="W5045" s="13"/>
      <c r="X5045" s="13"/>
      <c r="Y5045" s="13"/>
      <c r="Z5045" s="13"/>
      <c r="AA5045" s="13"/>
      <c r="AB5045" s="13"/>
      <c r="AC5045" s="13"/>
      <c r="AD5045" s="13"/>
    </row>
    <row r="5046" spans="19:30">
      <c r="S5046" s="13"/>
      <c r="T5046" s="14"/>
      <c r="U5046" s="13"/>
      <c r="V5046" s="13"/>
      <c r="W5046" s="13"/>
      <c r="X5046" s="13"/>
      <c r="Y5046" s="13"/>
      <c r="Z5046" s="13"/>
      <c r="AA5046" s="13"/>
      <c r="AB5046" s="13"/>
      <c r="AC5046" s="13"/>
      <c r="AD5046" s="13"/>
    </row>
    <row r="5047" spans="19:30">
      <c r="S5047" s="13"/>
      <c r="T5047" s="14"/>
      <c r="U5047" s="13"/>
      <c r="V5047" s="13"/>
      <c r="W5047" s="13"/>
      <c r="X5047" s="13"/>
      <c r="Y5047" s="13"/>
      <c r="Z5047" s="13"/>
      <c r="AA5047" s="13"/>
      <c r="AB5047" s="13"/>
      <c r="AC5047" s="13"/>
      <c r="AD5047" s="13"/>
    </row>
    <row r="5048" spans="19:30">
      <c r="S5048" s="13"/>
      <c r="T5048" s="14"/>
      <c r="U5048" s="13"/>
      <c r="V5048" s="13"/>
      <c r="W5048" s="13"/>
      <c r="X5048" s="13"/>
      <c r="Y5048" s="13"/>
      <c r="Z5048" s="13"/>
      <c r="AA5048" s="13"/>
      <c r="AB5048" s="13"/>
      <c r="AC5048" s="13"/>
      <c r="AD5048" s="13"/>
    </row>
    <row r="5049" spans="19:30">
      <c r="S5049" s="13"/>
      <c r="T5049" s="14"/>
      <c r="U5049" s="13"/>
      <c r="V5049" s="13"/>
      <c r="W5049" s="13"/>
      <c r="X5049" s="13"/>
      <c r="Y5049" s="13"/>
      <c r="Z5049" s="13"/>
      <c r="AA5049" s="13"/>
      <c r="AB5049" s="13"/>
      <c r="AC5049" s="13"/>
      <c r="AD5049" s="13"/>
    </row>
    <row r="5050" spans="19:30">
      <c r="S5050" s="13"/>
      <c r="T5050" s="14"/>
      <c r="U5050" s="13"/>
      <c r="V5050" s="13"/>
      <c r="W5050" s="13"/>
      <c r="X5050" s="13"/>
      <c r="Y5050" s="13"/>
      <c r="Z5050" s="13"/>
      <c r="AA5050" s="13"/>
      <c r="AB5050" s="13"/>
      <c r="AC5050" s="13"/>
      <c r="AD5050" s="13"/>
    </row>
    <row r="5051" spans="19:30">
      <c r="S5051" s="13"/>
      <c r="T5051" s="14"/>
      <c r="U5051" s="13"/>
      <c r="V5051" s="13"/>
      <c r="W5051" s="13"/>
      <c r="X5051" s="13"/>
      <c r="Y5051" s="13"/>
      <c r="Z5051" s="13"/>
      <c r="AA5051" s="13"/>
      <c r="AB5051" s="13"/>
      <c r="AC5051" s="13"/>
      <c r="AD5051" s="13"/>
    </row>
    <row r="5052" spans="19:30">
      <c r="S5052" s="13"/>
      <c r="T5052" s="14"/>
      <c r="U5052" s="13"/>
      <c r="V5052" s="13"/>
      <c r="W5052" s="13"/>
      <c r="X5052" s="13"/>
      <c r="Y5052" s="13"/>
      <c r="Z5052" s="13"/>
      <c r="AA5052" s="13"/>
      <c r="AB5052" s="13"/>
      <c r="AC5052" s="13"/>
      <c r="AD5052" s="13"/>
    </row>
    <row r="5053" spans="19:30">
      <c r="S5053" s="13"/>
      <c r="T5053" s="14"/>
      <c r="U5053" s="13"/>
      <c r="V5053" s="13"/>
      <c r="W5053" s="13"/>
      <c r="X5053" s="13"/>
      <c r="Y5053" s="13"/>
      <c r="Z5053" s="13"/>
      <c r="AA5053" s="13"/>
      <c r="AB5053" s="13"/>
      <c r="AC5053" s="13"/>
      <c r="AD5053" s="13"/>
    </row>
    <row r="5054" spans="19:30">
      <c r="S5054" s="13"/>
      <c r="T5054" s="14"/>
      <c r="U5054" s="13"/>
      <c r="V5054" s="13"/>
      <c r="W5054" s="13"/>
      <c r="X5054" s="13"/>
      <c r="Y5054" s="13"/>
      <c r="Z5054" s="13"/>
      <c r="AA5054" s="13"/>
      <c r="AB5054" s="13"/>
      <c r="AC5054" s="13"/>
      <c r="AD5054" s="13"/>
    </row>
    <row r="5055" spans="19:30">
      <c r="S5055" s="13"/>
      <c r="T5055" s="14"/>
      <c r="U5055" s="13"/>
      <c r="V5055" s="13"/>
      <c r="W5055" s="13"/>
      <c r="X5055" s="13"/>
      <c r="Y5055" s="13"/>
      <c r="Z5055" s="13"/>
      <c r="AA5055" s="13"/>
      <c r="AB5055" s="13"/>
      <c r="AC5055" s="13"/>
      <c r="AD5055" s="13"/>
    </row>
    <row r="5056" spans="19:30">
      <c r="S5056" s="13"/>
      <c r="T5056" s="14"/>
      <c r="U5056" s="13"/>
      <c r="V5056" s="13"/>
      <c r="W5056" s="13"/>
      <c r="X5056" s="13"/>
      <c r="Y5056" s="13"/>
      <c r="Z5056" s="13"/>
      <c r="AA5056" s="13"/>
      <c r="AB5056" s="13"/>
      <c r="AC5056" s="13"/>
      <c r="AD5056" s="13"/>
    </row>
    <row r="5057" spans="19:30">
      <c r="S5057" s="13"/>
      <c r="T5057" s="14"/>
      <c r="U5057" s="13"/>
      <c r="V5057" s="13"/>
      <c r="W5057" s="13"/>
      <c r="X5057" s="13"/>
      <c r="Y5057" s="13"/>
      <c r="Z5057" s="13"/>
      <c r="AA5057" s="13"/>
      <c r="AB5057" s="13"/>
      <c r="AC5057" s="13"/>
      <c r="AD5057" s="13"/>
    </row>
    <row r="5058" spans="19:30">
      <c r="S5058" s="13"/>
      <c r="T5058" s="14"/>
      <c r="U5058" s="13"/>
      <c r="V5058" s="13"/>
      <c r="W5058" s="13"/>
      <c r="X5058" s="13"/>
      <c r="Y5058" s="13"/>
      <c r="Z5058" s="13"/>
      <c r="AA5058" s="13"/>
      <c r="AB5058" s="13"/>
      <c r="AC5058" s="13"/>
      <c r="AD5058" s="13"/>
    </row>
    <row r="5059" spans="19:30">
      <c r="S5059" s="13"/>
      <c r="T5059" s="14"/>
      <c r="U5059" s="13"/>
      <c r="V5059" s="13"/>
      <c r="W5059" s="13"/>
      <c r="X5059" s="13"/>
      <c r="Y5059" s="13"/>
      <c r="Z5059" s="13"/>
      <c r="AA5059" s="13"/>
      <c r="AB5059" s="13"/>
      <c r="AC5059" s="13"/>
      <c r="AD5059" s="13"/>
    </row>
    <row r="5060" spans="19:30">
      <c r="S5060" s="13"/>
      <c r="T5060" s="14"/>
      <c r="U5060" s="13"/>
      <c r="V5060" s="13"/>
      <c r="W5060" s="13"/>
      <c r="X5060" s="13"/>
      <c r="Y5060" s="13"/>
      <c r="Z5060" s="13"/>
      <c r="AA5060" s="13"/>
      <c r="AB5060" s="13"/>
      <c r="AC5060" s="13"/>
      <c r="AD5060" s="13"/>
    </row>
    <row r="5061" spans="19:30">
      <c r="S5061" s="13"/>
      <c r="T5061" s="14"/>
      <c r="U5061" s="13"/>
      <c r="V5061" s="13"/>
      <c r="W5061" s="13"/>
      <c r="X5061" s="13"/>
      <c r="Y5061" s="13"/>
      <c r="Z5061" s="13"/>
      <c r="AA5061" s="13"/>
      <c r="AB5061" s="13"/>
      <c r="AC5061" s="13"/>
      <c r="AD5061" s="13"/>
    </row>
    <row r="5062" spans="19:30">
      <c r="S5062" s="13"/>
      <c r="T5062" s="14"/>
      <c r="U5062" s="13"/>
      <c r="V5062" s="13"/>
      <c r="W5062" s="13"/>
      <c r="X5062" s="13"/>
      <c r="Y5062" s="13"/>
      <c r="Z5062" s="13"/>
      <c r="AA5062" s="13"/>
      <c r="AB5062" s="13"/>
      <c r="AC5062" s="13"/>
      <c r="AD5062" s="13"/>
    </row>
    <row r="5063" spans="19:30">
      <c r="S5063" s="13"/>
      <c r="T5063" s="14"/>
      <c r="U5063" s="13"/>
      <c r="V5063" s="13"/>
      <c r="W5063" s="13"/>
      <c r="X5063" s="13"/>
      <c r="Y5063" s="13"/>
      <c r="Z5063" s="13"/>
      <c r="AA5063" s="13"/>
      <c r="AB5063" s="13"/>
      <c r="AC5063" s="13"/>
      <c r="AD5063" s="13"/>
    </row>
    <row r="5064" spans="19:30">
      <c r="S5064" s="13"/>
      <c r="T5064" s="14"/>
      <c r="U5064" s="13"/>
      <c r="V5064" s="13"/>
      <c r="W5064" s="13"/>
      <c r="X5064" s="13"/>
      <c r="Y5064" s="13"/>
      <c r="Z5064" s="13"/>
      <c r="AA5064" s="13"/>
      <c r="AB5064" s="13"/>
      <c r="AC5064" s="13"/>
      <c r="AD5064" s="13"/>
    </row>
    <row r="5065" spans="19:30">
      <c r="S5065" s="13"/>
      <c r="T5065" s="14"/>
      <c r="U5065" s="13"/>
      <c r="V5065" s="13"/>
      <c r="W5065" s="13"/>
      <c r="X5065" s="13"/>
      <c r="Y5065" s="13"/>
      <c r="Z5065" s="13"/>
      <c r="AA5065" s="13"/>
      <c r="AB5065" s="13"/>
      <c r="AC5065" s="13"/>
      <c r="AD5065" s="13"/>
    </row>
    <row r="5066" spans="19:30">
      <c r="S5066" s="13"/>
      <c r="T5066" s="14"/>
      <c r="U5066" s="13"/>
      <c r="V5066" s="13"/>
      <c r="W5066" s="13"/>
      <c r="X5066" s="13"/>
      <c r="Y5066" s="13"/>
      <c r="Z5066" s="13"/>
      <c r="AA5066" s="13"/>
      <c r="AB5066" s="13"/>
      <c r="AC5066" s="13"/>
      <c r="AD5066" s="13"/>
    </row>
    <row r="5067" spans="19:30">
      <c r="S5067" s="13"/>
      <c r="T5067" s="14"/>
      <c r="U5067" s="13"/>
      <c r="V5067" s="13"/>
      <c r="W5067" s="13"/>
      <c r="X5067" s="13"/>
      <c r="Y5067" s="13"/>
      <c r="Z5067" s="13"/>
      <c r="AA5067" s="13"/>
      <c r="AB5067" s="13"/>
      <c r="AC5067" s="13"/>
      <c r="AD5067" s="13"/>
    </row>
    <row r="5068" spans="19:30">
      <c r="S5068" s="13"/>
      <c r="T5068" s="14"/>
      <c r="U5068" s="13"/>
      <c r="V5068" s="13"/>
      <c r="W5068" s="13"/>
      <c r="X5068" s="13"/>
      <c r="Y5068" s="13"/>
      <c r="Z5068" s="13"/>
      <c r="AA5068" s="13"/>
      <c r="AB5068" s="13"/>
      <c r="AC5068" s="13"/>
      <c r="AD5068" s="13"/>
    </row>
    <row r="5069" spans="19:30">
      <c r="S5069" s="13"/>
      <c r="T5069" s="14"/>
      <c r="U5069" s="13"/>
      <c r="V5069" s="13"/>
      <c r="W5069" s="13"/>
      <c r="X5069" s="13"/>
      <c r="Y5069" s="13"/>
      <c r="Z5069" s="13"/>
      <c r="AA5069" s="13"/>
      <c r="AB5069" s="13"/>
      <c r="AC5069" s="13"/>
      <c r="AD5069" s="13"/>
    </row>
    <row r="5070" spans="19:30">
      <c r="S5070" s="13"/>
      <c r="T5070" s="14"/>
      <c r="U5070" s="13"/>
      <c r="V5070" s="13"/>
      <c r="W5070" s="13"/>
      <c r="X5070" s="13"/>
      <c r="Y5070" s="13"/>
      <c r="Z5070" s="13"/>
      <c r="AA5070" s="13"/>
      <c r="AB5070" s="13"/>
      <c r="AC5070" s="13"/>
      <c r="AD5070" s="13"/>
    </row>
    <row r="5071" spans="19:30">
      <c r="S5071" s="13"/>
      <c r="T5071" s="14"/>
      <c r="U5071" s="13"/>
      <c r="V5071" s="13"/>
      <c r="W5071" s="13"/>
      <c r="X5071" s="13"/>
      <c r="Y5071" s="13"/>
      <c r="Z5071" s="13"/>
      <c r="AA5071" s="13"/>
      <c r="AB5071" s="13"/>
      <c r="AC5071" s="13"/>
      <c r="AD5071" s="13"/>
    </row>
    <row r="5072" spans="19:30">
      <c r="S5072" s="13"/>
      <c r="T5072" s="14"/>
      <c r="U5072" s="13"/>
      <c r="V5072" s="13"/>
      <c r="W5072" s="13"/>
      <c r="X5072" s="13"/>
      <c r="Y5072" s="13"/>
      <c r="Z5072" s="13"/>
      <c r="AA5072" s="13"/>
      <c r="AB5072" s="13"/>
      <c r="AC5072" s="13"/>
      <c r="AD5072" s="13"/>
    </row>
    <row r="5073" spans="19:30">
      <c r="S5073" s="13"/>
      <c r="T5073" s="14"/>
      <c r="U5073" s="13"/>
      <c r="V5073" s="13"/>
      <c r="W5073" s="13"/>
      <c r="X5073" s="13"/>
      <c r="Y5073" s="13"/>
      <c r="Z5073" s="13"/>
      <c r="AA5073" s="13"/>
      <c r="AB5073" s="13"/>
      <c r="AC5073" s="13"/>
      <c r="AD5073" s="13"/>
    </row>
    <row r="5074" spans="19:30">
      <c r="S5074" s="13"/>
      <c r="T5074" s="14"/>
      <c r="U5074" s="13"/>
      <c r="V5074" s="13"/>
      <c r="W5074" s="13"/>
      <c r="X5074" s="13"/>
      <c r="Y5074" s="13"/>
      <c r="Z5074" s="13"/>
      <c r="AA5074" s="13"/>
      <c r="AB5074" s="13"/>
      <c r="AC5074" s="13"/>
      <c r="AD5074" s="13"/>
    </row>
    <row r="5075" spans="19:30">
      <c r="S5075" s="13"/>
      <c r="T5075" s="14"/>
      <c r="U5075" s="13"/>
      <c r="V5075" s="13"/>
      <c r="W5075" s="13"/>
      <c r="X5075" s="13"/>
      <c r="Y5075" s="13"/>
      <c r="Z5075" s="13"/>
      <c r="AA5075" s="13"/>
      <c r="AB5075" s="13"/>
      <c r="AC5075" s="13"/>
      <c r="AD5075" s="13"/>
    </row>
    <row r="5076" spans="19:30">
      <c r="S5076" s="13"/>
      <c r="T5076" s="14"/>
      <c r="U5076" s="13"/>
      <c r="V5076" s="13"/>
      <c r="W5076" s="13"/>
      <c r="X5076" s="13"/>
      <c r="Y5076" s="13"/>
      <c r="Z5076" s="13"/>
      <c r="AA5076" s="13"/>
      <c r="AB5076" s="13"/>
      <c r="AC5076" s="13"/>
      <c r="AD5076" s="13"/>
    </row>
    <row r="5077" spans="19:30">
      <c r="S5077" s="13"/>
      <c r="T5077" s="14"/>
      <c r="U5077" s="13"/>
      <c r="V5077" s="13"/>
      <c r="W5077" s="13"/>
      <c r="X5077" s="13"/>
      <c r="Y5077" s="13"/>
      <c r="Z5077" s="13"/>
      <c r="AA5077" s="13"/>
      <c r="AB5077" s="13"/>
      <c r="AC5077" s="13"/>
      <c r="AD5077" s="13"/>
    </row>
    <row r="5078" spans="19:30">
      <c r="S5078" s="13"/>
      <c r="T5078" s="14"/>
      <c r="U5078" s="13"/>
      <c r="V5078" s="13"/>
      <c r="W5078" s="13"/>
      <c r="X5078" s="13"/>
      <c r="Y5078" s="13"/>
      <c r="Z5078" s="13"/>
      <c r="AA5078" s="13"/>
      <c r="AB5078" s="13"/>
      <c r="AC5078" s="13"/>
      <c r="AD5078" s="13"/>
    </row>
    <row r="5079" spans="19:30">
      <c r="S5079" s="13"/>
      <c r="T5079" s="14"/>
      <c r="U5079" s="13"/>
      <c r="V5079" s="13"/>
      <c r="W5079" s="13"/>
      <c r="X5079" s="13"/>
      <c r="Y5079" s="13"/>
      <c r="Z5079" s="13"/>
      <c r="AA5079" s="13"/>
      <c r="AB5079" s="13"/>
      <c r="AC5079" s="13"/>
      <c r="AD5079" s="13"/>
    </row>
    <row r="5080" spans="19:30">
      <c r="S5080" s="13"/>
      <c r="T5080" s="14"/>
      <c r="U5080" s="13"/>
      <c r="V5080" s="13"/>
      <c r="W5080" s="13"/>
      <c r="X5080" s="13"/>
      <c r="Y5080" s="13"/>
      <c r="Z5080" s="13"/>
      <c r="AA5080" s="13"/>
      <c r="AB5080" s="13"/>
      <c r="AC5080" s="13"/>
      <c r="AD5080" s="13"/>
    </row>
    <row r="5081" spans="19:30">
      <c r="S5081" s="13"/>
      <c r="T5081" s="14"/>
      <c r="U5081" s="13"/>
      <c r="V5081" s="13"/>
      <c r="W5081" s="13"/>
      <c r="X5081" s="13"/>
      <c r="Y5081" s="13"/>
      <c r="Z5081" s="13"/>
      <c r="AA5081" s="13"/>
      <c r="AB5081" s="13"/>
      <c r="AC5081" s="13"/>
      <c r="AD5081" s="13"/>
    </row>
    <row r="5082" spans="19:30">
      <c r="S5082" s="13"/>
      <c r="T5082" s="14"/>
      <c r="U5082" s="13"/>
      <c r="V5082" s="13"/>
      <c r="W5082" s="13"/>
      <c r="X5082" s="13"/>
      <c r="Y5082" s="13"/>
      <c r="Z5082" s="13"/>
      <c r="AA5082" s="13"/>
      <c r="AB5082" s="13"/>
      <c r="AC5082" s="13"/>
      <c r="AD5082" s="13"/>
    </row>
    <row r="5083" spans="19:30">
      <c r="S5083" s="13"/>
      <c r="T5083" s="14"/>
      <c r="U5083" s="13"/>
      <c r="V5083" s="13"/>
      <c r="W5083" s="13"/>
      <c r="X5083" s="13"/>
      <c r="Y5083" s="13"/>
      <c r="Z5083" s="13"/>
      <c r="AA5083" s="13"/>
      <c r="AB5083" s="13"/>
      <c r="AC5083" s="13"/>
      <c r="AD5083" s="13"/>
    </row>
    <row r="5084" spans="19:30">
      <c r="S5084" s="13"/>
      <c r="T5084" s="14"/>
      <c r="U5084" s="13"/>
      <c r="V5084" s="13"/>
      <c r="W5084" s="13"/>
      <c r="X5084" s="13"/>
      <c r="Y5084" s="13"/>
      <c r="Z5084" s="13"/>
      <c r="AA5084" s="13"/>
      <c r="AB5084" s="13"/>
      <c r="AC5084" s="13"/>
      <c r="AD5084" s="13"/>
    </row>
    <row r="5085" spans="19:30">
      <c r="S5085" s="13"/>
      <c r="T5085" s="14"/>
      <c r="U5085" s="13"/>
      <c r="V5085" s="13"/>
      <c r="W5085" s="13"/>
      <c r="X5085" s="13"/>
      <c r="Y5085" s="13"/>
      <c r="Z5085" s="13"/>
      <c r="AA5085" s="13"/>
      <c r="AB5085" s="13"/>
      <c r="AC5085" s="13"/>
      <c r="AD5085" s="13"/>
    </row>
    <row r="5086" spans="19:30">
      <c r="S5086" s="13"/>
      <c r="T5086" s="14"/>
      <c r="U5086" s="13"/>
      <c r="V5086" s="13"/>
      <c r="W5086" s="13"/>
      <c r="X5086" s="13"/>
      <c r="Y5086" s="13"/>
      <c r="Z5086" s="13"/>
      <c r="AA5086" s="13"/>
      <c r="AB5086" s="13"/>
      <c r="AC5086" s="13"/>
      <c r="AD5086" s="13"/>
    </row>
    <row r="5087" spans="19:30">
      <c r="S5087" s="13"/>
      <c r="T5087" s="14"/>
      <c r="U5087" s="13"/>
      <c r="V5087" s="13"/>
      <c r="W5087" s="13"/>
      <c r="X5087" s="13"/>
      <c r="Y5087" s="13"/>
      <c r="Z5087" s="13"/>
      <c r="AA5087" s="13"/>
      <c r="AB5087" s="13"/>
      <c r="AC5087" s="13"/>
      <c r="AD5087" s="13"/>
    </row>
    <row r="5088" spans="19:30">
      <c r="S5088" s="13"/>
      <c r="T5088" s="14"/>
      <c r="U5088" s="13"/>
      <c r="V5088" s="13"/>
      <c r="W5088" s="13"/>
      <c r="X5088" s="13"/>
      <c r="Y5088" s="13"/>
      <c r="Z5088" s="13"/>
      <c r="AA5088" s="13"/>
      <c r="AB5088" s="13"/>
      <c r="AC5088" s="13"/>
      <c r="AD5088" s="13"/>
    </row>
    <row r="5089" spans="19:30">
      <c r="S5089" s="13"/>
      <c r="T5089" s="14"/>
      <c r="U5089" s="13"/>
      <c r="V5089" s="13"/>
      <c r="W5089" s="13"/>
      <c r="X5089" s="13"/>
      <c r="Y5089" s="13"/>
      <c r="Z5089" s="13"/>
      <c r="AA5089" s="13"/>
      <c r="AB5089" s="13"/>
      <c r="AC5089" s="13"/>
      <c r="AD5089" s="13"/>
    </row>
    <row r="5090" spans="19:30">
      <c r="S5090" s="13"/>
      <c r="T5090" s="14"/>
      <c r="U5090" s="13"/>
      <c r="V5090" s="13"/>
      <c r="W5090" s="13"/>
      <c r="X5090" s="13"/>
      <c r="Y5090" s="13"/>
      <c r="Z5090" s="13"/>
      <c r="AA5090" s="13"/>
      <c r="AB5090" s="13"/>
      <c r="AC5090" s="13"/>
      <c r="AD5090" s="13"/>
    </row>
    <row r="5091" spans="19:30">
      <c r="S5091" s="13"/>
      <c r="T5091" s="14"/>
      <c r="U5091" s="13"/>
      <c r="V5091" s="13"/>
      <c r="W5091" s="13"/>
      <c r="X5091" s="13"/>
      <c r="Y5091" s="13"/>
      <c r="Z5091" s="13"/>
      <c r="AA5091" s="13"/>
      <c r="AB5091" s="13"/>
      <c r="AC5091" s="13"/>
      <c r="AD5091" s="13"/>
    </row>
    <row r="5092" spans="19:30">
      <c r="S5092" s="13"/>
      <c r="T5092" s="14"/>
      <c r="U5092" s="13"/>
      <c r="V5092" s="13"/>
      <c r="W5092" s="13"/>
      <c r="X5092" s="13"/>
      <c r="Y5092" s="13"/>
      <c r="Z5092" s="13"/>
      <c r="AA5092" s="13"/>
      <c r="AB5092" s="13"/>
      <c r="AC5092" s="13"/>
      <c r="AD5092" s="13"/>
    </row>
    <row r="5093" spans="19:30">
      <c r="S5093" s="13"/>
      <c r="T5093" s="14"/>
      <c r="U5093" s="13"/>
      <c r="V5093" s="13"/>
      <c r="W5093" s="13"/>
      <c r="X5093" s="13"/>
      <c r="Y5093" s="13"/>
      <c r="Z5093" s="13"/>
      <c r="AA5093" s="13"/>
      <c r="AB5093" s="13"/>
      <c r="AC5093" s="13"/>
      <c r="AD5093" s="13"/>
    </row>
    <row r="5094" spans="19:30">
      <c r="S5094" s="13"/>
      <c r="T5094" s="14"/>
      <c r="U5094" s="13"/>
      <c r="V5094" s="13"/>
      <c r="W5094" s="13"/>
      <c r="X5094" s="13"/>
      <c r="Y5094" s="13"/>
      <c r="Z5094" s="13"/>
      <c r="AA5094" s="13"/>
      <c r="AB5094" s="13"/>
      <c r="AC5094" s="13"/>
      <c r="AD5094" s="13"/>
    </row>
    <row r="5095" spans="19:30">
      <c r="S5095" s="13"/>
      <c r="T5095" s="14"/>
      <c r="U5095" s="13"/>
      <c r="V5095" s="13"/>
      <c r="W5095" s="13"/>
      <c r="X5095" s="13"/>
      <c r="Y5095" s="13"/>
      <c r="Z5095" s="13"/>
      <c r="AA5095" s="13"/>
      <c r="AB5095" s="13"/>
      <c r="AC5095" s="13"/>
      <c r="AD5095" s="13"/>
    </row>
    <row r="5096" spans="19:30">
      <c r="S5096" s="13"/>
      <c r="T5096" s="14"/>
      <c r="U5096" s="13"/>
      <c r="V5096" s="13"/>
      <c r="W5096" s="13"/>
      <c r="X5096" s="13"/>
      <c r="Y5096" s="13"/>
      <c r="Z5096" s="13"/>
      <c r="AA5096" s="13"/>
      <c r="AB5096" s="13"/>
      <c r="AC5096" s="13"/>
      <c r="AD5096" s="13"/>
    </row>
    <row r="5097" spans="19:30">
      <c r="S5097" s="13"/>
      <c r="T5097" s="14"/>
      <c r="U5097" s="13"/>
      <c r="V5097" s="13"/>
      <c r="W5097" s="13"/>
      <c r="X5097" s="13"/>
      <c r="Y5097" s="13"/>
      <c r="Z5097" s="13"/>
      <c r="AA5097" s="13"/>
      <c r="AB5097" s="13"/>
      <c r="AC5097" s="13"/>
      <c r="AD5097" s="13"/>
    </row>
    <row r="5098" spans="19:30">
      <c r="S5098" s="13"/>
      <c r="T5098" s="14"/>
      <c r="U5098" s="13"/>
      <c r="V5098" s="13"/>
      <c r="W5098" s="13"/>
      <c r="X5098" s="13"/>
      <c r="Y5098" s="13"/>
      <c r="Z5098" s="13"/>
      <c r="AA5098" s="13"/>
      <c r="AB5098" s="13"/>
      <c r="AC5098" s="13"/>
      <c r="AD5098" s="13"/>
    </row>
    <row r="5099" spans="19:30">
      <c r="S5099" s="13"/>
      <c r="T5099" s="14"/>
      <c r="U5099" s="13"/>
      <c r="V5099" s="13"/>
      <c r="W5099" s="13"/>
      <c r="X5099" s="13"/>
      <c r="Y5099" s="13"/>
      <c r="Z5099" s="13"/>
      <c r="AA5099" s="13"/>
      <c r="AB5099" s="13"/>
      <c r="AC5099" s="13"/>
      <c r="AD5099" s="13"/>
    </row>
    <row r="5100" spans="19:30">
      <c r="S5100" s="13"/>
      <c r="T5100" s="14"/>
      <c r="U5100" s="13"/>
      <c r="V5100" s="13"/>
      <c r="W5100" s="13"/>
      <c r="X5100" s="13"/>
      <c r="Y5100" s="13"/>
      <c r="Z5100" s="13"/>
      <c r="AA5100" s="13"/>
      <c r="AB5100" s="13"/>
      <c r="AC5100" s="13"/>
      <c r="AD5100" s="13"/>
    </row>
    <row r="5101" spans="19:30">
      <c r="S5101" s="13"/>
      <c r="T5101" s="14"/>
      <c r="U5101" s="13"/>
      <c r="V5101" s="13"/>
      <c r="W5101" s="13"/>
      <c r="X5101" s="13"/>
      <c r="Y5101" s="13"/>
      <c r="Z5101" s="13"/>
      <c r="AA5101" s="13"/>
      <c r="AB5101" s="13"/>
      <c r="AC5101" s="13"/>
      <c r="AD5101" s="13"/>
    </row>
    <row r="5102" spans="19:30">
      <c r="S5102" s="13"/>
      <c r="T5102" s="14"/>
      <c r="U5102" s="13"/>
      <c r="V5102" s="13"/>
      <c r="W5102" s="13"/>
      <c r="X5102" s="13"/>
      <c r="Y5102" s="13"/>
      <c r="Z5102" s="13"/>
      <c r="AA5102" s="13"/>
      <c r="AB5102" s="13"/>
      <c r="AC5102" s="13"/>
      <c r="AD5102" s="13"/>
    </row>
    <row r="5103" spans="19:30">
      <c r="S5103" s="13"/>
      <c r="T5103" s="14"/>
      <c r="U5103" s="13"/>
      <c r="V5103" s="13"/>
      <c r="W5103" s="13"/>
      <c r="X5103" s="13"/>
      <c r="Y5103" s="13"/>
      <c r="Z5103" s="13"/>
      <c r="AA5103" s="13"/>
      <c r="AB5103" s="13"/>
      <c r="AC5103" s="13"/>
      <c r="AD5103" s="13"/>
    </row>
    <row r="5104" spans="19:30">
      <c r="S5104" s="13"/>
      <c r="T5104" s="14"/>
      <c r="U5104" s="13"/>
      <c r="V5104" s="13"/>
      <c r="W5104" s="13"/>
      <c r="X5104" s="13"/>
      <c r="Y5104" s="13"/>
      <c r="Z5104" s="13"/>
      <c r="AA5104" s="13"/>
      <c r="AB5104" s="13"/>
      <c r="AC5104" s="13"/>
      <c r="AD5104" s="13"/>
    </row>
    <row r="5105" spans="19:30">
      <c r="S5105" s="13"/>
      <c r="T5105" s="14"/>
      <c r="U5105" s="13"/>
      <c r="V5105" s="13"/>
      <c r="W5105" s="13"/>
      <c r="X5105" s="13"/>
      <c r="Y5105" s="13"/>
      <c r="Z5105" s="13"/>
      <c r="AA5105" s="13"/>
      <c r="AB5105" s="13"/>
      <c r="AC5105" s="13"/>
      <c r="AD5105" s="13"/>
    </row>
    <row r="5106" spans="19:30">
      <c r="S5106" s="13"/>
      <c r="T5106" s="14"/>
      <c r="U5106" s="13"/>
      <c r="V5106" s="13"/>
      <c r="W5106" s="13"/>
      <c r="X5106" s="13"/>
      <c r="Y5106" s="13"/>
      <c r="Z5106" s="13"/>
      <c r="AA5106" s="13"/>
      <c r="AB5106" s="13"/>
      <c r="AC5106" s="13"/>
      <c r="AD5106" s="13"/>
    </row>
    <row r="5107" spans="19:30">
      <c r="S5107" s="13"/>
      <c r="T5107" s="14"/>
      <c r="U5107" s="13"/>
      <c r="V5107" s="13"/>
      <c r="W5107" s="13"/>
      <c r="X5107" s="13"/>
      <c r="Y5107" s="13"/>
      <c r="Z5107" s="13"/>
      <c r="AA5107" s="13"/>
      <c r="AB5107" s="13"/>
      <c r="AC5107" s="13"/>
      <c r="AD5107" s="13"/>
    </row>
    <row r="5108" spans="19:30">
      <c r="S5108" s="13"/>
      <c r="T5108" s="14"/>
      <c r="U5108" s="13"/>
      <c r="V5108" s="13"/>
      <c r="W5108" s="13"/>
      <c r="X5108" s="13"/>
      <c r="Y5108" s="13"/>
      <c r="Z5108" s="13"/>
      <c r="AA5108" s="13"/>
      <c r="AB5108" s="13"/>
      <c r="AC5108" s="13"/>
      <c r="AD5108" s="13"/>
    </row>
    <row r="5109" spans="19:30">
      <c r="S5109" s="13"/>
      <c r="T5109" s="14"/>
      <c r="U5109" s="13"/>
      <c r="V5109" s="13"/>
      <c r="W5109" s="13"/>
      <c r="X5109" s="13"/>
      <c r="Y5109" s="13"/>
      <c r="Z5109" s="13"/>
      <c r="AA5109" s="13"/>
      <c r="AB5109" s="13"/>
      <c r="AC5109" s="13"/>
      <c r="AD5109" s="13"/>
    </row>
    <row r="5110" spans="19:30">
      <c r="S5110" s="13"/>
      <c r="T5110" s="14"/>
      <c r="U5110" s="13"/>
      <c r="V5110" s="13"/>
      <c r="W5110" s="13"/>
      <c r="X5110" s="13"/>
      <c r="Y5110" s="13"/>
      <c r="Z5110" s="13"/>
      <c r="AA5110" s="13"/>
      <c r="AB5110" s="13"/>
      <c r="AC5110" s="13"/>
      <c r="AD5110" s="13"/>
    </row>
    <row r="5111" spans="19:30">
      <c r="S5111" s="13"/>
      <c r="T5111" s="14"/>
      <c r="U5111" s="13"/>
      <c r="V5111" s="13"/>
      <c r="W5111" s="13"/>
      <c r="X5111" s="13"/>
      <c r="Y5111" s="13"/>
      <c r="Z5111" s="13"/>
      <c r="AA5111" s="13"/>
      <c r="AB5111" s="13"/>
      <c r="AC5111" s="13"/>
      <c r="AD5111" s="13"/>
    </row>
    <row r="5112" spans="19:30">
      <c r="S5112" s="13"/>
      <c r="T5112" s="14"/>
      <c r="U5112" s="13"/>
      <c r="V5112" s="13"/>
      <c r="W5112" s="13"/>
      <c r="X5112" s="13"/>
      <c r="Y5112" s="13"/>
      <c r="Z5112" s="13"/>
      <c r="AA5112" s="13"/>
      <c r="AB5112" s="13"/>
      <c r="AC5112" s="13"/>
      <c r="AD5112" s="13"/>
    </row>
    <row r="5113" spans="19:30">
      <c r="S5113" s="13"/>
      <c r="T5113" s="14"/>
      <c r="U5113" s="13"/>
      <c r="V5113" s="13"/>
      <c r="W5113" s="13"/>
      <c r="X5113" s="13"/>
      <c r="Y5113" s="13"/>
      <c r="Z5113" s="13"/>
      <c r="AA5113" s="13"/>
      <c r="AB5113" s="13"/>
      <c r="AC5113" s="13"/>
      <c r="AD5113" s="13"/>
    </row>
    <row r="5114" spans="19:30">
      <c r="S5114" s="13"/>
      <c r="T5114" s="14"/>
      <c r="U5114" s="13"/>
      <c r="V5114" s="13"/>
      <c r="W5114" s="13"/>
      <c r="X5114" s="13"/>
      <c r="Y5114" s="13"/>
      <c r="Z5114" s="13"/>
      <c r="AA5114" s="13"/>
      <c r="AB5114" s="13"/>
      <c r="AC5114" s="13"/>
      <c r="AD5114" s="13"/>
    </row>
    <row r="5115" spans="19:30">
      <c r="S5115" s="13"/>
      <c r="T5115" s="14"/>
      <c r="U5115" s="13"/>
      <c r="V5115" s="13"/>
      <c r="W5115" s="13"/>
      <c r="X5115" s="13"/>
      <c r="Y5115" s="13"/>
      <c r="Z5115" s="13"/>
      <c r="AA5115" s="13"/>
      <c r="AB5115" s="13"/>
      <c r="AC5115" s="13"/>
      <c r="AD5115" s="13"/>
    </row>
    <row r="5116" spans="19:30">
      <c r="S5116" s="13"/>
      <c r="T5116" s="14"/>
      <c r="U5116" s="13"/>
      <c r="V5116" s="13"/>
      <c r="W5116" s="13"/>
      <c r="X5116" s="13"/>
      <c r="Y5116" s="13"/>
      <c r="Z5116" s="13"/>
      <c r="AA5116" s="13"/>
      <c r="AB5116" s="13"/>
      <c r="AC5116" s="13"/>
      <c r="AD5116" s="13"/>
    </row>
    <row r="5117" spans="19:30">
      <c r="S5117" s="13"/>
      <c r="T5117" s="14"/>
      <c r="U5117" s="13"/>
      <c r="V5117" s="13"/>
      <c r="W5117" s="13"/>
      <c r="X5117" s="13"/>
      <c r="Y5117" s="13"/>
      <c r="Z5117" s="13"/>
      <c r="AA5117" s="13"/>
      <c r="AB5117" s="13"/>
      <c r="AC5117" s="13"/>
      <c r="AD5117" s="13"/>
    </row>
    <row r="5118" spans="19:30">
      <c r="S5118" s="13"/>
      <c r="T5118" s="14"/>
      <c r="U5118" s="13"/>
      <c r="V5118" s="13"/>
      <c r="W5118" s="13"/>
      <c r="X5118" s="13"/>
      <c r="Y5118" s="13"/>
      <c r="Z5118" s="13"/>
      <c r="AA5118" s="13"/>
      <c r="AB5118" s="13"/>
      <c r="AC5118" s="13"/>
      <c r="AD5118" s="13"/>
    </row>
    <row r="5119" spans="19:30">
      <c r="S5119" s="13"/>
      <c r="T5119" s="14"/>
      <c r="U5119" s="13"/>
      <c r="V5119" s="13"/>
      <c r="W5119" s="13"/>
      <c r="X5119" s="13"/>
      <c r="Y5119" s="13"/>
      <c r="Z5119" s="13"/>
      <c r="AA5119" s="13"/>
      <c r="AB5119" s="13"/>
      <c r="AC5119" s="13"/>
      <c r="AD5119" s="13"/>
    </row>
    <row r="5120" spans="19:30">
      <c r="S5120" s="13"/>
      <c r="T5120" s="14"/>
      <c r="U5120" s="13"/>
      <c r="V5120" s="13"/>
      <c r="W5120" s="13"/>
      <c r="X5120" s="13"/>
      <c r="Y5120" s="13"/>
      <c r="Z5120" s="13"/>
      <c r="AA5120" s="13"/>
      <c r="AB5120" s="13"/>
      <c r="AC5120" s="13"/>
      <c r="AD5120" s="13"/>
    </row>
    <row r="5121" spans="19:30">
      <c r="S5121" s="13"/>
      <c r="T5121" s="14"/>
      <c r="U5121" s="13"/>
      <c r="V5121" s="13"/>
      <c r="W5121" s="13"/>
      <c r="X5121" s="13"/>
      <c r="Y5121" s="13"/>
      <c r="Z5121" s="13"/>
      <c r="AA5121" s="13"/>
      <c r="AB5121" s="13"/>
      <c r="AC5121" s="13"/>
      <c r="AD5121" s="13"/>
    </row>
    <row r="5122" spans="19:30">
      <c r="S5122" s="13"/>
      <c r="T5122" s="14"/>
      <c r="U5122" s="13"/>
      <c r="V5122" s="13"/>
      <c r="W5122" s="13"/>
      <c r="X5122" s="13"/>
      <c r="Y5122" s="13"/>
      <c r="Z5122" s="13"/>
      <c r="AA5122" s="13"/>
      <c r="AB5122" s="13"/>
      <c r="AC5122" s="13"/>
      <c r="AD5122" s="13"/>
    </row>
    <row r="5123" spans="19:30">
      <c r="S5123" s="13"/>
      <c r="T5123" s="14"/>
      <c r="U5123" s="13"/>
      <c r="V5123" s="13"/>
      <c r="W5123" s="13"/>
      <c r="X5123" s="13"/>
      <c r="Y5123" s="13"/>
      <c r="Z5123" s="13"/>
      <c r="AA5123" s="13"/>
      <c r="AB5123" s="13"/>
      <c r="AC5123" s="13"/>
      <c r="AD5123" s="13"/>
    </row>
    <row r="5124" spans="19:30">
      <c r="S5124" s="13"/>
      <c r="T5124" s="14"/>
      <c r="U5124" s="13"/>
      <c r="V5124" s="13"/>
      <c r="W5124" s="13"/>
      <c r="X5124" s="13"/>
      <c r="Y5124" s="13"/>
      <c r="Z5124" s="13"/>
      <c r="AA5124" s="13"/>
      <c r="AB5124" s="13"/>
      <c r="AC5124" s="13"/>
      <c r="AD5124" s="13"/>
    </row>
    <row r="5125" spans="19:30">
      <c r="S5125" s="13"/>
      <c r="T5125" s="14"/>
      <c r="U5125" s="13"/>
      <c r="V5125" s="13"/>
      <c r="W5125" s="13"/>
      <c r="X5125" s="13"/>
      <c r="Y5125" s="13"/>
      <c r="Z5125" s="13"/>
      <c r="AA5125" s="13"/>
      <c r="AB5125" s="13"/>
      <c r="AC5125" s="13"/>
      <c r="AD5125" s="13"/>
    </row>
    <row r="5126" spans="19:30">
      <c r="S5126" s="13"/>
      <c r="T5126" s="14"/>
      <c r="U5126" s="13"/>
      <c r="V5126" s="13"/>
      <c r="W5126" s="13"/>
      <c r="X5126" s="13"/>
      <c r="Y5126" s="13"/>
      <c r="Z5126" s="13"/>
      <c r="AA5126" s="13"/>
      <c r="AB5126" s="13"/>
      <c r="AC5126" s="13"/>
      <c r="AD5126" s="13"/>
    </row>
    <row r="5127" spans="19:30">
      <c r="S5127" s="13"/>
      <c r="T5127" s="14"/>
      <c r="U5127" s="13"/>
      <c r="V5127" s="13"/>
      <c r="W5127" s="13"/>
      <c r="X5127" s="13"/>
      <c r="Y5127" s="13"/>
      <c r="Z5127" s="13"/>
      <c r="AA5127" s="13"/>
      <c r="AB5127" s="13"/>
      <c r="AC5127" s="13"/>
      <c r="AD5127" s="13"/>
    </row>
    <row r="5128" spans="19:30">
      <c r="S5128" s="13"/>
      <c r="T5128" s="14"/>
      <c r="U5128" s="13"/>
      <c r="V5128" s="13"/>
      <c r="W5128" s="13"/>
      <c r="X5128" s="13"/>
      <c r="Y5128" s="13"/>
      <c r="Z5128" s="13"/>
      <c r="AA5128" s="13"/>
      <c r="AB5128" s="13"/>
      <c r="AC5128" s="13"/>
      <c r="AD5128" s="13"/>
    </row>
    <row r="5129" spans="19:30">
      <c r="S5129" s="13"/>
      <c r="T5129" s="14"/>
      <c r="U5129" s="13"/>
      <c r="V5129" s="13"/>
      <c r="W5129" s="13"/>
      <c r="X5129" s="13"/>
      <c r="Y5129" s="13"/>
      <c r="Z5129" s="13"/>
      <c r="AA5129" s="13"/>
      <c r="AB5129" s="13"/>
      <c r="AC5129" s="13"/>
      <c r="AD5129" s="13"/>
    </row>
    <row r="5130" spans="19:30">
      <c r="S5130" s="13"/>
      <c r="T5130" s="14"/>
      <c r="U5130" s="13"/>
      <c r="V5130" s="13"/>
      <c r="W5130" s="13"/>
      <c r="X5130" s="13"/>
      <c r="Y5130" s="13"/>
      <c r="Z5130" s="13"/>
      <c r="AA5130" s="13"/>
      <c r="AB5130" s="13"/>
      <c r="AC5130" s="13"/>
      <c r="AD5130" s="13"/>
    </row>
    <row r="5131" spans="19:30">
      <c r="S5131" s="13"/>
      <c r="T5131" s="14"/>
      <c r="U5131" s="13"/>
      <c r="V5131" s="13"/>
      <c r="W5131" s="13"/>
      <c r="X5131" s="13"/>
      <c r="Y5131" s="13"/>
      <c r="Z5131" s="13"/>
      <c r="AA5131" s="13"/>
      <c r="AB5131" s="13"/>
      <c r="AC5131" s="13"/>
      <c r="AD5131" s="13"/>
    </row>
    <row r="5132" spans="19:30">
      <c r="S5132" s="13"/>
      <c r="T5132" s="14"/>
      <c r="U5132" s="13"/>
      <c r="V5132" s="13"/>
      <c r="W5132" s="13"/>
      <c r="X5132" s="13"/>
      <c r="Y5132" s="13"/>
      <c r="Z5132" s="13"/>
      <c r="AA5132" s="13"/>
      <c r="AB5132" s="13"/>
      <c r="AC5132" s="13"/>
      <c r="AD5132" s="13"/>
    </row>
    <row r="5133" spans="19:30">
      <c r="S5133" s="13"/>
      <c r="T5133" s="14"/>
      <c r="U5133" s="13"/>
      <c r="V5133" s="13"/>
      <c r="W5133" s="13"/>
      <c r="X5133" s="13"/>
      <c r="Y5133" s="13"/>
      <c r="Z5133" s="13"/>
      <c r="AA5133" s="13"/>
      <c r="AB5133" s="13"/>
      <c r="AC5133" s="13"/>
      <c r="AD5133" s="13"/>
    </row>
    <row r="5134" spans="19:30">
      <c r="S5134" s="13"/>
      <c r="T5134" s="14"/>
      <c r="U5134" s="13"/>
      <c r="V5134" s="13"/>
      <c r="W5134" s="13"/>
      <c r="X5134" s="13"/>
      <c r="Y5134" s="13"/>
      <c r="Z5134" s="13"/>
      <c r="AA5134" s="13"/>
      <c r="AB5134" s="13"/>
      <c r="AC5134" s="13"/>
      <c r="AD5134" s="13"/>
    </row>
    <row r="5135" spans="19:30">
      <c r="S5135" s="13"/>
      <c r="T5135" s="14"/>
      <c r="U5135" s="13"/>
      <c r="V5135" s="13"/>
      <c r="W5135" s="13"/>
      <c r="X5135" s="13"/>
      <c r="Y5135" s="13"/>
      <c r="Z5135" s="13"/>
      <c r="AA5135" s="13"/>
      <c r="AB5135" s="13"/>
      <c r="AC5135" s="13"/>
      <c r="AD5135" s="13"/>
    </row>
    <row r="5136" spans="19:30">
      <c r="S5136" s="13"/>
      <c r="T5136" s="14"/>
      <c r="U5136" s="13"/>
      <c r="V5136" s="13"/>
      <c r="W5136" s="13"/>
      <c r="X5136" s="13"/>
      <c r="Y5136" s="13"/>
      <c r="Z5136" s="13"/>
      <c r="AA5136" s="13"/>
      <c r="AB5136" s="13"/>
      <c r="AC5136" s="13"/>
      <c r="AD5136" s="13"/>
    </row>
    <row r="5137" spans="19:30">
      <c r="S5137" s="13"/>
      <c r="T5137" s="14"/>
      <c r="U5137" s="13"/>
      <c r="V5137" s="13"/>
      <c r="W5137" s="13"/>
      <c r="X5137" s="13"/>
      <c r="Y5137" s="13"/>
      <c r="Z5137" s="13"/>
      <c r="AA5137" s="13"/>
      <c r="AB5137" s="13"/>
      <c r="AC5137" s="13"/>
      <c r="AD5137" s="13"/>
    </row>
    <row r="5138" spans="19:30">
      <c r="S5138" s="13"/>
      <c r="T5138" s="14"/>
      <c r="U5138" s="13"/>
      <c r="V5138" s="13"/>
      <c r="W5138" s="13"/>
      <c r="X5138" s="13"/>
      <c r="Y5138" s="13"/>
      <c r="Z5138" s="13"/>
      <c r="AA5138" s="13"/>
      <c r="AB5138" s="13"/>
      <c r="AC5138" s="13"/>
      <c r="AD5138" s="13"/>
    </row>
    <row r="5139" spans="19:30">
      <c r="S5139" s="13"/>
      <c r="T5139" s="14"/>
      <c r="U5139" s="13"/>
      <c r="V5139" s="13"/>
      <c r="W5139" s="13"/>
      <c r="X5139" s="13"/>
      <c r="Y5139" s="13"/>
      <c r="Z5139" s="13"/>
      <c r="AA5139" s="13"/>
      <c r="AB5139" s="13"/>
      <c r="AC5139" s="13"/>
      <c r="AD5139" s="13"/>
    </row>
    <row r="5140" spans="19:30">
      <c r="S5140" s="13"/>
      <c r="T5140" s="14"/>
      <c r="U5140" s="13"/>
      <c r="V5140" s="13"/>
      <c r="W5140" s="13"/>
      <c r="X5140" s="13"/>
      <c r="Y5140" s="13"/>
      <c r="Z5140" s="13"/>
      <c r="AA5140" s="13"/>
      <c r="AB5140" s="13"/>
      <c r="AC5140" s="13"/>
      <c r="AD5140" s="13"/>
    </row>
    <row r="5141" spans="19:30">
      <c r="S5141" s="13"/>
      <c r="T5141" s="14"/>
      <c r="U5141" s="13"/>
      <c r="V5141" s="13"/>
      <c r="W5141" s="13"/>
      <c r="X5141" s="13"/>
      <c r="Y5141" s="13"/>
      <c r="Z5141" s="13"/>
      <c r="AA5141" s="13"/>
      <c r="AB5141" s="13"/>
      <c r="AC5141" s="13"/>
      <c r="AD5141" s="13"/>
    </row>
    <row r="5142" spans="19:30">
      <c r="S5142" s="13"/>
      <c r="T5142" s="14"/>
      <c r="U5142" s="13"/>
      <c r="V5142" s="13"/>
      <c r="W5142" s="13"/>
      <c r="X5142" s="13"/>
      <c r="Y5142" s="13"/>
      <c r="Z5142" s="13"/>
      <c r="AA5142" s="13"/>
      <c r="AB5142" s="13"/>
      <c r="AC5142" s="13"/>
      <c r="AD5142" s="13"/>
    </row>
    <row r="5143" spans="19:30">
      <c r="S5143" s="13"/>
      <c r="T5143" s="14"/>
      <c r="U5143" s="13"/>
      <c r="V5143" s="13"/>
      <c r="W5143" s="13"/>
      <c r="X5143" s="13"/>
      <c r="Y5143" s="13"/>
      <c r="Z5143" s="13"/>
      <c r="AA5143" s="13"/>
      <c r="AB5143" s="13"/>
      <c r="AC5143" s="13"/>
      <c r="AD5143" s="13"/>
    </row>
    <row r="5144" spans="19:30">
      <c r="S5144" s="13"/>
      <c r="T5144" s="14"/>
      <c r="U5144" s="13"/>
      <c r="V5144" s="13"/>
      <c r="W5144" s="13"/>
      <c r="X5144" s="13"/>
      <c r="Y5144" s="13"/>
      <c r="Z5144" s="13"/>
      <c r="AA5144" s="13"/>
      <c r="AB5144" s="13"/>
      <c r="AC5144" s="13"/>
      <c r="AD5144" s="13"/>
    </row>
    <row r="5145" spans="19:30">
      <c r="S5145" s="13"/>
      <c r="T5145" s="14"/>
      <c r="U5145" s="13"/>
      <c r="V5145" s="13"/>
      <c r="W5145" s="13"/>
      <c r="X5145" s="13"/>
      <c r="Y5145" s="13"/>
      <c r="Z5145" s="13"/>
      <c r="AA5145" s="13"/>
      <c r="AB5145" s="13"/>
      <c r="AC5145" s="13"/>
      <c r="AD5145" s="13"/>
    </row>
    <row r="5146" spans="19:30">
      <c r="S5146" s="13"/>
      <c r="T5146" s="14"/>
      <c r="U5146" s="13"/>
      <c r="V5146" s="13"/>
      <c r="W5146" s="13"/>
      <c r="X5146" s="13"/>
      <c r="Y5146" s="13"/>
      <c r="Z5146" s="13"/>
      <c r="AA5146" s="13"/>
      <c r="AB5146" s="13"/>
      <c r="AC5146" s="13"/>
      <c r="AD5146" s="13"/>
    </row>
    <row r="5147" spans="19:30">
      <c r="S5147" s="13"/>
      <c r="T5147" s="14"/>
      <c r="U5147" s="13"/>
      <c r="V5147" s="13"/>
      <c r="W5147" s="13"/>
      <c r="X5147" s="13"/>
      <c r="Y5147" s="13"/>
      <c r="Z5147" s="13"/>
      <c r="AA5147" s="13"/>
      <c r="AB5147" s="13"/>
      <c r="AC5147" s="13"/>
      <c r="AD5147" s="13"/>
    </row>
    <row r="5148" spans="19:30">
      <c r="S5148" s="13"/>
      <c r="T5148" s="14"/>
      <c r="U5148" s="13"/>
      <c r="V5148" s="13"/>
      <c r="W5148" s="13"/>
      <c r="X5148" s="13"/>
      <c r="Y5148" s="13"/>
      <c r="Z5148" s="13"/>
      <c r="AA5148" s="13"/>
      <c r="AB5148" s="13"/>
      <c r="AC5148" s="13"/>
      <c r="AD5148" s="13"/>
    </row>
    <row r="5149" spans="19:30">
      <c r="S5149" s="13"/>
      <c r="T5149" s="14"/>
      <c r="U5149" s="13"/>
      <c r="V5149" s="13"/>
      <c r="W5149" s="13"/>
      <c r="X5149" s="13"/>
      <c r="Y5149" s="13"/>
      <c r="Z5149" s="13"/>
      <c r="AA5149" s="13"/>
      <c r="AB5149" s="13"/>
      <c r="AC5149" s="13"/>
      <c r="AD5149" s="13"/>
    </row>
    <row r="5150" spans="19:30">
      <c r="S5150" s="13"/>
      <c r="T5150" s="14"/>
      <c r="U5150" s="13"/>
      <c r="V5150" s="13"/>
      <c r="W5150" s="13"/>
      <c r="X5150" s="13"/>
      <c r="Y5150" s="13"/>
      <c r="Z5150" s="13"/>
      <c r="AA5150" s="13"/>
      <c r="AB5150" s="13"/>
      <c r="AC5150" s="13"/>
      <c r="AD5150" s="13"/>
    </row>
    <row r="5151" spans="19:30">
      <c r="S5151" s="13"/>
      <c r="T5151" s="14"/>
      <c r="U5151" s="13"/>
      <c r="V5151" s="13"/>
      <c r="W5151" s="13"/>
      <c r="X5151" s="13"/>
      <c r="Y5151" s="13"/>
      <c r="Z5151" s="13"/>
      <c r="AA5151" s="13"/>
      <c r="AB5151" s="13"/>
      <c r="AC5151" s="13"/>
      <c r="AD5151" s="13"/>
    </row>
    <row r="5152" spans="19:30">
      <c r="S5152" s="13"/>
      <c r="T5152" s="14"/>
      <c r="U5152" s="13"/>
      <c r="V5152" s="13"/>
      <c r="W5152" s="13"/>
      <c r="X5152" s="13"/>
      <c r="Y5152" s="13"/>
      <c r="Z5152" s="13"/>
      <c r="AA5152" s="13"/>
      <c r="AB5152" s="13"/>
      <c r="AC5152" s="13"/>
      <c r="AD5152" s="13"/>
    </row>
    <row r="5153" spans="19:30">
      <c r="S5153" s="13"/>
      <c r="T5153" s="14"/>
      <c r="U5153" s="13"/>
      <c r="V5153" s="13"/>
      <c r="W5153" s="13"/>
      <c r="X5153" s="13"/>
      <c r="Y5153" s="13"/>
      <c r="Z5153" s="13"/>
      <c r="AA5153" s="13"/>
      <c r="AB5153" s="13"/>
      <c r="AC5153" s="13"/>
      <c r="AD5153" s="13"/>
    </row>
    <row r="5154" spans="19:30">
      <c r="S5154" s="13"/>
      <c r="T5154" s="14"/>
      <c r="U5154" s="13"/>
      <c r="V5154" s="13"/>
      <c r="W5154" s="13"/>
      <c r="X5154" s="13"/>
      <c r="Y5154" s="13"/>
      <c r="Z5154" s="13"/>
      <c r="AA5154" s="13"/>
      <c r="AB5154" s="13"/>
      <c r="AC5154" s="13"/>
      <c r="AD5154" s="13"/>
    </row>
    <row r="5155" spans="19:30">
      <c r="S5155" s="13"/>
      <c r="T5155" s="14"/>
      <c r="U5155" s="13"/>
      <c r="V5155" s="13"/>
      <c r="W5155" s="13"/>
      <c r="X5155" s="13"/>
      <c r="Y5155" s="13"/>
      <c r="Z5155" s="13"/>
      <c r="AA5155" s="13"/>
      <c r="AB5155" s="13"/>
      <c r="AC5155" s="13"/>
      <c r="AD5155" s="13"/>
    </row>
    <row r="5156" spans="19:30">
      <c r="S5156" s="13"/>
      <c r="T5156" s="14"/>
      <c r="U5156" s="13"/>
      <c r="V5156" s="13"/>
      <c r="W5156" s="13"/>
      <c r="X5156" s="13"/>
      <c r="Y5156" s="13"/>
      <c r="Z5156" s="13"/>
      <c r="AA5156" s="13"/>
      <c r="AB5156" s="13"/>
      <c r="AC5156" s="13"/>
      <c r="AD5156" s="13"/>
    </row>
    <row r="5157" spans="19:30">
      <c r="S5157" s="13"/>
      <c r="T5157" s="14"/>
      <c r="U5157" s="13"/>
      <c r="V5157" s="13"/>
      <c r="W5157" s="13"/>
      <c r="X5157" s="13"/>
      <c r="Y5157" s="13"/>
      <c r="Z5157" s="13"/>
      <c r="AA5157" s="13"/>
      <c r="AB5157" s="13"/>
      <c r="AC5157" s="13"/>
      <c r="AD5157" s="13"/>
    </row>
    <row r="5158" spans="19:30">
      <c r="S5158" s="13"/>
      <c r="T5158" s="14"/>
      <c r="U5158" s="13"/>
      <c r="V5158" s="13"/>
      <c r="W5158" s="13"/>
      <c r="X5158" s="13"/>
      <c r="Y5158" s="13"/>
      <c r="Z5158" s="13"/>
      <c r="AA5158" s="13"/>
      <c r="AB5158" s="13"/>
      <c r="AC5158" s="13"/>
      <c r="AD5158" s="13"/>
    </row>
    <row r="5159" spans="19:30">
      <c r="S5159" s="13"/>
      <c r="T5159" s="14"/>
      <c r="U5159" s="13"/>
      <c r="V5159" s="13"/>
      <c r="W5159" s="13"/>
      <c r="X5159" s="13"/>
      <c r="Y5159" s="13"/>
      <c r="Z5159" s="13"/>
      <c r="AA5159" s="13"/>
      <c r="AB5159" s="13"/>
      <c r="AC5159" s="13"/>
      <c r="AD5159" s="13"/>
    </row>
    <row r="5160" spans="19:30">
      <c r="S5160" s="13"/>
      <c r="T5160" s="14"/>
      <c r="U5160" s="13"/>
      <c r="V5160" s="13"/>
      <c r="W5160" s="13"/>
      <c r="X5160" s="13"/>
      <c r="Y5160" s="13"/>
      <c r="Z5160" s="13"/>
      <c r="AA5160" s="13"/>
      <c r="AB5160" s="13"/>
      <c r="AC5160" s="13"/>
      <c r="AD5160" s="13"/>
    </row>
    <row r="5161" spans="19:30">
      <c r="S5161" s="13"/>
      <c r="T5161" s="14"/>
      <c r="U5161" s="13"/>
      <c r="V5161" s="13"/>
      <c r="W5161" s="13"/>
      <c r="X5161" s="13"/>
      <c r="Y5161" s="13"/>
      <c r="Z5161" s="13"/>
      <c r="AA5161" s="13"/>
      <c r="AB5161" s="13"/>
      <c r="AC5161" s="13"/>
      <c r="AD5161" s="13"/>
    </row>
    <row r="5162" spans="19:30">
      <c r="S5162" s="13"/>
      <c r="T5162" s="14"/>
      <c r="U5162" s="13"/>
      <c r="V5162" s="13"/>
      <c r="W5162" s="13"/>
      <c r="X5162" s="13"/>
      <c r="Y5162" s="13"/>
      <c r="Z5162" s="13"/>
      <c r="AA5162" s="13"/>
      <c r="AB5162" s="13"/>
      <c r="AC5162" s="13"/>
      <c r="AD5162" s="13"/>
    </row>
    <row r="5163" spans="19:30">
      <c r="S5163" s="13"/>
      <c r="T5163" s="14"/>
      <c r="U5163" s="13"/>
      <c r="V5163" s="13"/>
      <c r="W5163" s="13"/>
      <c r="X5163" s="13"/>
      <c r="Y5163" s="13"/>
      <c r="Z5163" s="13"/>
      <c r="AA5163" s="13"/>
      <c r="AB5163" s="13"/>
      <c r="AC5163" s="13"/>
      <c r="AD5163" s="13"/>
    </row>
    <row r="5164" spans="19:30">
      <c r="S5164" s="13"/>
      <c r="T5164" s="14"/>
      <c r="U5164" s="13"/>
      <c r="V5164" s="13"/>
      <c r="W5164" s="13"/>
      <c r="X5164" s="13"/>
      <c r="Y5164" s="13"/>
      <c r="Z5164" s="13"/>
      <c r="AA5164" s="13"/>
      <c r="AB5164" s="13"/>
      <c r="AC5164" s="13"/>
      <c r="AD5164" s="13"/>
    </row>
    <row r="5165" spans="19:30">
      <c r="S5165" s="13"/>
      <c r="T5165" s="14"/>
      <c r="U5165" s="13"/>
      <c r="V5165" s="13"/>
      <c r="W5165" s="13"/>
      <c r="X5165" s="13"/>
      <c r="Y5165" s="13"/>
      <c r="Z5165" s="13"/>
      <c r="AA5165" s="13"/>
      <c r="AB5165" s="13"/>
      <c r="AC5165" s="13"/>
      <c r="AD5165" s="13"/>
    </row>
    <row r="5166" spans="19:30">
      <c r="S5166" s="13"/>
      <c r="T5166" s="14"/>
      <c r="U5166" s="13"/>
      <c r="V5166" s="13"/>
      <c r="W5166" s="13"/>
      <c r="X5166" s="13"/>
      <c r="Y5166" s="13"/>
      <c r="Z5166" s="13"/>
      <c r="AA5166" s="13"/>
      <c r="AB5166" s="13"/>
      <c r="AC5166" s="13"/>
      <c r="AD5166" s="13"/>
    </row>
    <row r="5167" spans="19:30">
      <c r="S5167" s="13"/>
      <c r="T5167" s="14"/>
      <c r="U5167" s="13"/>
      <c r="V5167" s="13"/>
      <c r="W5167" s="13"/>
      <c r="X5167" s="13"/>
      <c r="Y5167" s="13"/>
      <c r="Z5167" s="13"/>
      <c r="AA5167" s="13"/>
      <c r="AB5167" s="13"/>
      <c r="AC5167" s="13"/>
      <c r="AD5167" s="13"/>
    </row>
    <row r="5168" spans="19:30">
      <c r="S5168" s="13"/>
      <c r="T5168" s="14"/>
      <c r="U5168" s="13"/>
      <c r="V5168" s="13"/>
      <c r="W5168" s="13"/>
      <c r="X5168" s="13"/>
      <c r="Y5168" s="13"/>
      <c r="Z5168" s="13"/>
      <c r="AA5168" s="13"/>
      <c r="AB5168" s="13"/>
      <c r="AC5168" s="13"/>
      <c r="AD5168" s="13"/>
    </row>
    <row r="5169" spans="19:30">
      <c r="S5169" s="13"/>
      <c r="T5169" s="14"/>
      <c r="U5169" s="13"/>
      <c r="V5169" s="13"/>
      <c r="W5169" s="13"/>
      <c r="X5169" s="13"/>
      <c r="Y5169" s="13"/>
      <c r="Z5169" s="13"/>
      <c r="AA5169" s="13"/>
      <c r="AB5169" s="13"/>
      <c r="AC5169" s="13"/>
      <c r="AD5169" s="13"/>
    </row>
    <row r="5170" spans="19:30">
      <c r="S5170" s="13"/>
      <c r="T5170" s="14"/>
      <c r="U5170" s="13"/>
      <c r="V5170" s="13"/>
      <c r="W5170" s="13"/>
      <c r="X5170" s="13"/>
      <c r="Y5170" s="13"/>
      <c r="Z5170" s="13"/>
      <c r="AA5170" s="13"/>
      <c r="AB5170" s="13"/>
      <c r="AC5170" s="13"/>
      <c r="AD5170" s="13"/>
    </row>
    <row r="5171" spans="19:30">
      <c r="S5171" s="13"/>
      <c r="T5171" s="14"/>
      <c r="U5171" s="13"/>
      <c r="V5171" s="13"/>
      <c r="W5171" s="13"/>
      <c r="X5171" s="13"/>
      <c r="Y5171" s="13"/>
      <c r="Z5171" s="13"/>
      <c r="AA5171" s="13"/>
      <c r="AB5171" s="13"/>
      <c r="AC5171" s="13"/>
      <c r="AD5171" s="13"/>
    </row>
    <row r="5172" spans="19:30">
      <c r="S5172" s="13"/>
      <c r="T5172" s="14"/>
      <c r="U5172" s="13"/>
      <c r="V5172" s="13"/>
      <c r="W5172" s="13"/>
      <c r="X5172" s="13"/>
      <c r="Y5172" s="13"/>
      <c r="Z5172" s="13"/>
      <c r="AA5172" s="13"/>
      <c r="AB5172" s="13"/>
      <c r="AC5172" s="13"/>
      <c r="AD5172" s="13"/>
    </row>
    <row r="5173" spans="19:30">
      <c r="S5173" s="13"/>
      <c r="T5173" s="14"/>
      <c r="U5173" s="13"/>
      <c r="V5173" s="13"/>
      <c r="W5173" s="13"/>
      <c r="X5173" s="13"/>
      <c r="Y5173" s="13"/>
      <c r="Z5173" s="13"/>
      <c r="AA5173" s="13"/>
      <c r="AB5173" s="13"/>
      <c r="AC5173" s="13"/>
      <c r="AD5173" s="13"/>
    </row>
    <row r="5174" spans="19:30">
      <c r="S5174" s="13"/>
      <c r="T5174" s="14"/>
      <c r="U5174" s="13"/>
      <c r="V5174" s="13"/>
      <c r="W5174" s="13"/>
      <c r="X5174" s="13"/>
      <c r="Y5174" s="13"/>
      <c r="Z5174" s="13"/>
      <c r="AA5174" s="13"/>
      <c r="AB5174" s="13"/>
      <c r="AC5174" s="13"/>
      <c r="AD5174" s="13"/>
    </row>
    <row r="5175" spans="19:30">
      <c r="S5175" s="13"/>
      <c r="T5175" s="14"/>
      <c r="U5175" s="13"/>
      <c r="V5175" s="13"/>
      <c r="W5175" s="13"/>
      <c r="X5175" s="13"/>
      <c r="Y5175" s="13"/>
      <c r="Z5175" s="13"/>
      <c r="AA5175" s="13"/>
      <c r="AB5175" s="13"/>
      <c r="AC5175" s="13"/>
      <c r="AD5175" s="13"/>
    </row>
    <row r="5176" spans="19:30">
      <c r="S5176" s="13"/>
      <c r="T5176" s="14"/>
      <c r="U5176" s="13"/>
      <c r="V5176" s="13"/>
      <c r="W5176" s="13"/>
      <c r="X5176" s="13"/>
      <c r="Y5176" s="13"/>
      <c r="Z5176" s="13"/>
      <c r="AA5176" s="13"/>
      <c r="AB5176" s="13"/>
      <c r="AC5176" s="13"/>
      <c r="AD5176" s="13"/>
    </row>
    <row r="5177" spans="19:30">
      <c r="S5177" s="13"/>
      <c r="T5177" s="14"/>
      <c r="U5177" s="13"/>
      <c r="V5177" s="13"/>
      <c r="W5177" s="13"/>
      <c r="X5177" s="13"/>
      <c r="Y5177" s="13"/>
      <c r="Z5177" s="13"/>
      <c r="AA5177" s="13"/>
      <c r="AB5177" s="13"/>
      <c r="AC5177" s="13"/>
      <c r="AD5177" s="13"/>
    </row>
    <row r="5178" spans="19:30">
      <c r="S5178" s="13"/>
      <c r="T5178" s="14"/>
      <c r="U5178" s="13"/>
      <c r="V5178" s="13"/>
      <c r="W5178" s="13"/>
      <c r="X5178" s="13"/>
      <c r="Y5178" s="13"/>
      <c r="Z5178" s="13"/>
      <c r="AA5178" s="13"/>
      <c r="AB5178" s="13"/>
      <c r="AC5178" s="13"/>
      <c r="AD5178" s="13"/>
    </row>
    <row r="5179" spans="19:30">
      <c r="S5179" s="13"/>
      <c r="T5179" s="14"/>
      <c r="U5179" s="13"/>
      <c r="V5179" s="13"/>
      <c r="W5179" s="13"/>
      <c r="X5179" s="13"/>
      <c r="Y5179" s="13"/>
      <c r="Z5179" s="13"/>
      <c r="AA5179" s="13"/>
      <c r="AB5179" s="13"/>
      <c r="AC5179" s="13"/>
      <c r="AD5179" s="13"/>
    </row>
    <row r="5180" spans="19:30">
      <c r="S5180" s="13"/>
      <c r="T5180" s="14"/>
      <c r="U5180" s="13"/>
      <c r="V5180" s="13"/>
      <c r="W5180" s="13"/>
      <c r="X5180" s="13"/>
      <c r="Y5180" s="13"/>
      <c r="Z5180" s="13"/>
      <c r="AA5180" s="13"/>
      <c r="AB5180" s="13"/>
      <c r="AC5180" s="13"/>
      <c r="AD5180" s="13"/>
    </row>
    <row r="5181" spans="19:30">
      <c r="S5181" s="13"/>
      <c r="T5181" s="14"/>
      <c r="U5181" s="13"/>
      <c r="V5181" s="13"/>
      <c r="W5181" s="13"/>
      <c r="X5181" s="13"/>
      <c r="Y5181" s="13"/>
      <c r="Z5181" s="13"/>
      <c r="AA5181" s="13"/>
      <c r="AB5181" s="13"/>
      <c r="AC5181" s="13"/>
      <c r="AD5181" s="13"/>
    </row>
    <row r="5182" spans="19:30">
      <c r="S5182" s="13"/>
      <c r="T5182" s="14"/>
      <c r="U5182" s="13"/>
      <c r="V5182" s="13"/>
      <c r="W5182" s="13"/>
      <c r="X5182" s="13"/>
      <c r="Y5182" s="13"/>
      <c r="Z5182" s="13"/>
      <c r="AA5182" s="13"/>
      <c r="AB5182" s="13"/>
      <c r="AC5182" s="13"/>
      <c r="AD5182" s="13"/>
    </row>
    <row r="5183" spans="19:30">
      <c r="S5183" s="13"/>
      <c r="T5183" s="14"/>
      <c r="U5183" s="13"/>
      <c r="V5183" s="13"/>
      <c r="W5183" s="13"/>
      <c r="X5183" s="13"/>
      <c r="Y5183" s="13"/>
      <c r="Z5183" s="13"/>
      <c r="AA5183" s="13"/>
      <c r="AB5183" s="13"/>
      <c r="AC5183" s="13"/>
      <c r="AD5183" s="13"/>
    </row>
    <row r="5184" spans="19:30">
      <c r="S5184" s="13"/>
      <c r="T5184" s="14"/>
      <c r="U5184" s="13"/>
      <c r="V5184" s="13"/>
      <c r="W5184" s="13"/>
      <c r="X5184" s="13"/>
      <c r="Y5184" s="13"/>
      <c r="Z5184" s="13"/>
      <c r="AA5184" s="13"/>
      <c r="AB5184" s="13"/>
      <c r="AC5184" s="13"/>
      <c r="AD5184" s="13"/>
    </row>
    <row r="5185" spans="19:30">
      <c r="S5185" s="13"/>
      <c r="T5185" s="14"/>
      <c r="U5185" s="13"/>
      <c r="V5185" s="13"/>
      <c r="W5185" s="13"/>
      <c r="X5185" s="13"/>
      <c r="Y5185" s="13"/>
      <c r="Z5185" s="13"/>
      <c r="AA5185" s="13"/>
      <c r="AB5185" s="13"/>
      <c r="AC5185" s="13"/>
      <c r="AD5185" s="13"/>
    </row>
    <row r="5186" spans="19:30">
      <c r="S5186" s="13"/>
      <c r="T5186" s="14"/>
      <c r="U5186" s="13"/>
      <c r="V5186" s="13"/>
      <c r="W5186" s="13"/>
      <c r="X5186" s="13"/>
      <c r="Y5186" s="13"/>
      <c r="Z5186" s="13"/>
      <c r="AA5186" s="13"/>
      <c r="AB5186" s="13"/>
      <c r="AC5186" s="13"/>
      <c r="AD5186" s="13"/>
    </row>
    <row r="5187" spans="19:30">
      <c r="S5187" s="13"/>
      <c r="T5187" s="14"/>
      <c r="U5187" s="13"/>
      <c r="V5187" s="13"/>
      <c r="W5187" s="13"/>
      <c r="X5187" s="13"/>
      <c r="Y5187" s="13"/>
      <c r="Z5187" s="13"/>
      <c r="AA5187" s="13"/>
      <c r="AB5187" s="13"/>
      <c r="AC5187" s="13"/>
      <c r="AD5187" s="13"/>
    </row>
    <row r="5188" spans="19:30">
      <c r="S5188" s="13"/>
      <c r="T5188" s="14"/>
      <c r="U5188" s="13"/>
      <c r="V5188" s="13"/>
      <c r="W5188" s="13"/>
      <c r="X5188" s="13"/>
      <c r="Y5188" s="13"/>
      <c r="Z5188" s="13"/>
      <c r="AA5188" s="13"/>
      <c r="AB5188" s="13"/>
      <c r="AC5188" s="13"/>
      <c r="AD5188" s="13"/>
    </row>
    <row r="5189" spans="19:30">
      <c r="S5189" s="13"/>
      <c r="T5189" s="14"/>
      <c r="U5189" s="13"/>
      <c r="V5189" s="13"/>
      <c r="W5189" s="13"/>
      <c r="X5189" s="13"/>
      <c r="Y5189" s="13"/>
      <c r="Z5189" s="13"/>
      <c r="AA5189" s="13"/>
      <c r="AB5189" s="13"/>
      <c r="AC5189" s="13"/>
      <c r="AD5189" s="13"/>
    </row>
    <row r="5190" spans="19:30">
      <c r="S5190" s="13"/>
      <c r="T5190" s="14"/>
      <c r="U5190" s="13"/>
      <c r="V5190" s="13"/>
      <c r="W5190" s="13"/>
      <c r="X5190" s="13"/>
      <c r="Y5190" s="13"/>
      <c r="Z5190" s="13"/>
      <c r="AA5190" s="13"/>
      <c r="AB5190" s="13"/>
      <c r="AC5190" s="13"/>
      <c r="AD5190" s="13"/>
    </row>
    <row r="5191" spans="19:30">
      <c r="S5191" s="13"/>
      <c r="T5191" s="14"/>
      <c r="U5191" s="13"/>
      <c r="V5191" s="13"/>
      <c r="W5191" s="13"/>
      <c r="X5191" s="13"/>
      <c r="Y5191" s="13"/>
      <c r="Z5191" s="13"/>
      <c r="AA5191" s="13"/>
      <c r="AB5191" s="13"/>
      <c r="AC5191" s="13"/>
      <c r="AD5191" s="13"/>
    </row>
    <row r="5192" spans="19:30">
      <c r="S5192" s="13"/>
      <c r="T5192" s="14"/>
      <c r="U5192" s="13"/>
      <c r="V5192" s="13"/>
      <c r="W5192" s="13"/>
      <c r="X5192" s="13"/>
      <c r="Y5192" s="13"/>
      <c r="Z5192" s="13"/>
      <c r="AA5192" s="13"/>
      <c r="AB5192" s="13"/>
      <c r="AC5192" s="13"/>
      <c r="AD5192" s="13"/>
    </row>
    <row r="5193" spans="19:30">
      <c r="S5193" s="13"/>
      <c r="T5193" s="14"/>
      <c r="U5193" s="13"/>
      <c r="V5193" s="13"/>
      <c r="W5193" s="13"/>
      <c r="X5193" s="13"/>
      <c r="Y5193" s="13"/>
      <c r="Z5193" s="13"/>
      <c r="AA5193" s="13"/>
      <c r="AB5193" s="13"/>
      <c r="AC5193" s="13"/>
      <c r="AD5193" s="13"/>
    </row>
    <row r="5194" spans="19:30">
      <c r="S5194" s="13"/>
      <c r="T5194" s="14"/>
      <c r="U5194" s="13"/>
      <c r="V5194" s="13"/>
      <c r="W5194" s="13"/>
      <c r="X5194" s="13"/>
      <c r="Y5194" s="13"/>
      <c r="Z5194" s="13"/>
      <c r="AA5194" s="13"/>
      <c r="AB5194" s="13"/>
      <c r="AC5194" s="13"/>
      <c r="AD5194" s="13"/>
    </row>
    <row r="5195" spans="19:30">
      <c r="S5195" s="13"/>
      <c r="T5195" s="14"/>
      <c r="U5195" s="13"/>
      <c r="V5195" s="13"/>
      <c r="W5195" s="13"/>
      <c r="X5195" s="13"/>
      <c r="Y5195" s="13"/>
      <c r="Z5195" s="13"/>
      <c r="AA5195" s="13"/>
      <c r="AB5195" s="13"/>
      <c r="AC5195" s="13"/>
      <c r="AD5195" s="13"/>
    </row>
    <row r="5196" spans="19:30">
      <c r="S5196" s="13"/>
      <c r="T5196" s="14"/>
      <c r="U5196" s="13"/>
      <c r="V5196" s="13"/>
      <c r="W5196" s="13"/>
      <c r="X5196" s="13"/>
      <c r="Y5196" s="13"/>
      <c r="Z5196" s="13"/>
      <c r="AA5196" s="13"/>
      <c r="AB5196" s="13"/>
      <c r="AC5196" s="13"/>
      <c r="AD5196" s="13"/>
    </row>
    <row r="5197" spans="19:30">
      <c r="S5197" s="13"/>
      <c r="T5197" s="14"/>
      <c r="U5197" s="13"/>
      <c r="V5197" s="13"/>
      <c r="W5197" s="13"/>
      <c r="X5197" s="13"/>
      <c r="Y5197" s="13"/>
      <c r="Z5197" s="13"/>
      <c r="AA5197" s="13"/>
      <c r="AB5197" s="13"/>
      <c r="AC5197" s="13"/>
      <c r="AD5197" s="13"/>
    </row>
    <row r="5198" spans="19:30">
      <c r="S5198" s="13"/>
      <c r="T5198" s="14"/>
      <c r="U5198" s="13"/>
      <c r="V5198" s="13"/>
      <c r="W5198" s="13"/>
      <c r="X5198" s="13"/>
      <c r="Y5198" s="13"/>
      <c r="Z5198" s="13"/>
      <c r="AA5198" s="13"/>
      <c r="AB5198" s="13"/>
      <c r="AC5198" s="13"/>
      <c r="AD5198" s="13"/>
    </row>
    <row r="5199" spans="19:30">
      <c r="S5199" s="13"/>
      <c r="T5199" s="14"/>
      <c r="U5199" s="13"/>
      <c r="V5199" s="13"/>
      <c r="W5199" s="13"/>
      <c r="X5199" s="13"/>
      <c r="Y5199" s="13"/>
      <c r="Z5199" s="13"/>
      <c r="AA5199" s="13"/>
      <c r="AB5199" s="13"/>
      <c r="AC5199" s="13"/>
      <c r="AD5199" s="13"/>
    </row>
    <row r="5200" spans="19:30">
      <c r="S5200" s="13"/>
      <c r="T5200" s="14"/>
      <c r="U5200" s="13"/>
      <c r="V5200" s="13"/>
      <c r="W5200" s="13"/>
      <c r="X5200" s="13"/>
      <c r="Y5200" s="13"/>
      <c r="Z5200" s="13"/>
      <c r="AA5200" s="13"/>
      <c r="AB5200" s="13"/>
      <c r="AC5200" s="13"/>
      <c r="AD5200" s="13"/>
    </row>
    <row r="5201" spans="19:30">
      <c r="S5201" s="13"/>
      <c r="T5201" s="14"/>
      <c r="U5201" s="13"/>
      <c r="V5201" s="13"/>
      <c r="W5201" s="13"/>
      <c r="X5201" s="13"/>
      <c r="Y5201" s="13"/>
      <c r="Z5201" s="13"/>
      <c r="AA5201" s="13"/>
      <c r="AB5201" s="13"/>
      <c r="AC5201" s="13"/>
      <c r="AD5201" s="13"/>
    </row>
    <row r="5202" spans="19:30">
      <c r="S5202" s="13"/>
      <c r="T5202" s="14"/>
      <c r="U5202" s="13"/>
      <c r="V5202" s="13"/>
      <c r="W5202" s="13"/>
      <c r="X5202" s="13"/>
      <c r="Y5202" s="13"/>
      <c r="Z5202" s="13"/>
      <c r="AA5202" s="13"/>
      <c r="AB5202" s="13"/>
      <c r="AC5202" s="13"/>
      <c r="AD5202" s="13"/>
    </row>
    <row r="5203" spans="19:30">
      <c r="S5203" s="13"/>
      <c r="T5203" s="14"/>
      <c r="U5203" s="13"/>
      <c r="V5203" s="13"/>
      <c r="W5203" s="13"/>
      <c r="X5203" s="13"/>
      <c r="Y5203" s="13"/>
      <c r="Z5203" s="13"/>
      <c r="AA5203" s="13"/>
      <c r="AB5203" s="13"/>
      <c r="AC5203" s="13"/>
      <c r="AD5203" s="13"/>
    </row>
    <row r="5204" spans="19:30">
      <c r="S5204" s="13"/>
      <c r="T5204" s="14"/>
      <c r="U5204" s="13"/>
      <c r="V5204" s="13"/>
      <c r="W5204" s="13"/>
      <c r="X5204" s="13"/>
      <c r="Y5204" s="13"/>
      <c r="Z5204" s="13"/>
      <c r="AA5204" s="13"/>
      <c r="AB5204" s="13"/>
      <c r="AC5204" s="13"/>
      <c r="AD5204" s="13"/>
    </row>
    <row r="5205" spans="19:30">
      <c r="S5205" s="13"/>
      <c r="T5205" s="14"/>
      <c r="U5205" s="13"/>
      <c r="V5205" s="13"/>
      <c r="W5205" s="13"/>
      <c r="X5205" s="13"/>
      <c r="Y5205" s="13"/>
      <c r="Z5205" s="13"/>
      <c r="AA5205" s="13"/>
      <c r="AB5205" s="13"/>
      <c r="AC5205" s="13"/>
      <c r="AD5205" s="13"/>
    </row>
    <row r="5206" spans="19:30">
      <c r="S5206" s="13"/>
      <c r="T5206" s="14"/>
      <c r="U5206" s="13"/>
      <c r="V5206" s="13"/>
      <c r="W5206" s="13"/>
      <c r="X5206" s="13"/>
      <c r="Y5206" s="13"/>
      <c r="Z5206" s="13"/>
      <c r="AA5206" s="13"/>
      <c r="AB5206" s="13"/>
      <c r="AC5206" s="13"/>
      <c r="AD5206" s="13"/>
    </row>
    <row r="5207" spans="19:30">
      <c r="S5207" s="13"/>
      <c r="T5207" s="14"/>
      <c r="U5207" s="13"/>
      <c r="V5207" s="13"/>
      <c r="W5207" s="13"/>
      <c r="X5207" s="13"/>
      <c r="Y5207" s="13"/>
      <c r="Z5207" s="13"/>
      <c r="AA5207" s="13"/>
      <c r="AB5207" s="13"/>
      <c r="AC5207" s="13"/>
      <c r="AD5207" s="13"/>
    </row>
    <row r="5208" spans="19:30">
      <c r="S5208" s="13"/>
      <c r="T5208" s="14"/>
      <c r="U5208" s="13"/>
      <c r="V5208" s="13"/>
      <c r="W5208" s="13"/>
      <c r="X5208" s="13"/>
      <c r="Y5208" s="13"/>
      <c r="Z5208" s="13"/>
      <c r="AA5208" s="13"/>
      <c r="AB5208" s="13"/>
      <c r="AC5208" s="13"/>
      <c r="AD5208" s="13"/>
    </row>
    <row r="5209" spans="19:30">
      <c r="S5209" s="13"/>
      <c r="T5209" s="14"/>
      <c r="U5209" s="13"/>
      <c r="V5209" s="13"/>
      <c r="W5209" s="13"/>
      <c r="X5209" s="13"/>
      <c r="Y5209" s="13"/>
      <c r="Z5209" s="13"/>
      <c r="AA5209" s="13"/>
      <c r="AB5209" s="13"/>
      <c r="AC5209" s="13"/>
      <c r="AD5209" s="13"/>
    </row>
    <row r="5210" spans="19:30">
      <c r="S5210" s="13"/>
      <c r="T5210" s="14"/>
      <c r="U5210" s="13"/>
      <c r="V5210" s="13"/>
      <c r="W5210" s="13"/>
      <c r="X5210" s="13"/>
      <c r="Y5210" s="13"/>
      <c r="Z5210" s="13"/>
      <c r="AA5210" s="13"/>
      <c r="AB5210" s="13"/>
      <c r="AC5210" s="13"/>
      <c r="AD5210" s="13"/>
    </row>
    <row r="5211" spans="19:30">
      <c r="S5211" s="13"/>
      <c r="T5211" s="14"/>
      <c r="U5211" s="13"/>
      <c r="V5211" s="13"/>
      <c r="W5211" s="13"/>
      <c r="X5211" s="13"/>
      <c r="Y5211" s="13"/>
      <c r="Z5211" s="13"/>
      <c r="AA5211" s="13"/>
      <c r="AB5211" s="13"/>
      <c r="AC5211" s="13"/>
      <c r="AD5211" s="13"/>
    </row>
    <row r="5212" spans="19:30">
      <c r="S5212" s="13"/>
      <c r="T5212" s="14"/>
      <c r="U5212" s="13"/>
      <c r="V5212" s="13"/>
      <c r="W5212" s="13"/>
      <c r="X5212" s="13"/>
      <c r="Y5212" s="13"/>
      <c r="Z5212" s="13"/>
      <c r="AA5212" s="13"/>
      <c r="AB5212" s="13"/>
      <c r="AC5212" s="13"/>
      <c r="AD5212" s="13"/>
    </row>
    <row r="5213" spans="19:30">
      <c r="S5213" s="13"/>
      <c r="T5213" s="14"/>
      <c r="U5213" s="13"/>
      <c r="V5213" s="13"/>
      <c r="W5213" s="13"/>
      <c r="X5213" s="13"/>
      <c r="Y5213" s="13"/>
      <c r="Z5213" s="13"/>
      <c r="AA5213" s="13"/>
      <c r="AB5213" s="13"/>
      <c r="AC5213" s="13"/>
      <c r="AD5213" s="13"/>
    </row>
    <row r="5214" spans="19:30">
      <c r="S5214" s="13"/>
      <c r="T5214" s="14"/>
      <c r="U5214" s="13"/>
      <c r="V5214" s="13"/>
      <c r="W5214" s="13"/>
      <c r="X5214" s="13"/>
      <c r="Y5214" s="13"/>
      <c r="Z5214" s="13"/>
      <c r="AA5214" s="13"/>
      <c r="AB5214" s="13"/>
      <c r="AC5214" s="13"/>
      <c r="AD5214" s="13"/>
    </row>
    <row r="5215" spans="19:30">
      <c r="S5215" s="13"/>
      <c r="T5215" s="14"/>
      <c r="U5215" s="13"/>
      <c r="V5215" s="13"/>
      <c r="W5215" s="13"/>
      <c r="X5215" s="13"/>
      <c r="Y5215" s="13"/>
      <c r="Z5215" s="13"/>
      <c r="AA5215" s="13"/>
      <c r="AB5215" s="13"/>
      <c r="AC5215" s="13"/>
      <c r="AD5215" s="13"/>
    </row>
    <row r="5216" spans="19:30">
      <c r="S5216" s="13"/>
      <c r="T5216" s="14"/>
      <c r="U5216" s="13"/>
      <c r="V5216" s="13"/>
      <c r="W5216" s="13"/>
      <c r="X5216" s="13"/>
      <c r="Y5216" s="13"/>
      <c r="Z5216" s="13"/>
      <c r="AA5216" s="13"/>
      <c r="AB5216" s="13"/>
      <c r="AC5216" s="13"/>
      <c r="AD5216" s="13"/>
    </row>
    <row r="5217" spans="19:30">
      <c r="S5217" s="13"/>
      <c r="T5217" s="14"/>
      <c r="U5217" s="13"/>
      <c r="V5217" s="13"/>
      <c r="W5217" s="13"/>
      <c r="X5217" s="13"/>
      <c r="Y5217" s="13"/>
      <c r="Z5217" s="13"/>
      <c r="AA5217" s="13"/>
      <c r="AB5217" s="13"/>
      <c r="AC5217" s="13"/>
      <c r="AD5217" s="13"/>
    </row>
    <row r="5218" spans="19:30">
      <c r="S5218" s="13"/>
      <c r="T5218" s="14"/>
      <c r="U5218" s="13"/>
      <c r="V5218" s="13"/>
      <c r="W5218" s="13"/>
      <c r="X5218" s="13"/>
      <c r="Y5218" s="13"/>
      <c r="Z5218" s="13"/>
      <c r="AA5218" s="13"/>
      <c r="AB5218" s="13"/>
      <c r="AC5218" s="13"/>
      <c r="AD5218" s="13"/>
    </row>
    <row r="5219" spans="19:30">
      <c r="S5219" s="13"/>
      <c r="T5219" s="14"/>
      <c r="U5219" s="13"/>
      <c r="V5219" s="13"/>
      <c r="W5219" s="13"/>
      <c r="X5219" s="13"/>
      <c r="Y5219" s="13"/>
      <c r="Z5219" s="13"/>
      <c r="AA5219" s="13"/>
      <c r="AB5219" s="13"/>
      <c r="AC5219" s="13"/>
      <c r="AD5219" s="13"/>
    </row>
    <row r="5220" spans="19:30">
      <c r="S5220" s="13"/>
      <c r="T5220" s="14"/>
      <c r="U5220" s="13"/>
      <c r="V5220" s="13"/>
      <c r="W5220" s="13"/>
      <c r="X5220" s="13"/>
      <c r="Y5220" s="13"/>
      <c r="Z5220" s="13"/>
      <c r="AA5220" s="13"/>
      <c r="AB5220" s="13"/>
      <c r="AC5220" s="13"/>
      <c r="AD5220" s="13"/>
    </row>
    <row r="5221" spans="19:30">
      <c r="S5221" s="13"/>
      <c r="T5221" s="14"/>
      <c r="U5221" s="13"/>
      <c r="V5221" s="13"/>
      <c r="W5221" s="13"/>
      <c r="X5221" s="13"/>
      <c r="Y5221" s="13"/>
      <c r="Z5221" s="13"/>
      <c r="AA5221" s="13"/>
      <c r="AB5221" s="13"/>
      <c r="AC5221" s="13"/>
      <c r="AD5221" s="13"/>
    </row>
    <row r="5222" spans="19:30">
      <c r="S5222" s="13"/>
      <c r="T5222" s="14"/>
      <c r="U5222" s="13"/>
      <c r="V5222" s="13"/>
      <c r="W5222" s="13"/>
      <c r="X5222" s="13"/>
      <c r="Y5222" s="13"/>
      <c r="Z5222" s="13"/>
      <c r="AA5222" s="13"/>
      <c r="AB5222" s="13"/>
      <c r="AC5222" s="13"/>
      <c r="AD5222" s="13"/>
    </row>
    <row r="5223" spans="19:30">
      <c r="S5223" s="13"/>
      <c r="T5223" s="14"/>
      <c r="U5223" s="13"/>
      <c r="V5223" s="13"/>
      <c r="W5223" s="13"/>
      <c r="X5223" s="13"/>
      <c r="Y5223" s="13"/>
      <c r="Z5223" s="13"/>
      <c r="AA5223" s="13"/>
      <c r="AB5223" s="13"/>
      <c r="AC5223" s="13"/>
      <c r="AD5223" s="13"/>
    </row>
    <row r="5224" spans="19:30">
      <c r="S5224" s="13"/>
      <c r="T5224" s="14"/>
      <c r="U5224" s="13"/>
      <c r="V5224" s="13"/>
      <c r="W5224" s="13"/>
      <c r="X5224" s="13"/>
      <c r="Y5224" s="13"/>
      <c r="Z5224" s="13"/>
      <c r="AA5224" s="13"/>
      <c r="AB5224" s="13"/>
      <c r="AC5224" s="13"/>
      <c r="AD5224" s="13"/>
    </row>
    <row r="5225" spans="19:30">
      <c r="S5225" s="13"/>
      <c r="T5225" s="14"/>
      <c r="U5225" s="13"/>
      <c r="V5225" s="13"/>
      <c r="W5225" s="13"/>
      <c r="X5225" s="13"/>
      <c r="Y5225" s="13"/>
      <c r="Z5225" s="13"/>
      <c r="AA5225" s="13"/>
      <c r="AB5225" s="13"/>
      <c r="AC5225" s="13"/>
      <c r="AD5225" s="13"/>
    </row>
    <row r="5226" spans="19:30">
      <c r="S5226" s="13"/>
      <c r="T5226" s="14"/>
      <c r="U5226" s="13"/>
      <c r="V5226" s="13"/>
      <c r="W5226" s="13"/>
      <c r="X5226" s="13"/>
      <c r="Y5226" s="13"/>
      <c r="Z5226" s="13"/>
      <c r="AA5226" s="13"/>
      <c r="AB5226" s="13"/>
      <c r="AC5226" s="13"/>
      <c r="AD5226" s="13"/>
    </row>
    <row r="5227" spans="19:30">
      <c r="S5227" s="13"/>
      <c r="T5227" s="14"/>
      <c r="U5227" s="13"/>
      <c r="V5227" s="13"/>
      <c r="W5227" s="13"/>
      <c r="X5227" s="13"/>
      <c r="Y5227" s="13"/>
      <c r="Z5227" s="13"/>
      <c r="AA5227" s="13"/>
      <c r="AB5227" s="13"/>
      <c r="AC5227" s="13"/>
      <c r="AD5227" s="13"/>
    </row>
    <row r="5228" spans="19:30">
      <c r="S5228" s="13"/>
      <c r="T5228" s="14"/>
      <c r="U5228" s="13"/>
      <c r="V5228" s="13"/>
      <c r="W5228" s="13"/>
      <c r="X5228" s="13"/>
      <c r="Y5228" s="13"/>
      <c r="Z5228" s="13"/>
      <c r="AA5228" s="13"/>
      <c r="AB5228" s="13"/>
      <c r="AC5228" s="13"/>
      <c r="AD5228" s="13"/>
    </row>
    <row r="5229" spans="19:30">
      <c r="S5229" s="13"/>
      <c r="T5229" s="14"/>
      <c r="U5229" s="13"/>
      <c r="V5229" s="13"/>
      <c r="W5229" s="13"/>
      <c r="X5229" s="13"/>
      <c r="Y5229" s="13"/>
      <c r="Z5229" s="13"/>
      <c r="AA5229" s="13"/>
      <c r="AB5229" s="13"/>
      <c r="AC5229" s="13"/>
      <c r="AD5229" s="13"/>
    </row>
    <row r="5230" spans="19:30">
      <c r="S5230" s="13"/>
      <c r="T5230" s="14"/>
      <c r="U5230" s="13"/>
      <c r="V5230" s="13"/>
      <c r="W5230" s="13"/>
      <c r="X5230" s="13"/>
      <c r="Y5230" s="13"/>
      <c r="Z5230" s="13"/>
      <c r="AA5230" s="13"/>
      <c r="AB5230" s="13"/>
      <c r="AC5230" s="13"/>
      <c r="AD5230" s="13"/>
    </row>
    <row r="5231" spans="19:30">
      <c r="S5231" s="13"/>
      <c r="T5231" s="14"/>
      <c r="U5231" s="13"/>
      <c r="V5231" s="13"/>
      <c r="W5231" s="13"/>
      <c r="X5231" s="13"/>
      <c r="Y5231" s="13"/>
      <c r="Z5231" s="13"/>
      <c r="AA5231" s="13"/>
      <c r="AB5231" s="13"/>
      <c r="AC5231" s="13"/>
      <c r="AD5231" s="13"/>
    </row>
    <row r="5232" spans="19:30">
      <c r="S5232" s="13"/>
      <c r="T5232" s="14"/>
      <c r="U5232" s="13"/>
      <c r="V5232" s="13"/>
      <c r="W5232" s="13"/>
      <c r="X5232" s="13"/>
      <c r="Y5232" s="13"/>
      <c r="Z5232" s="13"/>
      <c r="AA5232" s="13"/>
      <c r="AB5232" s="13"/>
      <c r="AC5232" s="13"/>
      <c r="AD5232" s="13"/>
    </row>
    <row r="5233" spans="19:30">
      <c r="S5233" s="13"/>
      <c r="T5233" s="14"/>
      <c r="U5233" s="13"/>
      <c r="V5233" s="13"/>
      <c r="W5233" s="13"/>
      <c r="X5233" s="13"/>
      <c r="Y5233" s="13"/>
      <c r="Z5233" s="13"/>
      <c r="AA5233" s="13"/>
      <c r="AB5233" s="13"/>
      <c r="AC5233" s="13"/>
      <c r="AD5233" s="13"/>
    </row>
    <row r="5234" spans="19:30">
      <c r="S5234" s="13"/>
      <c r="T5234" s="14"/>
      <c r="U5234" s="13"/>
      <c r="V5234" s="13"/>
      <c r="W5234" s="13"/>
      <c r="X5234" s="13"/>
      <c r="Y5234" s="13"/>
      <c r="Z5234" s="13"/>
      <c r="AA5234" s="13"/>
      <c r="AB5234" s="13"/>
      <c r="AC5234" s="13"/>
      <c r="AD5234" s="13"/>
    </row>
    <row r="5235" spans="19:30">
      <c r="S5235" s="13"/>
      <c r="T5235" s="14"/>
      <c r="U5235" s="13"/>
      <c r="V5235" s="13"/>
      <c r="W5235" s="13"/>
      <c r="X5235" s="13"/>
      <c r="Y5235" s="13"/>
      <c r="Z5235" s="13"/>
      <c r="AA5235" s="13"/>
      <c r="AB5235" s="13"/>
      <c r="AC5235" s="13"/>
      <c r="AD5235" s="13"/>
    </row>
    <row r="5236" spans="19:30">
      <c r="S5236" s="13"/>
      <c r="T5236" s="14"/>
      <c r="U5236" s="13"/>
      <c r="V5236" s="13"/>
      <c r="W5236" s="13"/>
      <c r="X5236" s="13"/>
      <c r="Y5236" s="13"/>
      <c r="Z5236" s="13"/>
      <c r="AA5236" s="13"/>
      <c r="AB5236" s="13"/>
      <c r="AC5236" s="13"/>
      <c r="AD5236" s="13"/>
    </row>
    <row r="5237" spans="19:30">
      <c r="S5237" s="13"/>
      <c r="T5237" s="14"/>
      <c r="U5237" s="13"/>
      <c r="V5237" s="13"/>
      <c r="W5237" s="13"/>
      <c r="X5237" s="13"/>
      <c r="Y5237" s="13"/>
      <c r="Z5237" s="13"/>
      <c r="AA5237" s="13"/>
      <c r="AB5237" s="13"/>
      <c r="AC5237" s="13"/>
      <c r="AD5237" s="13"/>
    </row>
    <row r="5238" spans="19:30">
      <c r="S5238" s="13"/>
      <c r="T5238" s="14"/>
      <c r="U5238" s="13"/>
      <c r="V5238" s="13"/>
      <c r="W5238" s="13"/>
      <c r="X5238" s="13"/>
      <c r="Y5238" s="13"/>
      <c r="Z5238" s="13"/>
      <c r="AA5238" s="13"/>
      <c r="AB5238" s="13"/>
      <c r="AC5238" s="13"/>
      <c r="AD5238" s="13"/>
    </row>
    <row r="5239" spans="19:30">
      <c r="S5239" s="13"/>
      <c r="T5239" s="14"/>
      <c r="U5239" s="13"/>
      <c r="V5239" s="13"/>
      <c r="W5239" s="13"/>
      <c r="X5239" s="13"/>
      <c r="Y5239" s="13"/>
      <c r="Z5239" s="13"/>
      <c r="AA5239" s="13"/>
      <c r="AB5239" s="13"/>
      <c r="AC5239" s="13"/>
      <c r="AD5239" s="13"/>
    </row>
    <row r="5240" spans="19:30">
      <c r="S5240" s="13"/>
      <c r="T5240" s="14"/>
      <c r="U5240" s="13"/>
      <c r="V5240" s="13"/>
      <c r="W5240" s="13"/>
      <c r="X5240" s="13"/>
      <c r="Y5240" s="13"/>
      <c r="Z5240" s="13"/>
      <c r="AA5240" s="13"/>
      <c r="AB5240" s="13"/>
      <c r="AC5240" s="13"/>
      <c r="AD5240" s="13"/>
    </row>
    <row r="5241" spans="19:30">
      <c r="S5241" s="13"/>
      <c r="T5241" s="14"/>
      <c r="U5241" s="13"/>
      <c r="V5241" s="13"/>
      <c r="W5241" s="13"/>
      <c r="X5241" s="13"/>
      <c r="Y5241" s="13"/>
      <c r="Z5241" s="13"/>
      <c r="AA5241" s="13"/>
      <c r="AB5241" s="13"/>
      <c r="AC5241" s="13"/>
      <c r="AD5241" s="13"/>
    </row>
    <row r="5242" spans="19:30">
      <c r="S5242" s="13"/>
      <c r="T5242" s="14"/>
      <c r="U5242" s="13"/>
      <c r="V5242" s="13"/>
      <c r="W5242" s="13"/>
      <c r="X5242" s="13"/>
      <c r="Y5242" s="13"/>
      <c r="Z5242" s="13"/>
      <c r="AA5242" s="13"/>
      <c r="AB5242" s="13"/>
      <c r="AC5242" s="13"/>
      <c r="AD5242" s="13"/>
    </row>
    <row r="5243" spans="19:30">
      <c r="S5243" s="13"/>
      <c r="T5243" s="14"/>
      <c r="U5243" s="13"/>
      <c r="V5243" s="13"/>
      <c r="W5243" s="13"/>
      <c r="X5243" s="13"/>
      <c r="Y5243" s="13"/>
      <c r="Z5243" s="13"/>
      <c r="AA5243" s="13"/>
      <c r="AB5243" s="13"/>
      <c r="AC5243" s="13"/>
      <c r="AD5243" s="13"/>
    </row>
    <row r="5244" spans="19:30">
      <c r="S5244" s="13"/>
      <c r="T5244" s="14"/>
      <c r="U5244" s="13"/>
      <c r="V5244" s="13"/>
      <c r="W5244" s="13"/>
      <c r="X5244" s="13"/>
      <c r="Y5244" s="13"/>
      <c r="Z5244" s="13"/>
      <c r="AA5244" s="13"/>
      <c r="AB5244" s="13"/>
      <c r="AC5244" s="13"/>
      <c r="AD5244" s="13"/>
    </row>
    <row r="5245" spans="19:30">
      <c r="S5245" s="13"/>
      <c r="T5245" s="14"/>
      <c r="U5245" s="13"/>
      <c r="V5245" s="13"/>
      <c r="W5245" s="13"/>
      <c r="X5245" s="13"/>
      <c r="Y5245" s="13"/>
      <c r="Z5245" s="13"/>
      <c r="AA5245" s="13"/>
      <c r="AB5245" s="13"/>
      <c r="AC5245" s="13"/>
      <c r="AD5245" s="13"/>
    </row>
    <row r="5246" spans="19:30">
      <c r="S5246" s="13"/>
      <c r="T5246" s="14"/>
      <c r="U5246" s="13"/>
      <c r="V5246" s="13"/>
      <c r="W5246" s="13"/>
      <c r="X5246" s="13"/>
      <c r="Y5246" s="13"/>
      <c r="Z5246" s="13"/>
      <c r="AA5246" s="13"/>
      <c r="AB5246" s="13"/>
      <c r="AC5246" s="13"/>
      <c r="AD5246" s="13"/>
    </row>
    <row r="5247" spans="19:30">
      <c r="S5247" s="13"/>
      <c r="T5247" s="14"/>
      <c r="U5247" s="13"/>
      <c r="V5247" s="13"/>
      <c r="W5247" s="13"/>
      <c r="X5247" s="13"/>
      <c r="Y5247" s="13"/>
      <c r="Z5247" s="13"/>
      <c r="AA5247" s="13"/>
      <c r="AB5247" s="13"/>
      <c r="AC5247" s="13"/>
      <c r="AD5247" s="13"/>
    </row>
    <row r="5248" spans="19:30">
      <c r="S5248" s="13"/>
      <c r="T5248" s="14"/>
      <c r="U5248" s="13"/>
      <c r="V5248" s="13"/>
      <c r="W5248" s="13"/>
      <c r="X5248" s="13"/>
      <c r="Y5248" s="13"/>
      <c r="Z5248" s="13"/>
      <c r="AA5248" s="13"/>
      <c r="AB5248" s="13"/>
      <c r="AC5248" s="13"/>
      <c r="AD5248" s="13"/>
    </row>
    <row r="5249" spans="19:30">
      <c r="S5249" s="13"/>
      <c r="T5249" s="14"/>
      <c r="U5249" s="13"/>
      <c r="V5249" s="13"/>
      <c r="W5249" s="13"/>
      <c r="X5249" s="13"/>
      <c r="Y5249" s="13"/>
      <c r="Z5249" s="13"/>
      <c r="AA5249" s="13"/>
      <c r="AB5249" s="13"/>
      <c r="AC5249" s="13"/>
      <c r="AD5249" s="13"/>
    </row>
    <row r="5250" spans="19:30">
      <c r="S5250" s="13"/>
      <c r="T5250" s="14"/>
      <c r="U5250" s="13"/>
      <c r="V5250" s="13"/>
      <c r="W5250" s="13"/>
      <c r="X5250" s="13"/>
      <c r="Y5250" s="13"/>
      <c r="Z5250" s="13"/>
      <c r="AA5250" s="13"/>
      <c r="AB5250" s="13"/>
      <c r="AC5250" s="13"/>
      <c r="AD5250" s="13"/>
    </row>
    <row r="5251" spans="19:30">
      <c r="S5251" s="13"/>
      <c r="T5251" s="14"/>
      <c r="U5251" s="13"/>
      <c r="V5251" s="13"/>
      <c r="W5251" s="13"/>
      <c r="X5251" s="13"/>
      <c r="Y5251" s="13"/>
      <c r="Z5251" s="13"/>
      <c r="AA5251" s="13"/>
      <c r="AB5251" s="13"/>
      <c r="AC5251" s="13"/>
      <c r="AD5251" s="13"/>
    </row>
    <row r="5252" spans="19:30">
      <c r="S5252" s="13"/>
      <c r="T5252" s="14"/>
      <c r="U5252" s="13"/>
      <c r="V5252" s="13"/>
      <c r="W5252" s="13"/>
      <c r="X5252" s="13"/>
      <c r="Y5252" s="13"/>
      <c r="Z5252" s="13"/>
      <c r="AA5252" s="13"/>
      <c r="AB5252" s="13"/>
      <c r="AC5252" s="13"/>
      <c r="AD5252" s="13"/>
    </row>
    <row r="5253" spans="19:30">
      <c r="S5253" s="13"/>
      <c r="T5253" s="14"/>
      <c r="U5253" s="13"/>
      <c r="V5253" s="13"/>
      <c r="W5253" s="13"/>
      <c r="X5253" s="13"/>
      <c r="Y5253" s="13"/>
      <c r="Z5253" s="13"/>
      <c r="AA5253" s="13"/>
      <c r="AB5253" s="13"/>
      <c r="AC5253" s="13"/>
      <c r="AD5253" s="13"/>
    </row>
    <row r="5254" spans="19:30">
      <c r="S5254" s="13"/>
      <c r="T5254" s="14"/>
      <c r="U5254" s="13"/>
      <c r="V5254" s="13"/>
      <c r="W5254" s="13"/>
      <c r="X5254" s="13"/>
      <c r="Y5254" s="13"/>
      <c r="Z5254" s="13"/>
      <c r="AA5254" s="13"/>
      <c r="AB5254" s="13"/>
      <c r="AC5254" s="13"/>
      <c r="AD5254" s="13"/>
    </row>
    <row r="5255" spans="19:30">
      <c r="S5255" s="13"/>
      <c r="T5255" s="14"/>
      <c r="U5255" s="13"/>
      <c r="V5255" s="13"/>
      <c r="W5255" s="13"/>
      <c r="X5255" s="13"/>
      <c r="Y5255" s="13"/>
      <c r="Z5255" s="13"/>
      <c r="AA5255" s="13"/>
      <c r="AB5255" s="13"/>
      <c r="AC5255" s="13"/>
      <c r="AD5255" s="13"/>
    </row>
    <row r="5256" spans="19:30">
      <c r="S5256" s="13"/>
      <c r="T5256" s="14"/>
      <c r="U5256" s="13"/>
      <c r="V5256" s="13"/>
      <c r="W5256" s="13"/>
      <c r="X5256" s="13"/>
      <c r="Y5256" s="13"/>
      <c r="Z5256" s="13"/>
      <c r="AA5256" s="13"/>
      <c r="AB5256" s="13"/>
      <c r="AC5256" s="13"/>
      <c r="AD5256" s="13"/>
    </row>
    <row r="5257" spans="19:30">
      <c r="S5257" s="13"/>
      <c r="T5257" s="14"/>
      <c r="U5257" s="13"/>
      <c r="V5257" s="13"/>
      <c r="W5257" s="13"/>
      <c r="X5257" s="13"/>
      <c r="Y5257" s="13"/>
      <c r="Z5257" s="13"/>
      <c r="AA5257" s="13"/>
      <c r="AB5257" s="13"/>
      <c r="AC5257" s="13"/>
      <c r="AD5257" s="13"/>
    </row>
    <row r="5258" spans="19:30">
      <c r="S5258" s="13"/>
      <c r="T5258" s="14"/>
      <c r="U5258" s="13"/>
      <c r="V5258" s="13"/>
      <c r="W5258" s="13"/>
      <c r="X5258" s="13"/>
      <c r="Y5258" s="13"/>
      <c r="Z5258" s="13"/>
      <c r="AA5258" s="13"/>
      <c r="AB5258" s="13"/>
      <c r="AC5258" s="13"/>
      <c r="AD5258" s="13"/>
    </row>
    <row r="5259" spans="19:30">
      <c r="S5259" s="13"/>
      <c r="T5259" s="14"/>
      <c r="U5259" s="13"/>
      <c r="V5259" s="13"/>
      <c r="W5259" s="13"/>
      <c r="X5259" s="13"/>
      <c r="Y5259" s="13"/>
      <c r="Z5259" s="13"/>
      <c r="AA5259" s="13"/>
      <c r="AB5259" s="13"/>
      <c r="AC5259" s="13"/>
      <c r="AD5259" s="13"/>
    </row>
    <row r="5260" spans="19:30">
      <c r="S5260" s="13"/>
      <c r="T5260" s="14"/>
      <c r="U5260" s="13"/>
      <c r="V5260" s="13"/>
      <c r="W5260" s="13"/>
      <c r="X5260" s="13"/>
      <c r="Y5260" s="13"/>
      <c r="Z5260" s="13"/>
      <c r="AA5260" s="13"/>
      <c r="AB5260" s="13"/>
      <c r="AC5260" s="13"/>
      <c r="AD5260" s="13"/>
    </row>
    <row r="5261" spans="19:30">
      <c r="S5261" s="13"/>
      <c r="T5261" s="14"/>
      <c r="U5261" s="13"/>
      <c r="V5261" s="13"/>
      <c r="W5261" s="13"/>
      <c r="X5261" s="13"/>
      <c r="Y5261" s="13"/>
      <c r="Z5261" s="13"/>
      <c r="AA5261" s="13"/>
      <c r="AB5261" s="13"/>
      <c r="AC5261" s="13"/>
      <c r="AD5261" s="13"/>
    </row>
    <row r="5262" spans="19:30">
      <c r="S5262" s="13"/>
      <c r="T5262" s="14"/>
      <c r="U5262" s="13"/>
      <c r="V5262" s="13"/>
      <c r="W5262" s="13"/>
      <c r="X5262" s="13"/>
      <c r="Y5262" s="13"/>
      <c r="Z5262" s="13"/>
      <c r="AA5262" s="13"/>
      <c r="AB5262" s="13"/>
      <c r="AC5262" s="13"/>
      <c r="AD5262" s="13"/>
    </row>
    <row r="5263" spans="19:30">
      <c r="S5263" s="13"/>
      <c r="T5263" s="14"/>
      <c r="U5263" s="13"/>
      <c r="V5263" s="13"/>
      <c r="W5263" s="13"/>
      <c r="X5263" s="13"/>
      <c r="Y5263" s="13"/>
      <c r="Z5263" s="13"/>
      <c r="AA5263" s="13"/>
      <c r="AB5263" s="13"/>
      <c r="AC5263" s="13"/>
      <c r="AD5263" s="13"/>
    </row>
    <row r="5264" spans="19:30">
      <c r="S5264" s="13"/>
      <c r="T5264" s="14"/>
      <c r="U5264" s="13"/>
      <c r="V5264" s="13"/>
      <c r="W5264" s="13"/>
      <c r="X5264" s="13"/>
      <c r="Y5264" s="13"/>
      <c r="Z5264" s="13"/>
      <c r="AA5264" s="13"/>
      <c r="AB5264" s="13"/>
      <c r="AC5264" s="13"/>
      <c r="AD5264" s="13"/>
    </row>
    <row r="5265" spans="19:30">
      <c r="S5265" s="13"/>
      <c r="T5265" s="14"/>
      <c r="U5265" s="13"/>
      <c r="V5265" s="13"/>
      <c r="W5265" s="13"/>
      <c r="X5265" s="13"/>
      <c r="Y5265" s="13"/>
      <c r="Z5265" s="13"/>
      <c r="AA5265" s="13"/>
      <c r="AB5265" s="13"/>
      <c r="AC5265" s="13"/>
      <c r="AD5265" s="13"/>
    </row>
    <row r="5266" spans="19:30">
      <c r="S5266" s="13"/>
      <c r="T5266" s="14"/>
      <c r="U5266" s="13"/>
      <c r="V5266" s="13"/>
      <c r="W5266" s="13"/>
      <c r="X5266" s="13"/>
      <c r="Y5266" s="13"/>
      <c r="Z5266" s="13"/>
      <c r="AA5266" s="13"/>
      <c r="AB5266" s="13"/>
      <c r="AC5266" s="13"/>
      <c r="AD5266" s="13"/>
    </row>
    <row r="5267" spans="19:30">
      <c r="S5267" s="13"/>
      <c r="T5267" s="14"/>
      <c r="U5267" s="13"/>
      <c r="V5267" s="13"/>
      <c r="W5267" s="13"/>
      <c r="X5267" s="13"/>
      <c r="Y5267" s="13"/>
      <c r="Z5267" s="13"/>
      <c r="AA5267" s="13"/>
      <c r="AB5267" s="13"/>
      <c r="AC5267" s="13"/>
      <c r="AD5267" s="13"/>
    </row>
    <row r="5268" spans="19:30">
      <c r="S5268" s="13"/>
      <c r="T5268" s="14"/>
      <c r="U5268" s="13"/>
      <c r="V5268" s="13"/>
      <c r="W5268" s="13"/>
      <c r="X5268" s="13"/>
      <c r="Y5268" s="13"/>
      <c r="Z5268" s="13"/>
      <c r="AA5268" s="13"/>
      <c r="AB5268" s="13"/>
      <c r="AC5268" s="13"/>
      <c r="AD5268" s="13"/>
    </row>
    <row r="5269" spans="19:30">
      <c r="S5269" s="13"/>
      <c r="T5269" s="14"/>
      <c r="U5269" s="13"/>
      <c r="V5269" s="13"/>
      <c r="W5269" s="13"/>
      <c r="X5269" s="13"/>
      <c r="Y5269" s="13"/>
      <c r="Z5269" s="13"/>
      <c r="AA5269" s="13"/>
      <c r="AB5269" s="13"/>
      <c r="AC5269" s="13"/>
      <c r="AD5269" s="13"/>
    </row>
    <row r="5270" spans="19:30">
      <c r="S5270" s="13"/>
      <c r="T5270" s="14"/>
      <c r="U5270" s="13"/>
      <c r="V5270" s="13"/>
      <c r="W5270" s="13"/>
      <c r="X5270" s="13"/>
      <c r="Y5270" s="13"/>
      <c r="Z5270" s="13"/>
      <c r="AA5270" s="13"/>
      <c r="AB5270" s="13"/>
      <c r="AC5270" s="13"/>
      <c r="AD5270" s="13"/>
    </row>
    <row r="5271" spans="19:30">
      <c r="S5271" s="13"/>
      <c r="T5271" s="14"/>
      <c r="U5271" s="13"/>
      <c r="V5271" s="13"/>
      <c r="W5271" s="13"/>
      <c r="X5271" s="13"/>
      <c r="Y5271" s="13"/>
      <c r="Z5271" s="13"/>
      <c r="AA5271" s="13"/>
      <c r="AB5271" s="13"/>
      <c r="AC5271" s="13"/>
      <c r="AD5271" s="13"/>
    </row>
    <row r="5272" spans="19:30">
      <c r="S5272" s="13"/>
      <c r="T5272" s="14"/>
      <c r="U5272" s="13"/>
      <c r="V5272" s="13"/>
      <c r="W5272" s="13"/>
      <c r="X5272" s="13"/>
      <c r="Y5272" s="13"/>
      <c r="Z5272" s="13"/>
      <c r="AA5272" s="13"/>
      <c r="AB5272" s="13"/>
      <c r="AC5272" s="13"/>
      <c r="AD5272" s="13"/>
    </row>
    <row r="5273" spans="19:30">
      <c r="S5273" s="13"/>
      <c r="T5273" s="14"/>
      <c r="U5273" s="13"/>
      <c r="V5273" s="13"/>
      <c r="W5273" s="13"/>
      <c r="X5273" s="13"/>
      <c r="Y5273" s="13"/>
      <c r="Z5273" s="13"/>
      <c r="AA5273" s="13"/>
      <c r="AB5273" s="13"/>
      <c r="AC5273" s="13"/>
      <c r="AD5273" s="13"/>
    </row>
    <row r="5274" spans="19:30">
      <c r="S5274" s="13"/>
      <c r="T5274" s="14"/>
      <c r="U5274" s="13"/>
      <c r="V5274" s="13"/>
      <c r="W5274" s="13"/>
      <c r="X5274" s="13"/>
      <c r="Y5274" s="13"/>
      <c r="Z5274" s="13"/>
      <c r="AA5274" s="13"/>
      <c r="AB5274" s="13"/>
      <c r="AC5274" s="13"/>
      <c r="AD5274" s="13"/>
    </row>
    <row r="5275" spans="19:30">
      <c r="S5275" s="13"/>
      <c r="T5275" s="14"/>
      <c r="U5275" s="13"/>
      <c r="V5275" s="13"/>
      <c r="W5275" s="13"/>
      <c r="X5275" s="13"/>
      <c r="Y5275" s="13"/>
      <c r="Z5275" s="13"/>
      <c r="AA5275" s="13"/>
      <c r="AB5275" s="13"/>
      <c r="AC5275" s="13"/>
      <c r="AD5275" s="13"/>
    </row>
    <row r="5276" spans="19:30">
      <c r="S5276" s="13"/>
      <c r="T5276" s="14"/>
      <c r="U5276" s="13"/>
      <c r="V5276" s="13"/>
      <c r="W5276" s="13"/>
      <c r="X5276" s="13"/>
      <c r="Y5276" s="13"/>
      <c r="Z5276" s="13"/>
      <c r="AA5276" s="13"/>
      <c r="AB5276" s="13"/>
      <c r="AC5276" s="13"/>
      <c r="AD5276" s="13"/>
    </row>
    <row r="5277" spans="19:30">
      <c r="S5277" s="13"/>
      <c r="T5277" s="14"/>
      <c r="U5277" s="13"/>
      <c r="V5277" s="13"/>
      <c r="W5277" s="13"/>
      <c r="X5277" s="13"/>
      <c r="Y5277" s="13"/>
      <c r="Z5277" s="13"/>
      <c r="AA5277" s="13"/>
      <c r="AB5277" s="13"/>
      <c r="AC5277" s="13"/>
      <c r="AD5277" s="13"/>
    </row>
    <row r="5278" spans="19:30">
      <c r="S5278" s="13"/>
      <c r="T5278" s="14"/>
      <c r="U5278" s="13"/>
      <c r="V5278" s="13"/>
      <c r="W5278" s="13"/>
      <c r="X5278" s="13"/>
      <c r="Y5278" s="13"/>
      <c r="Z5278" s="13"/>
      <c r="AA5278" s="13"/>
      <c r="AB5278" s="13"/>
      <c r="AC5278" s="13"/>
      <c r="AD5278" s="13"/>
    </row>
    <row r="5279" spans="19:30">
      <c r="S5279" s="13"/>
      <c r="T5279" s="14"/>
      <c r="U5279" s="13"/>
      <c r="V5279" s="13"/>
      <c r="W5279" s="13"/>
      <c r="X5279" s="13"/>
      <c r="Y5279" s="13"/>
      <c r="Z5279" s="13"/>
      <c r="AA5279" s="13"/>
      <c r="AB5279" s="13"/>
      <c r="AC5279" s="13"/>
      <c r="AD5279" s="13"/>
    </row>
    <row r="5280" spans="19:30">
      <c r="S5280" s="13"/>
      <c r="T5280" s="14"/>
      <c r="U5280" s="13"/>
      <c r="V5280" s="13"/>
      <c r="W5280" s="13"/>
      <c r="X5280" s="13"/>
      <c r="Y5280" s="13"/>
      <c r="Z5280" s="13"/>
      <c r="AA5280" s="13"/>
      <c r="AB5280" s="13"/>
      <c r="AC5280" s="13"/>
      <c r="AD5280" s="13"/>
    </row>
    <row r="5281" spans="19:30">
      <c r="S5281" s="13"/>
      <c r="T5281" s="14"/>
      <c r="U5281" s="13"/>
      <c r="V5281" s="13"/>
      <c r="W5281" s="13"/>
      <c r="X5281" s="13"/>
      <c r="Y5281" s="13"/>
      <c r="Z5281" s="13"/>
      <c r="AA5281" s="13"/>
      <c r="AB5281" s="13"/>
      <c r="AC5281" s="13"/>
      <c r="AD5281" s="13"/>
    </row>
    <row r="5282" spans="19:30">
      <c r="S5282" s="13"/>
      <c r="T5282" s="14"/>
      <c r="U5282" s="13"/>
      <c r="V5282" s="13"/>
      <c r="W5282" s="13"/>
      <c r="X5282" s="13"/>
      <c r="Y5282" s="13"/>
      <c r="Z5282" s="13"/>
      <c r="AA5282" s="13"/>
      <c r="AB5282" s="13"/>
      <c r="AC5282" s="13"/>
      <c r="AD5282" s="13"/>
    </row>
    <row r="5283" spans="19:30">
      <c r="S5283" s="13"/>
      <c r="T5283" s="14"/>
      <c r="U5283" s="13"/>
      <c r="V5283" s="13"/>
      <c r="W5283" s="13"/>
      <c r="X5283" s="13"/>
      <c r="Y5283" s="13"/>
      <c r="Z5283" s="13"/>
      <c r="AA5283" s="13"/>
      <c r="AB5283" s="13"/>
      <c r="AC5283" s="13"/>
      <c r="AD5283" s="13"/>
    </row>
    <row r="5284" spans="19:30">
      <c r="S5284" s="13"/>
      <c r="T5284" s="14"/>
      <c r="U5284" s="13"/>
      <c r="V5284" s="13"/>
      <c r="W5284" s="13"/>
      <c r="X5284" s="13"/>
      <c r="Y5284" s="13"/>
      <c r="Z5284" s="13"/>
      <c r="AA5284" s="13"/>
      <c r="AB5284" s="13"/>
      <c r="AC5284" s="13"/>
      <c r="AD5284" s="13"/>
    </row>
    <row r="5285" spans="19:30">
      <c r="S5285" s="13"/>
      <c r="T5285" s="14"/>
      <c r="U5285" s="13"/>
      <c r="V5285" s="13"/>
      <c r="W5285" s="13"/>
      <c r="X5285" s="13"/>
      <c r="Y5285" s="13"/>
      <c r="Z5285" s="13"/>
      <c r="AA5285" s="13"/>
      <c r="AB5285" s="13"/>
      <c r="AC5285" s="13"/>
      <c r="AD5285" s="13"/>
    </row>
    <row r="5286" spans="19:30">
      <c r="S5286" s="13"/>
      <c r="T5286" s="14"/>
      <c r="U5286" s="13"/>
      <c r="V5286" s="13"/>
      <c r="W5286" s="13"/>
      <c r="X5286" s="13"/>
      <c r="Y5286" s="13"/>
      <c r="Z5286" s="13"/>
      <c r="AA5286" s="13"/>
      <c r="AB5286" s="13"/>
      <c r="AC5286" s="13"/>
      <c r="AD5286" s="13"/>
    </row>
    <row r="5287" spans="19:30">
      <c r="S5287" s="13"/>
      <c r="T5287" s="14"/>
      <c r="U5287" s="13"/>
      <c r="V5287" s="13"/>
      <c r="W5287" s="13"/>
      <c r="X5287" s="13"/>
      <c r="Y5287" s="13"/>
      <c r="Z5287" s="13"/>
      <c r="AA5287" s="13"/>
      <c r="AB5287" s="13"/>
      <c r="AC5287" s="13"/>
      <c r="AD5287" s="13"/>
    </row>
    <row r="5288" spans="19:30">
      <c r="S5288" s="13"/>
      <c r="T5288" s="14"/>
      <c r="U5288" s="13"/>
      <c r="V5288" s="13"/>
      <c r="W5288" s="13"/>
      <c r="X5288" s="13"/>
      <c r="Y5288" s="13"/>
      <c r="Z5288" s="13"/>
      <c r="AA5288" s="13"/>
      <c r="AB5288" s="13"/>
      <c r="AC5288" s="13"/>
      <c r="AD5288" s="13"/>
    </row>
    <row r="5289" spans="19:30">
      <c r="S5289" s="13"/>
      <c r="T5289" s="14"/>
      <c r="U5289" s="13"/>
      <c r="V5289" s="13"/>
      <c r="W5289" s="13"/>
      <c r="X5289" s="13"/>
      <c r="Y5289" s="13"/>
      <c r="Z5289" s="13"/>
      <c r="AA5289" s="13"/>
      <c r="AB5289" s="13"/>
      <c r="AC5289" s="13"/>
      <c r="AD5289" s="13"/>
    </row>
    <row r="5290" spans="19:30">
      <c r="S5290" s="13"/>
      <c r="T5290" s="14"/>
      <c r="U5290" s="13"/>
      <c r="V5290" s="13"/>
      <c r="W5290" s="13"/>
      <c r="X5290" s="13"/>
      <c r="Y5290" s="13"/>
      <c r="Z5290" s="13"/>
      <c r="AA5290" s="13"/>
      <c r="AB5290" s="13"/>
      <c r="AC5290" s="13"/>
      <c r="AD5290" s="13"/>
    </row>
    <row r="5291" spans="19:30">
      <c r="S5291" s="13"/>
      <c r="T5291" s="14"/>
      <c r="U5291" s="13"/>
      <c r="V5291" s="13"/>
      <c r="W5291" s="13"/>
      <c r="X5291" s="13"/>
      <c r="Y5291" s="13"/>
      <c r="Z5291" s="13"/>
      <c r="AA5291" s="13"/>
      <c r="AB5291" s="13"/>
      <c r="AC5291" s="13"/>
      <c r="AD5291" s="13"/>
    </row>
    <row r="5292" spans="19:30">
      <c r="S5292" s="13"/>
      <c r="T5292" s="14"/>
      <c r="U5292" s="13"/>
      <c r="V5292" s="13"/>
      <c r="W5292" s="13"/>
      <c r="X5292" s="13"/>
      <c r="Y5292" s="13"/>
      <c r="Z5292" s="13"/>
      <c r="AA5292" s="13"/>
      <c r="AB5292" s="13"/>
      <c r="AC5292" s="13"/>
      <c r="AD5292" s="13"/>
    </row>
    <row r="5293" spans="19:30">
      <c r="S5293" s="13"/>
      <c r="T5293" s="14"/>
      <c r="U5293" s="13"/>
      <c r="V5293" s="13"/>
      <c r="W5293" s="13"/>
      <c r="X5293" s="13"/>
      <c r="Y5293" s="13"/>
      <c r="Z5293" s="13"/>
      <c r="AA5293" s="13"/>
      <c r="AB5293" s="13"/>
      <c r="AC5293" s="13"/>
      <c r="AD5293" s="13"/>
    </row>
    <row r="5294" spans="19:30">
      <c r="S5294" s="13"/>
      <c r="T5294" s="14"/>
      <c r="U5294" s="13"/>
      <c r="V5294" s="13"/>
      <c r="W5294" s="13"/>
      <c r="X5294" s="13"/>
      <c r="Y5294" s="13"/>
      <c r="Z5294" s="13"/>
      <c r="AA5294" s="13"/>
      <c r="AB5294" s="13"/>
      <c r="AC5294" s="13"/>
      <c r="AD5294" s="13"/>
    </row>
    <row r="5295" spans="19:30">
      <c r="S5295" s="13"/>
      <c r="T5295" s="14"/>
      <c r="U5295" s="13"/>
      <c r="V5295" s="13"/>
      <c r="W5295" s="13"/>
      <c r="X5295" s="13"/>
      <c r="Y5295" s="13"/>
      <c r="Z5295" s="13"/>
      <c r="AA5295" s="13"/>
      <c r="AB5295" s="13"/>
      <c r="AC5295" s="13"/>
      <c r="AD5295" s="13"/>
    </row>
    <row r="5296" spans="19:30">
      <c r="S5296" s="13"/>
      <c r="T5296" s="14"/>
      <c r="U5296" s="13"/>
      <c r="V5296" s="13"/>
      <c r="W5296" s="13"/>
      <c r="X5296" s="13"/>
      <c r="Y5296" s="13"/>
      <c r="Z5296" s="13"/>
      <c r="AA5296" s="13"/>
      <c r="AB5296" s="13"/>
      <c r="AC5296" s="13"/>
      <c r="AD5296" s="13"/>
    </row>
    <row r="5297" spans="19:30">
      <c r="S5297" s="13"/>
      <c r="T5297" s="14"/>
      <c r="U5297" s="13"/>
      <c r="V5297" s="13"/>
      <c r="W5297" s="13"/>
      <c r="X5297" s="13"/>
      <c r="Y5297" s="13"/>
      <c r="Z5297" s="13"/>
      <c r="AA5297" s="13"/>
      <c r="AB5297" s="13"/>
      <c r="AC5297" s="13"/>
      <c r="AD5297" s="13"/>
    </row>
    <row r="5298" spans="19:30">
      <c r="S5298" s="13"/>
      <c r="T5298" s="14"/>
      <c r="U5298" s="13"/>
      <c r="V5298" s="13"/>
      <c r="W5298" s="13"/>
      <c r="X5298" s="13"/>
      <c r="Y5298" s="13"/>
      <c r="Z5298" s="13"/>
      <c r="AA5298" s="13"/>
      <c r="AB5298" s="13"/>
      <c r="AC5298" s="13"/>
      <c r="AD5298" s="13"/>
    </row>
    <row r="5299" spans="19:30">
      <c r="S5299" s="13"/>
      <c r="T5299" s="14"/>
      <c r="U5299" s="13"/>
      <c r="V5299" s="13"/>
      <c r="W5299" s="13"/>
      <c r="X5299" s="13"/>
      <c r="Y5299" s="13"/>
      <c r="Z5299" s="13"/>
      <c r="AA5299" s="13"/>
      <c r="AB5299" s="13"/>
      <c r="AC5299" s="13"/>
      <c r="AD5299" s="13"/>
    </row>
    <row r="5300" spans="19:30">
      <c r="S5300" s="13"/>
      <c r="T5300" s="14"/>
      <c r="U5300" s="13"/>
      <c r="V5300" s="13"/>
      <c r="W5300" s="13"/>
      <c r="X5300" s="13"/>
      <c r="Y5300" s="13"/>
      <c r="Z5300" s="13"/>
      <c r="AA5300" s="13"/>
      <c r="AB5300" s="13"/>
      <c r="AC5300" s="13"/>
      <c r="AD5300" s="13"/>
    </row>
    <row r="5301" spans="19:30">
      <c r="S5301" s="13"/>
      <c r="T5301" s="14"/>
      <c r="U5301" s="13"/>
      <c r="V5301" s="13"/>
      <c r="W5301" s="13"/>
      <c r="X5301" s="13"/>
      <c r="Y5301" s="13"/>
      <c r="Z5301" s="13"/>
      <c r="AA5301" s="13"/>
      <c r="AB5301" s="13"/>
      <c r="AC5301" s="13"/>
      <c r="AD5301" s="13"/>
    </row>
    <row r="5302" spans="19:30">
      <c r="S5302" s="13"/>
      <c r="T5302" s="14"/>
      <c r="U5302" s="13"/>
      <c r="V5302" s="13"/>
      <c r="W5302" s="13"/>
      <c r="X5302" s="13"/>
      <c r="Y5302" s="13"/>
      <c r="Z5302" s="13"/>
      <c r="AA5302" s="13"/>
      <c r="AB5302" s="13"/>
      <c r="AC5302" s="13"/>
      <c r="AD5302" s="13"/>
    </row>
    <row r="5303" spans="19:30">
      <c r="S5303" s="13"/>
      <c r="T5303" s="14"/>
      <c r="U5303" s="13"/>
      <c r="V5303" s="13"/>
      <c r="W5303" s="13"/>
      <c r="X5303" s="13"/>
      <c r="Y5303" s="13"/>
      <c r="Z5303" s="13"/>
      <c r="AA5303" s="13"/>
      <c r="AB5303" s="13"/>
      <c r="AC5303" s="13"/>
      <c r="AD5303" s="13"/>
    </row>
    <row r="5304" spans="19:30">
      <c r="S5304" s="13"/>
      <c r="T5304" s="14"/>
      <c r="U5304" s="13"/>
      <c r="V5304" s="13"/>
      <c r="W5304" s="13"/>
      <c r="X5304" s="13"/>
      <c r="Y5304" s="13"/>
      <c r="Z5304" s="13"/>
      <c r="AA5304" s="13"/>
      <c r="AB5304" s="13"/>
      <c r="AC5304" s="13"/>
      <c r="AD5304" s="13"/>
    </row>
    <row r="5305" spans="19:30">
      <c r="S5305" s="13"/>
      <c r="T5305" s="14"/>
      <c r="U5305" s="13"/>
      <c r="V5305" s="13"/>
      <c r="W5305" s="13"/>
      <c r="X5305" s="13"/>
      <c r="Y5305" s="13"/>
      <c r="Z5305" s="13"/>
      <c r="AA5305" s="13"/>
      <c r="AB5305" s="13"/>
      <c r="AC5305" s="13"/>
      <c r="AD5305" s="13"/>
    </row>
    <row r="5306" spans="19:30">
      <c r="S5306" s="13"/>
      <c r="T5306" s="14"/>
      <c r="U5306" s="13"/>
      <c r="V5306" s="13"/>
      <c r="W5306" s="13"/>
      <c r="X5306" s="13"/>
      <c r="Y5306" s="13"/>
      <c r="Z5306" s="13"/>
      <c r="AA5306" s="13"/>
      <c r="AB5306" s="13"/>
      <c r="AC5306" s="13"/>
      <c r="AD5306" s="13"/>
    </row>
    <row r="5307" spans="19:30">
      <c r="S5307" s="13"/>
      <c r="T5307" s="14"/>
      <c r="U5307" s="13"/>
      <c r="V5307" s="13"/>
      <c r="W5307" s="13"/>
      <c r="X5307" s="13"/>
      <c r="Y5307" s="13"/>
      <c r="Z5307" s="13"/>
      <c r="AA5307" s="13"/>
      <c r="AB5307" s="13"/>
      <c r="AC5307" s="13"/>
      <c r="AD5307" s="13"/>
    </row>
    <row r="5308" spans="19:30">
      <c r="S5308" s="13"/>
      <c r="T5308" s="14"/>
      <c r="U5308" s="13"/>
      <c r="V5308" s="13"/>
      <c r="W5308" s="13"/>
      <c r="X5308" s="13"/>
      <c r="Y5308" s="13"/>
      <c r="Z5308" s="13"/>
      <c r="AA5308" s="13"/>
      <c r="AB5308" s="13"/>
      <c r="AC5308" s="13"/>
      <c r="AD5308" s="13"/>
    </row>
    <row r="5309" spans="19:30">
      <c r="S5309" s="13"/>
      <c r="T5309" s="14"/>
      <c r="U5309" s="13"/>
      <c r="V5309" s="13"/>
      <c r="W5309" s="13"/>
      <c r="X5309" s="13"/>
      <c r="Y5309" s="13"/>
      <c r="Z5309" s="13"/>
      <c r="AA5309" s="13"/>
      <c r="AB5309" s="13"/>
      <c r="AC5309" s="13"/>
      <c r="AD5309" s="13"/>
    </row>
    <row r="5310" spans="19:30">
      <c r="S5310" s="13"/>
      <c r="T5310" s="14"/>
      <c r="U5310" s="13"/>
      <c r="V5310" s="13"/>
      <c r="W5310" s="13"/>
      <c r="X5310" s="13"/>
      <c r="Y5310" s="13"/>
      <c r="Z5310" s="13"/>
      <c r="AA5310" s="13"/>
      <c r="AB5310" s="13"/>
      <c r="AC5310" s="13"/>
      <c r="AD5310" s="13"/>
    </row>
    <row r="5311" spans="19:30">
      <c r="S5311" s="13"/>
      <c r="T5311" s="14"/>
      <c r="U5311" s="13"/>
      <c r="V5311" s="13"/>
      <c r="W5311" s="13"/>
      <c r="X5311" s="13"/>
      <c r="Y5311" s="13"/>
      <c r="Z5311" s="13"/>
      <c r="AA5311" s="13"/>
      <c r="AB5311" s="13"/>
      <c r="AC5311" s="13"/>
      <c r="AD5311" s="13"/>
    </row>
    <row r="5312" spans="19:30">
      <c r="S5312" s="13"/>
      <c r="T5312" s="14"/>
      <c r="U5312" s="13"/>
      <c r="V5312" s="13"/>
      <c r="W5312" s="13"/>
      <c r="X5312" s="13"/>
      <c r="Y5312" s="13"/>
      <c r="Z5312" s="13"/>
      <c r="AA5312" s="13"/>
      <c r="AB5312" s="13"/>
      <c r="AC5312" s="13"/>
      <c r="AD5312" s="13"/>
    </row>
    <row r="5313" spans="19:30">
      <c r="S5313" s="13"/>
      <c r="T5313" s="14"/>
      <c r="U5313" s="13"/>
      <c r="V5313" s="13"/>
      <c r="W5313" s="13"/>
      <c r="X5313" s="13"/>
      <c r="Y5313" s="13"/>
      <c r="Z5313" s="13"/>
      <c r="AA5313" s="13"/>
      <c r="AB5313" s="13"/>
      <c r="AC5313" s="13"/>
      <c r="AD5313" s="13"/>
    </row>
    <row r="5314" spans="19:30">
      <c r="S5314" s="13"/>
      <c r="T5314" s="14"/>
      <c r="U5314" s="13"/>
      <c r="V5314" s="13"/>
      <c r="W5314" s="13"/>
      <c r="X5314" s="13"/>
      <c r="Y5314" s="13"/>
      <c r="Z5314" s="13"/>
      <c r="AA5314" s="13"/>
      <c r="AB5314" s="13"/>
      <c r="AC5314" s="13"/>
      <c r="AD5314" s="13"/>
    </row>
    <row r="5315" spans="19:30">
      <c r="S5315" s="13"/>
      <c r="T5315" s="14"/>
      <c r="U5315" s="13"/>
      <c r="V5315" s="13"/>
      <c r="W5315" s="13"/>
      <c r="X5315" s="13"/>
      <c r="Y5315" s="13"/>
      <c r="Z5315" s="13"/>
      <c r="AA5315" s="13"/>
      <c r="AB5315" s="13"/>
      <c r="AC5315" s="13"/>
      <c r="AD5315" s="13"/>
    </row>
    <row r="5316" spans="19:30">
      <c r="S5316" s="13"/>
      <c r="T5316" s="14"/>
      <c r="U5316" s="13"/>
      <c r="V5316" s="13"/>
      <c r="W5316" s="13"/>
      <c r="X5316" s="13"/>
      <c r="Y5316" s="13"/>
      <c r="Z5316" s="13"/>
      <c r="AA5316" s="13"/>
      <c r="AB5316" s="13"/>
      <c r="AC5316" s="13"/>
      <c r="AD5316" s="13"/>
    </row>
    <row r="5317" spans="19:30">
      <c r="S5317" s="13"/>
      <c r="T5317" s="14"/>
      <c r="U5317" s="13"/>
      <c r="V5317" s="13"/>
      <c r="W5317" s="13"/>
      <c r="X5317" s="13"/>
      <c r="Y5317" s="13"/>
      <c r="Z5317" s="13"/>
      <c r="AA5317" s="13"/>
      <c r="AB5317" s="13"/>
      <c r="AC5317" s="13"/>
      <c r="AD5317" s="13"/>
    </row>
    <row r="5318" spans="19:30">
      <c r="S5318" s="13"/>
      <c r="T5318" s="14"/>
      <c r="U5318" s="13"/>
      <c r="V5318" s="13"/>
      <c r="W5318" s="13"/>
      <c r="X5318" s="13"/>
      <c r="Y5318" s="13"/>
      <c r="Z5318" s="13"/>
      <c r="AA5318" s="13"/>
      <c r="AB5318" s="13"/>
      <c r="AC5318" s="13"/>
      <c r="AD5318" s="13"/>
    </row>
    <row r="5319" spans="19:30">
      <c r="S5319" s="13"/>
      <c r="T5319" s="14"/>
      <c r="U5319" s="13"/>
      <c r="V5319" s="13"/>
      <c r="W5319" s="13"/>
      <c r="X5319" s="13"/>
      <c r="Y5319" s="13"/>
      <c r="Z5319" s="13"/>
      <c r="AA5319" s="13"/>
      <c r="AB5319" s="13"/>
      <c r="AC5319" s="13"/>
      <c r="AD5319" s="13"/>
    </row>
    <row r="5320" spans="19:30">
      <c r="S5320" s="13"/>
      <c r="T5320" s="14"/>
      <c r="U5320" s="13"/>
      <c r="V5320" s="13"/>
      <c r="W5320" s="13"/>
      <c r="X5320" s="13"/>
      <c r="Y5320" s="13"/>
      <c r="Z5320" s="13"/>
      <c r="AA5320" s="13"/>
      <c r="AB5320" s="13"/>
      <c r="AC5320" s="13"/>
      <c r="AD5320" s="13"/>
    </row>
    <row r="5321" spans="19:30">
      <c r="S5321" s="13"/>
      <c r="T5321" s="14"/>
      <c r="U5321" s="13"/>
      <c r="V5321" s="13"/>
      <c r="W5321" s="13"/>
      <c r="X5321" s="13"/>
      <c r="Y5321" s="13"/>
      <c r="Z5321" s="13"/>
      <c r="AA5321" s="13"/>
      <c r="AB5321" s="13"/>
      <c r="AC5321" s="13"/>
      <c r="AD5321" s="13"/>
    </row>
    <row r="5322" spans="19:30">
      <c r="S5322" s="13"/>
      <c r="T5322" s="14"/>
      <c r="U5322" s="13"/>
      <c r="V5322" s="13"/>
      <c r="W5322" s="13"/>
      <c r="X5322" s="13"/>
      <c r="Y5322" s="13"/>
      <c r="Z5322" s="13"/>
      <c r="AA5322" s="13"/>
      <c r="AB5322" s="13"/>
      <c r="AC5322" s="13"/>
      <c r="AD5322" s="13"/>
    </row>
    <row r="5323" spans="19:30">
      <c r="S5323" s="13"/>
      <c r="T5323" s="14"/>
      <c r="U5323" s="13"/>
      <c r="V5323" s="13"/>
      <c r="W5323" s="13"/>
      <c r="X5323" s="13"/>
      <c r="Y5323" s="13"/>
      <c r="Z5323" s="13"/>
      <c r="AA5323" s="13"/>
      <c r="AB5323" s="13"/>
      <c r="AC5323" s="13"/>
      <c r="AD5323" s="13"/>
    </row>
    <row r="5324" spans="19:30">
      <c r="S5324" s="13"/>
      <c r="T5324" s="14"/>
      <c r="U5324" s="13"/>
      <c r="V5324" s="13"/>
      <c r="W5324" s="13"/>
      <c r="X5324" s="13"/>
      <c r="Y5324" s="13"/>
      <c r="Z5324" s="13"/>
      <c r="AA5324" s="13"/>
      <c r="AB5324" s="13"/>
      <c r="AC5324" s="13"/>
      <c r="AD5324" s="13"/>
    </row>
    <row r="5325" spans="19:30">
      <c r="S5325" s="13"/>
      <c r="T5325" s="14"/>
      <c r="U5325" s="13"/>
      <c r="V5325" s="13"/>
      <c r="W5325" s="13"/>
      <c r="X5325" s="13"/>
      <c r="Y5325" s="13"/>
      <c r="Z5325" s="13"/>
      <c r="AA5325" s="13"/>
      <c r="AB5325" s="13"/>
      <c r="AC5325" s="13"/>
      <c r="AD5325" s="13"/>
    </row>
    <row r="5326" spans="19:30">
      <c r="S5326" s="13"/>
      <c r="T5326" s="14"/>
      <c r="U5326" s="13"/>
      <c r="V5326" s="13"/>
      <c r="W5326" s="13"/>
      <c r="X5326" s="13"/>
      <c r="Y5326" s="13"/>
      <c r="Z5326" s="13"/>
      <c r="AA5326" s="13"/>
      <c r="AB5326" s="13"/>
      <c r="AC5326" s="13"/>
      <c r="AD5326" s="13"/>
    </row>
    <row r="5327" spans="19:30">
      <c r="S5327" s="13"/>
      <c r="T5327" s="14"/>
      <c r="U5327" s="13"/>
      <c r="V5327" s="13"/>
      <c r="W5327" s="13"/>
      <c r="X5327" s="13"/>
      <c r="Y5327" s="13"/>
      <c r="Z5327" s="13"/>
      <c r="AA5327" s="13"/>
      <c r="AB5327" s="13"/>
      <c r="AC5327" s="13"/>
      <c r="AD5327" s="13"/>
    </row>
    <row r="5328" spans="19:30">
      <c r="S5328" s="13"/>
      <c r="T5328" s="14"/>
      <c r="U5328" s="13"/>
      <c r="V5328" s="13"/>
      <c r="W5328" s="13"/>
      <c r="X5328" s="13"/>
      <c r="Y5328" s="13"/>
      <c r="Z5328" s="13"/>
      <c r="AA5328" s="13"/>
      <c r="AB5328" s="13"/>
      <c r="AC5328" s="13"/>
      <c r="AD5328" s="13"/>
    </row>
    <row r="5329" spans="19:30">
      <c r="S5329" s="13"/>
      <c r="T5329" s="14"/>
      <c r="U5329" s="13"/>
      <c r="V5329" s="13"/>
      <c r="W5329" s="13"/>
      <c r="X5329" s="13"/>
      <c r="Y5329" s="13"/>
      <c r="Z5329" s="13"/>
      <c r="AA5329" s="13"/>
      <c r="AB5329" s="13"/>
      <c r="AC5329" s="13"/>
      <c r="AD5329" s="13"/>
    </row>
    <row r="5330" spans="19:30">
      <c r="S5330" s="13"/>
      <c r="T5330" s="14"/>
      <c r="U5330" s="13"/>
      <c r="V5330" s="13"/>
      <c r="W5330" s="13"/>
      <c r="X5330" s="13"/>
      <c r="Y5330" s="13"/>
      <c r="Z5330" s="13"/>
      <c r="AA5330" s="13"/>
      <c r="AB5330" s="13"/>
      <c r="AC5330" s="13"/>
      <c r="AD5330" s="13"/>
    </row>
    <row r="5331" spans="19:30">
      <c r="S5331" s="13"/>
      <c r="T5331" s="14"/>
      <c r="U5331" s="13"/>
      <c r="V5331" s="13"/>
      <c r="W5331" s="13"/>
      <c r="X5331" s="13"/>
      <c r="Y5331" s="13"/>
      <c r="Z5331" s="13"/>
      <c r="AA5331" s="13"/>
      <c r="AB5331" s="13"/>
      <c r="AC5331" s="13"/>
      <c r="AD5331" s="13"/>
    </row>
    <row r="5332" spans="19:30">
      <c r="S5332" s="13"/>
      <c r="T5332" s="14"/>
      <c r="U5332" s="13"/>
      <c r="V5332" s="13"/>
      <c r="W5332" s="13"/>
      <c r="X5332" s="13"/>
      <c r="Y5332" s="13"/>
      <c r="Z5332" s="13"/>
      <c r="AA5332" s="13"/>
      <c r="AB5332" s="13"/>
      <c r="AC5332" s="13"/>
      <c r="AD5332" s="13"/>
    </row>
    <row r="5333" spans="19:30">
      <c r="S5333" s="13"/>
      <c r="T5333" s="14"/>
      <c r="U5333" s="13"/>
      <c r="V5333" s="13"/>
      <c r="W5333" s="13"/>
      <c r="X5333" s="13"/>
      <c r="Y5333" s="13"/>
      <c r="Z5333" s="13"/>
      <c r="AA5333" s="13"/>
      <c r="AB5333" s="13"/>
      <c r="AC5333" s="13"/>
      <c r="AD5333" s="13"/>
    </row>
    <row r="5334" spans="19:30">
      <c r="S5334" s="13"/>
      <c r="T5334" s="14"/>
      <c r="U5334" s="13"/>
      <c r="V5334" s="13"/>
      <c r="W5334" s="13"/>
      <c r="X5334" s="13"/>
      <c r="Y5334" s="13"/>
      <c r="Z5334" s="13"/>
      <c r="AA5334" s="13"/>
      <c r="AB5334" s="13"/>
      <c r="AC5334" s="13"/>
      <c r="AD5334" s="13"/>
    </row>
    <row r="5335" spans="19:30">
      <c r="S5335" s="13"/>
      <c r="T5335" s="14"/>
      <c r="U5335" s="13"/>
      <c r="V5335" s="13"/>
      <c r="W5335" s="13"/>
      <c r="X5335" s="13"/>
      <c r="Y5335" s="13"/>
      <c r="Z5335" s="13"/>
      <c r="AA5335" s="13"/>
      <c r="AB5335" s="13"/>
      <c r="AC5335" s="13"/>
      <c r="AD5335" s="13"/>
    </row>
    <row r="5336" spans="19:30">
      <c r="S5336" s="13"/>
      <c r="T5336" s="14"/>
      <c r="U5336" s="13"/>
      <c r="V5336" s="13"/>
      <c r="W5336" s="13"/>
      <c r="X5336" s="13"/>
      <c r="Y5336" s="13"/>
      <c r="Z5336" s="13"/>
      <c r="AA5336" s="13"/>
      <c r="AB5336" s="13"/>
      <c r="AC5336" s="13"/>
      <c r="AD5336" s="13"/>
    </row>
    <row r="5337" spans="19:30">
      <c r="S5337" s="13"/>
      <c r="T5337" s="14"/>
      <c r="U5337" s="13"/>
      <c r="V5337" s="13"/>
      <c r="W5337" s="13"/>
      <c r="X5337" s="13"/>
      <c r="Y5337" s="13"/>
      <c r="Z5337" s="13"/>
      <c r="AA5337" s="13"/>
      <c r="AB5337" s="13"/>
      <c r="AC5337" s="13"/>
      <c r="AD5337" s="13"/>
    </row>
    <row r="5338" spans="19:30">
      <c r="S5338" s="13"/>
      <c r="T5338" s="14"/>
      <c r="U5338" s="13"/>
      <c r="V5338" s="13"/>
      <c r="W5338" s="13"/>
      <c r="X5338" s="13"/>
      <c r="Y5338" s="13"/>
      <c r="Z5338" s="13"/>
      <c r="AA5338" s="13"/>
      <c r="AB5338" s="13"/>
      <c r="AC5338" s="13"/>
      <c r="AD5338" s="13"/>
    </row>
    <row r="5339" spans="19:30">
      <c r="S5339" s="13"/>
      <c r="T5339" s="14"/>
      <c r="U5339" s="13"/>
      <c r="V5339" s="13"/>
      <c r="W5339" s="13"/>
      <c r="X5339" s="13"/>
      <c r="Y5339" s="13"/>
      <c r="Z5339" s="13"/>
      <c r="AA5339" s="13"/>
      <c r="AB5339" s="13"/>
      <c r="AC5339" s="13"/>
      <c r="AD5339" s="13"/>
    </row>
    <row r="5340" spans="19:30">
      <c r="S5340" s="13"/>
      <c r="T5340" s="14"/>
      <c r="U5340" s="13"/>
      <c r="V5340" s="13"/>
      <c r="W5340" s="13"/>
      <c r="X5340" s="13"/>
      <c r="Y5340" s="13"/>
      <c r="Z5340" s="13"/>
      <c r="AA5340" s="13"/>
      <c r="AB5340" s="13"/>
      <c r="AC5340" s="13"/>
      <c r="AD5340" s="13"/>
    </row>
    <row r="5341" spans="19:30">
      <c r="S5341" s="13"/>
      <c r="T5341" s="14"/>
      <c r="U5341" s="13"/>
      <c r="V5341" s="13"/>
      <c r="W5341" s="13"/>
      <c r="X5341" s="13"/>
      <c r="Y5341" s="13"/>
      <c r="Z5341" s="13"/>
      <c r="AA5341" s="13"/>
      <c r="AB5341" s="13"/>
      <c r="AC5341" s="13"/>
      <c r="AD5341" s="13"/>
    </row>
    <row r="5342" spans="19:30">
      <c r="S5342" s="13"/>
      <c r="T5342" s="14"/>
      <c r="U5342" s="13"/>
      <c r="V5342" s="13"/>
      <c r="W5342" s="13"/>
      <c r="X5342" s="13"/>
      <c r="Y5342" s="13"/>
      <c r="Z5342" s="13"/>
      <c r="AA5342" s="13"/>
      <c r="AB5342" s="13"/>
      <c r="AC5342" s="13"/>
      <c r="AD5342" s="13"/>
    </row>
    <row r="5343" spans="19:30">
      <c r="S5343" s="13"/>
      <c r="T5343" s="14"/>
      <c r="U5343" s="13"/>
      <c r="V5343" s="13"/>
      <c r="W5343" s="13"/>
      <c r="X5343" s="13"/>
      <c r="Y5343" s="13"/>
      <c r="Z5343" s="13"/>
      <c r="AA5343" s="13"/>
      <c r="AB5343" s="13"/>
      <c r="AC5343" s="13"/>
      <c r="AD5343" s="13"/>
    </row>
    <row r="5344" spans="19:30">
      <c r="S5344" s="13"/>
      <c r="T5344" s="14"/>
      <c r="U5344" s="13"/>
      <c r="V5344" s="13"/>
      <c r="W5344" s="13"/>
      <c r="X5344" s="13"/>
      <c r="Y5344" s="13"/>
      <c r="Z5344" s="13"/>
      <c r="AA5344" s="13"/>
      <c r="AB5344" s="13"/>
      <c r="AC5344" s="13"/>
      <c r="AD5344" s="13"/>
    </row>
    <row r="5345" spans="19:30">
      <c r="S5345" s="13"/>
      <c r="T5345" s="14"/>
      <c r="U5345" s="13"/>
      <c r="V5345" s="13"/>
      <c r="W5345" s="13"/>
      <c r="X5345" s="13"/>
      <c r="Y5345" s="13"/>
      <c r="Z5345" s="13"/>
      <c r="AA5345" s="13"/>
      <c r="AB5345" s="13"/>
      <c r="AC5345" s="13"/>
      <c r="AD5345" s="13"/>
    </row>
    <row r="5346" spans="19:30">
      <c r="S5346" s="13"/>
      <c r="T5346" s="14"/>
      <c r="U5346" s="13"/>
      <c r="V5346" s="13"/>
      <c r="W5346" s="13"/>
      <c r="X5346" s="13"/>
      <c r="Y5346" s="13"/>
      <c r="Z5346" s="13"/>
      <c r="AA5346" s="13"/>
      <c r="AB5346" s="13"/>
      <c r="AC5346" s="13"/>
      <c r="AD5346" s="13"/>
    </row>
    <row r="5347" spans="19:30">
      <c r="S5347" s="13"/>
      <c r="T5347" s="14"/>
      <c r="U5347" s="13"/>
      <c r="V5347" s="13"/>
      <c r="W5347" s="13"/>
      <c r="X5347" s="13"/>
      <c r="Y5347" s="13"/>
      <c r="Z5347" s="13"/>
      <c r="AA5347" s="13"/>
      <c r="AB5347" s="13"/>
      <c r="AC5347" s="13"/>
      <c r="AD5347" s="13"/>
    </row>
    <row r="5348" spans="19:30">
      <c r="S5348" s="13"/>
      <c r="T5348" s="14"/>
      <c r="U5348" s="13"/>
      <c r="V5348" s="13"/>
      <c r="W5348" s="13"/>
      <c r="X5348" s="13"/>
      <c r="Y5348" s="13"/>
      <c r="Z5348" s="13"/>
      <c r="AA5348" s="13"/>
      <c r="AB5348" s="13"/>
      <c r="AC5348" s="13"/>
      <c r="AD5348" s="13"/>
    </row>
    <row r="5349" spans="19:30">
      <c r="S5349" s="13"/>
      <c r="T5349" s="14"/>
      <c r="U5349" s="13"/>
      <c r="V5349" s="13"/>
      <c r="W5349" s="13"/>
      <c r="X5349" s="13"/>
      <c r="Y5349" s="13"/>
      <c r="Z5349" s="13"/>
      <c r="AA5349" s="13"/>
      <c r="AB5349" s="13"/>
      <c r="AC5349" s="13"/>
      <c r="AD5349" s="13"/>
    </row>
    <row r="5350" spans="19:30">
      <c r="S5350" s="13"/>
      <c r="T5350" s="14"/>
      <c r="U5350" s="13"/>
      <c r="V5350" s="13"/>
      <c r="W5350" s="13"/>
      <c r="X5350" s="13"/>
      <c r="Y5350" s="13"/>
      <c r="Z5350" s="13"/>
      <c r="AA5350" s="13"/>
      <c r="AB5350" s="13"/>
      <c r="AC5350" s="13"/>
      <c r="AD5350" s="13"/>
    </row>
    <row r="5351" spans="19:30">
      <c r="S5351" s="13"/>
      <c r="T5351" s="14"/>
      <c r="U5351" s="13"/>
      <c r="V5351" s="13"/>
      <c r="W5351" s="13"/>
      <c r="X5351" s="13"/>
      <c r="Y5351" s="13"/>
      <c r="Z5351" s="13"/>
      <c r="AA5351" s="13"/>
      <c r="AB5351" s="13"/>
      <c r="AC5351" s="13"/>
      <c r="AD5351" s="13"/>
    </row>
    <row r="5352" spans="19:30">
      <c r="S5352" s="13"/>
      <c r="T5352" s="14"/>
      <c r="U5352" s="13"/>
      <c r="V5352" s="13"/>
      <c r="W5352" s="13"/>
      <c r="X5352" s="13"/>
      <c r="Y5352" s="13"/>
      <c r="Z5352" s="13"/>
      <c r="AA5352" s="13"/>
      <c r="AB5352" s="13"/>
      <c r="AC5352" s="13"/>
      <c r="AD5352" s="13"/>
    </row>
    <row r="5353" spans="19:30">
      <c r="S5353" s="13"/>
      <c r="T5353" s="14"/>
      <c r="U5353" s="13"/>
      <c r="V5353" s="13"/>
      <c r="W5353" s="13"/>
      <c r="X5353" s="13"/>
      <c r="Y5353" s="13"/>
      <c r="Z5353" s="13"/>
      <c r="AA5353" s="13"/>
      <c r="AB5353" s="13"/>
      <c r="AC5353" s="13"/>
      <c r="AD5353" s="13"/>
    </row>
    <row r="5354" spans="19:30">
      <c r="S5354" s="13"/>
      <c r="T5354" s="14"/>
      <c r="U5354" s="13"/>
      <c r="V5354" s="13"/>
      <c r="W5354" s="13"/>
      <c r="X5354" s="13"/>
      <c r="Y5354" s="13"/>
      <c r="Z5354" s="13"/>
      <c r="AA5354" s="13"/>
      <c r="AB5354" s="13"/>
      <c r="AC5354" s="13"/>
      <c r="AD5354" s="13"/>
    </row>
    <row r="5355" spans="19:30">
      <c r="S5355" s="13"/>
      <c r="T5355" s="14"/>
      <c r="U5355" s="13"/>
      <c r="V5355" s="13"/>
      <c r="W5355" s="13"/>
      <c r="X5355" s="13"/>
      <c r="Y5355" s="13"/>
      <c r="Z5355" s="13"/>
      <c r="AA5355" s="13"/>
      <c r="AB5355" s="13"/>
      <c r="AC5355" s="13"/>
      <c r="AD5355" s="13"/>
    </row>
    <row r="5356" spans="19:30">
      <c r="S5356" s="13"/>
      <c r="T5356" s="14"/>
      <c r="U5356" s="13"/>
      <c r="V5356" s="13"/>
      <c r="W5356" s="13"/>
      <c r="X5356" s="13"/>
      <c r="Y5356" s="13"/>
      <c r="Z5356" s="13"/>
      <c r="AA5356" s="13"/>
      <c r="AB5356" s="13"/>
      <c r="AC5356" s="13"/>
      <c r="AD5356" s="13"/>
    </row>
    <row r="5357" spans="19:30">
      <c r="S5357" s="13"/>
      <c r="T5357" s="14"/>
      <c r="U5357" s="13"/>
      <c r="V5357" s="13"/>
      <c r="W5357" s="13"/>
      <c r="X5357" s="13"/>
      <c r="Y5357" s="13"/>
      <c r="Z5357" s="13"/>
      <c r="AA5357" s="13"/>
      <c r="AB5357" s="13"/>
      <c r="AC5357" s="13"/>
      <c r="AD5357" s="13"/>
    </row>
    <row r="5358" spans="19:30">
      <c r="S5358" s="13"/>
      <c r="T5358" s="14"/>
      <c r="U5358" s="13"/>
      <c r="V5358" s="13"/>
      <c r="W5358" s="13"/>
      <c r="X5358" s="13"/>
      <c r="Y5358" s="13"/>
      <c r="Z5358" s="13"/>
      <c r="AA5358" s="13"/>
      <c r="AB5358" s="13"/>
      <c r="AC5358" s="13"/>
      <c r="AD5358" s="13"/>
    </row>
    <row r="5359" spans="19:30">
      <c r="S5359" s="13"/>
      <c r="T5359" s="14"/>
      <c r="U5359" s="13"/>
      <c r="V5359" s="13"/>
      <c r="W5359" s="13"/>
      <c r="X5359" s="13"/>
      <c r="Y5359" s="13"/>
      <c r="Z5359" s="13"/>
      <c r="AA5359" s="13"/>
      <c r="AB5359" s="13"/>
      <c r="AC5359" s="13"/>
      <c r="AD5359" s="13"/>
    </row>
    <row r="5360" spans="19:30">
      <c r="S5360" s="13"/>
      <c r="T5360" s="14"/>
      <c r="U5360" s="13"/>
      <c r="V5360" s="13"/>
      <c r="W5360" s="13"/>
      <c r="X5360" s="13"/>
      <c r="Y5360" s="13"/>
      <c r="Z5360" s="13"/>
      <c r="AA5360" s="13"/>
      <c r="AB5360" s="13"/>
      <c r="AC5360" s="13"/>
      <c r="AD5360" s="13"/>
    </row>
    <row r="5361" spans="19:30">
      <c r="S5361" s="13"/>
      <c r="T5361" s="14"/>
      <c r="U5361" s="13"/>
      <c r="V5361" s="13"/>
      <c r="W5361" s="13"/>
      <c r="X5361" s="13"/>
      <c r="Y5361" s="13"/>
      <c r="Z5361" s="13"/>
      <c r="AA5361" s="13"/>
      <c r="AB5361" s="13"/>
      <c r="AC5361" s="13"/>
      <c r="AD5361" s="13"/>
    </row>
    <row r="5362" spans="19:30">
      <c r="S5362" s="13"/>
      <c r="T5362" s="14"/>
      <c r="U5362" s="13"/>
      <c r="V5362" s="13"/>
      <c r="W5362" s="13"/>
      <c r="X5362" s="13"/>
      <c r="Y5362" s="13"/>
      <c r="Z5362" s="13"/>
      <c r="AA5362" s="13"/>
      <c r="AB5362" s="13"/>
      <c r="AC5362" s="13"/>
      <c r="AD5362" s="13"/>
    </row>
    <row r="5363" spans="19:30">
      <c r="S5363" s="13"/>
      <c r="T5363" s="14"/>
      <c r="U5363" s="13"/>
      <c r="V5363" s="13"/>
      <c r="W5363" s="13"/>
      <c r="X5363" s="13"/>
      <c r="Y5363" s="13"/>
      <c r="Z5363" s="13"/>
      <c r="AA5363" s="13"/>
      <c r="AB5363" s="13"/>
      <c r="AC5363" s="13"/>
      <c r="AD5363" s="13"/>
    </row>
    <row r="5364" spans="19:30">
      <c r="S5364" s="13"/>
      <c r="T5364" s="14"/>
      <c r="U5364" s="13"/>
      <c r="V5364" s="13"/>
      <c r="W5364" s="13"/>
      <c r="X5364" s="13"/>
      <c r="Y5364" s="13"/>
      <c r="Z5364" s="13"/>
      <c r="AA5364" s="13"/>
      <c r="AB5364" s="13"/>
      <c r="AC5364" s="13"/>
      <c r="AD5364" s="13"/>
    </row>
    <row r="5365" spans="19:30">
      <c r="S5365" s="13"/>
      <c r="T5365" s="14"/>
      <c r="U5365" s="13"/>
      <c r="V5365" s="13"/>
      <c r="W5365" s="13"/>
      <c r="X5365" s="13"/>
      <c r="Y5365" s="13"/>
      <c r="Z5365" s="13"/>
      <c r="AA5365" s="13"/>
      <c r="AB5365" s="13"/>
      <c r="AC5365" s="13"/>
      <c r="AD5365" s="13"/>
    </row>
    <row r="5366" spans="19:30">
      <c r="S5366" s="13"/>
      <c r="T5366" s="14"/>
      <c r="U5366" s="13"/>
      <c r="V5366" s="13"/>
      <c r="W5366" s="13"/>
      <c r="X5366" s="13"/>
      <c r="Y5366" s="13"/>
      <c r="Z5366" s="13"/>
      <c r="AA5366" s="13"/>
      <c r="AB5366" s="13"/>
      <c r="AC5366" s="13"/>
      <c r="AD5366" s="13"/>
    </row>
    <row r="5367" spans="19:30">
      <c r="S5367" s="13"/>
      <c r="T5367" s="14"/>
      <c r="U5367" s="13"/>
      <c r="V5367" s="13"/>
      <c r="W5367" s="13"/>
      <c r="X5367" s="13"/>
      <c r="Y5367" s="13"/>
      <c r="Z5367" s="13"/>
      <c r="AA5367" s="13"/>
      <c r="AB5367" s="13"/>
      <c r="AC5367" s="13"/>
      <c r="AD5367" s="13"/>
    </row>
    <row r="5368" spans="19:30">
      <c r="S5368" s="13"/>
      <c r="T5368" s="14"/>
      <c r="U5368" s="13"/>
      <c r="V5368" s="13"/>
      <c r="W5368" s="13"/>
      <c r="X5368" s="13"/>
      <c r="Y5368" s="13"/>
      <c r="Z5368" s="13"/>
      <c r="AA5368" s="13"/>
      <c r="AB5368" s="13"/>
      <c r="AC5368" s="13"/>
      <c r="AD5368" s="13"/>
    </row>
    <row r="5369" spans="19:30">
      <c r="S5369" s="13"/>
      <c r="T5369" s="14"/>
      <c r="U5369" s="13"/>
      <c r="V5369" s="13"/>
      <c r="W5369" s="13"/>
      <c r="X5369" s="13"/>
      <c r="Y5369" s="13"/>
      <c r="Z5369" s="13"/>
      <c r="AA5369" s="13"/>
      <c r="AB5369" s="13"/>
      <c r="AC5369" s="13"/>
      <c r="AD5369" s="13"/>
    </row>
    <row r="5370" spans="19:30">
      <c r="S5370" s="13"/>
      <c r="T5370" s="14"/>
      <c r="U5370" s="13"/>
      <c r="V5370" s="13"/>
      <c r="W5370" s="13"/>
      <c r="X5370" s="13"/>
      <c r="Y5370" s="13"/>
      <c r="Z5370" s="13"/>
      <c r="AA5370" s="13"/>
      <c r="AB5370" s="13"/>
      <c r="AC5370" s="13"/>
      <c r="AD5370" s="13"/>
    </row>
    <row r="5371" spans="19:30">
      <c r="S5371" s="13"/>
      <c r="T5371" s="14"/>
      <c r="U5371" s="13"/>
      <c r="V5371" s="13"/>
      <c r="W5371" s="13"/>
      <c r="X5371" s="13"/>
      <c r="Y5371" s="13"/>
      <c r="Z5371" s="13"/>
      <c r="AA5371" s="13"/>
      <c r="AB5371" s="13"/>
      <c r="AC5371" s="13"/>
      <c r="AD5371" s="13"/>
    </row>
    <row r="5372" spans="19:30">
      <c r="S5372" s="13"/>
      <c r="T5372" s="14"/>
      <c r="U5372" s="13"/>
      <c r="V5372" s="13"/>
      <c r="W5372" s="13"/>
      <c r="X5372" s="13"/>
      <c r="Y5372" s="13"/>
      <c r="Z5372" s="13"/>
      <c r="AA5372" s="13"/>
      <c r="AB5372" s="13"/>
      <c r="AC5372" s="13"/>
      <c r="AD5372" s="13"/>
    </row>
    <row r="5373" spans="19:30">
      <c r="S5373" s="13"/>
      <c r="T5373" s="14"/>
      <c r="U5373" s="13"/>
      <c r="V5373" s="13"/>
      <c r="W5373" s="13"/>
      <c r="X5373" s="13"/>
      <c r="Y5373" s="13"/>
      <c r="Z5373" s="13"/>
      <c r="AA5373" s="13"/>
      <c r="AB5373" s="13"/>
      <c r="AC5373" s="13"/>
      <c r="AD5373" s="13"/>
    </row>
    <row r="5374" spans="19:30">
      <c r="S5374" s="13"/>
      <c r="T5374" s="14"/>
      <c r="U5374" s="13"/>
      <c r="V5374" s="13"/>
      <c r="W5374" s="13"/>
      <c r="X5374" s="13"/>
      <c r="Y5374" s="13"/>
      <c r="Z5374" s="13"/>
      <c r="AA5374" s="13"/>
      <c r="AB5374" s="13"/>
      <c r="AC5374" s="13"/>
      <c r="AD5374" s="13"/>
    </row>
    <row r="5375" spans="19:30">
      <c r="S5375" s="13"/>
      <c r="T5375" s="14"/>
      <c r="U5375" s="13"/>
      <c r="V5375" s="13"/>
      <c r="W5375" s="13"/>
      <c r="X5375" s="13"/>
      <c r="Y5375" s="13"/>
      <c r="Z5375" s="13"/>
      <c r="AA5375" s="13"/>
      <c r="AB5375" s="13"/>
      <c r="AC5375" s="13"/>
      <c r="AD5375" s="13"/>
    </row>
    <row r="5376" spans="19:30">
      <c r="S5376" s="13"/>
      <c r="T5376" s="14"/>
      <c r="U5376" s="13"/>
      <c r="V5376" s="13"/>
      <c r="W5376" s="13"/>
      <c r="X5376" s="13"/>
      <c r="Y5376" s="13"/>
      <c r="Z5376" s="13"/>
      <c r="AA5376" s="13"/>
      <c r="AB5376" s="13"/>
      <c r="AC5376" s="13"/>
      <c r="AD5376" s="13"/>
    </row>
    <row r="5377" spans="19:30">
      <c r="S5377" s="13"/>
      <c r="T5377" s="14"/>
      <c r="U5377" s="13"/>
      <c r="V5377" s="13"/>
      <c r="W5377" s="13"/>
      <c r="X5377" s="13"/>
      <c r="Y5377" s="13"/>
      <c r="Z5377" s="13"/>
      <c r="AA5377" s="13"/>
      <c r="AB5377" s="13"/>
      <c r="AC5377" s="13"/>
      <c r="AD5377" s="13"/>
    </row>
    <row r="5378" spans="19:30">
      <c r="S5378" s="13"/>
      <c r="T5378" s="14"/>
      <c r="U5378" s="13"/>
      <c r="V5378" s="13"/>
      <c r="W5378" s="13"/>
      <c r="X5378" s="13"/>
      <c r="Y5378" s="13"/>
      <c r="Z5378" s="13"/>
      <c r="AA5378" s="13"/>
      <c r="AB5378" s="13"/>
      <c r="AC5378" s="13"/>
      <c r="AD5378" s="13"/>
    </row>
    <row r="5379" spans="19:30">
      <c r="S5379" s="13"/>
      <c r="T5379" s="14"/>
      <c r="U5379" s="13"/>
      <c r="V5379" s="13"/>
      <c r="W5379" s="13"/>
      <c r="X5379" s="13"/>
      <c r="Y5379" s="13"/>
      <c r="Z5379" s="13"/>
      <c r="AA5379" s="13"/>
      <c r="AB5379" s="13"/>
      <c r="AC5379" s="13"/>
      <c r="AD5379" s="13"/>
    </row>
    <row r="5380" spans="19:30">
      <c r="S5380" s="13"/>
      <c r="T5380" s="14"/>
      <c r="U5380" s="13"/>
      <c r="V5380" s="13"/>
      <c r="W5380" s="13"/>
      <c r="X5380" s="13"/>
      <c r="Y5380" s="13"/>
      <c r="Z5380" s="13"/>
      <c r="AA5380" s="13"/>
      <c r="AB5380" s="13"/>
      <c r="AC5380" s="13"/>
      <c r="AD5380" s="13"/>
    </row>
    <row r="5381" spans="19:30">
      <c r="S5381" s="13"/>
      <c r="T5381" s="14"/>
      <c r="U5381" s="13"/>
      <c r="V5381" s="13"/>
      <c r="W5381" s="13"/>
      <c r="X5381" s="13"/>
      <c r="Y5381" s="13"/>
      <c r="Z5381" s="13"/>
      <c r="AA5381" s="13"/>
      <c r="AB5381" s="13"/>
      <c r="AC5381" s="13"/>
      <c r="AD5381" s="13"/>
    </row>
    <row r="5382" spans="19:30">
      <c r="S5382" s="13"/>
      <c r="T5382" s="14"/>
      <c r="U5382" s="13"/>
      <c r="V5382" s="13"/>
      <c r="W5382" s="13"/>
      <c r="X5382" s="13"/>
      <c r="Y5382" s="13"/>
      <c r="Z5382" s="13"/>
      <c r="AA5382" s="13"/>
      <c r="AB5382" s="13"/>
      <c r="AC5382" s="13"/>
      <c r="AD5382" s="13"/>
    </row>
    <row r="5383" spans="19:30">
      <c r="S5383" s="13"/>
      <c r="T5383" s="14"/>
      <c r="U5383" s="13"/>
      <c r="V5383" s="13"/>
      <c r="W5383" s="13"/>
      <c r="X5383" s="13"/>
      <c r="Y5383" s="13"/>
      <c r="Z5383" s="13"/>
      <c r="AA5383" s="13"/>
      <c r="AB5383" s="13"/>
      <c r="AC5383" s="13"/>
      <c r="AD5383" s="13"/>
    </row>
    <row r="5384" spans="19:30">
      <c r="S5384" s="13"/>
      <c r="T5384" s="14"/>
      <c r="U5384" s="13"/>
      <c r="V5384" s="13"/>
      <c r="W5384" s="13"/>
      <c r="X5384" s="13"/>
      <c r="Y5384" s="13"/>
      <c r="Z5384" s="13"/>
      <c r="AA5384" s="13"/>
      <c r="AB5384" s="13"/>
      <c r="AC5384" s="13"/>
      <c r="AD5384" s="13"/>
    </row>
    <row r="5385" spans="19:30">
      <c r="S5385" s="13"/>
      <c r="T5385" s="14"/>
      <c r="U5385" s="13"/>
      <c r="V5385" s="13"/>
      <c r="W5385" s="13"/>
      <c r="X5385" s="13"/>
      <c r="Y5385" s="13"/>
      <c r="Z5385" s="13"/>
      <c r="AA5385" s="13"/>
      <c r="AB5385" s="13"/>
      <c r="AC5385" s="13"/>
      <c r="AD5385" s="13"/>
    </row>
    <row r="5386" spans="19:30">
      <c r="S5386" s="13"/>
      <c r="T5386" s="14"/>
      <c r="U5386" s="13"/>
      <c r="V5386" s="13"/>
      <c r="W5386" s="13"/>
      <c r="X5386" s="13"/>
      <c r="Y5386" s="13"/>
      <c r="Z5386" s="13"/>
      <c r="AA5386" s="13"/>
      <c r="AB5386" s="13"/>
      <c r="AC5386" s="13"/>
      <c r="AD5386" s="13"/>
    </row>
    <row r="5387" spans="19:30">
      <c r="S5387" s="13"/>
      <c r="T5387" s="14"/>
      <c r="U5387" s="13"/>
      <c r="V5387" s="13"/>
      <c r="W5387" s="13"/>
      <c r="X5387" s="13"/>
      <c r="Y5387" s="13"/>
      <c r="Z5387" s="13"/>
      <c r="AA5387" s="13"/>
      <c r="AB5387" s="13"/>
      <c r="AC5387" s="13"/>
      <c r="AD5387" s="13"/>
    </row>
    <row r="5388" spans="19:30">
      <c r="S5388" s="13"/>
      <c r="T5388" s="14"/>
      <c r="U5388" s="13"/>
      <c r="V5388" s="13"/>
      <c r="W5388" s="13"/>
      <c r="X5388" s="13"/>
      <c r="Y5388" s="13"/>
      <c r="Z5388" s="13"/>
      <c r="AA5388" s="13"/>
      <c r="AB5388" s="13"/>
      <c r="AC5388" s="13"/>
      <c r="AD5388" s="13"/>
    </row>
    <row r="5389" spans="19:30">
      <c r="S5389" s="13"/>
      <c r="T5389" s="14"/>
      <c r="U5389" s="13"/>
      <c r="V5389" s="13"/>
      <c r="W5389" s="13"/>
      <c r="X5389" s="13"/>
      <c r="Y5389" s="13"/>
      <c r="Z5389" s="13"/>
      <c r="AA5389" s="13"/>
      <c r="AB5389" s="13"/>
      <c r="AC5389" s="13"/>
      <c r="AD5389" s="13"/>
    </row>
    <row r="5390" spans="19:30">
      <c r="S5390" s="13"/>
      <c r="T5390" s="14"/>
      <c r="U5390" s="13"/>
      <c r="V5390" s="13"/>
      <c r="W5390" s="13"/>
      <c r="X5390" s="13"/>
      <c r="Y5390" s="13"/>
      <c r="Z5390" s="13"/>
      <c r="AA5390" s="13"/>
      <c r="AB5390" s="13"/>
      <c r="AC5390" s="13"/>
      <c r="AD5390" s="13"/>
    </row>
    <row r="5391" spans="19:30">
      <c r="S5391" s="13"/>
      <c r="T5391" s="14"/>
      <c r="U5391" s="13"/>
      <c r="V5391" s="13"/>
      <c r="W5391" s="13"/>
      <c r="X5391" s="13"/>
      <c r="Y5391" s="13"/>
      <c r="Z5391" s="13"/>
      <c r="AA5391" s="13"/>
      <c r="AB5391" s="13"/>
      <c r="AC5391" s="13"/>
      <c r="AD5391" s="13"/>
    </row>
    <row r="5392" spans="19:30">
      <c r="S5392" s="13"/>
      <c r="T5392" s="14"/>
      <c r="U5392" s="13"/>
      <c r="V5392" s="13"/>
      <c r="W5392" s="13"/>
      <c r="X5392" s="13"/>
      <c r="Y5392" s="13"/>
      <c r="Z5392" s="13"/>
      <c r="AA5392" s="13"/>
      <c r="AB5392" s="13"/>
      <c r="AC5392" s="13"/>
      <c r="AD5392" s="13"/>
    </row>
    <row r="5393" spans="19:30">
      <c r="S5393" s="13"/>
      <c r="T5393" s="14"/>
      <c r="U5393" s="13"/>
      <c r="V5393" s="13"/>
      <c r="W5393" s="13"/>
      <c r="X5393" s="13"/>
      <c r="Y5393" s="13"/>
      <c r="Z5393" s="13"/>
      <c r="AA5393" s="13"/>
      <c r="AB5393" s="13"/>
      <c r="AC5393" s="13"/>
      <c r="AD5393" s="13"/>
    </row>
    <row r="5394" spans="19:30">
      <c r="S5394" s="13"/>
      <c r="T5394" s="14"/>
      <c r="U5394" s="13"/>
      <c r="V5394" s="13"/>
      <c r="W5394" s="13"/>
      <c r="X5394" s="13"/>
      <c r="Y5394" s="13"/>
      <c r="Z5394" s="13"/>
      <c r="AA5394" s="13"/>
      <c r="AB5394" s="13"/>
      <c r="AC5394" s="13"/>
      <c r="AD5394" s="13"/>
    </row>
    <row r="5395" spans="19:30">
      <c r="S5395" s="13"/>
      <c r="T5395" s="14"/>
      <c r="U5395" s="13"/>
      <c r="V5395" s="13"/>
      <c r="W5395" s="13"/>
      <c r="X5395" s="13"/>
      <c r="Y5395" s="13"/>
      <c r="Z5395" s="13"/>
      <c r="AA5395" s="13"/>
      <c r="AB5395" s="13"/>
      <c r="AC5395" s="13"/>
      <c r="AD5395" s="13"/>
    </row>
    <row r="5396" spans="19:30">
      <c r="S5396" s="13"/>
      <c r="T5396" s="14"/>
      <c r="U5396" s="13"/>
      <c r="V5396" s="13"/>
      <c r="W5396" s="13"/>
      <c r="X5396" s="13"/>
      <c r="Y5396" s="13"/>
      <c r="Z5396" s="13"/>
      <c r="AA5396" s="13"/>
      <c r="AB5396" s="13"/>
      <c r="AC5396" s="13"/>
      <c r="AD5396" s="13"/>
    </row>
    <row r="5397" spans="19:30">
      <c r="S5397" s="13"/>
      <c r="T5397" s="14"/>
      <c r="U5397" s="13"/>
      <c r="V5397" s="13"/>
      <c r="W5397" s="13"/>
      <c r="X5397" s="13"/>
      <c r="Y5397" s="13"/>
      <c r="Z5397" s="13"/>
      <c r="AA5397" s="13"/>
      <c r="AB5397" s="13"/>
      <c r="AC5397" s="13"/>
      <c r="AD5397" s="13"/>
    </row>
    <row r="5398" spans="19:30">
      <c r="S5398" s="13"/>
      <c r="T5398" s="14"/>
      <c r="U5398" s="13"/>
      <c r="V5398" s="13"/>
      <c r="W5398" s="13"/>
      <c r="X5398" s="13"/>
      <c r="Y5398" s="13"/>
      <c r="Z5398" s="13"/>
      <c r="AA5398" s="13"/>
      <c r="AB5398" s="13"/>
      <c r="AC5398" s="13"/>
      <c r="AD5398" s="13"/>
    </row>
    <row r="5399" spans="19:30">
      <c r="S5399" s="13"/>
      <c r="T5399" s="14"/>
      <c r="U5399" s="13"/>
      <c r="V5399" s="13"/>
      <c r="W5399" s="13"/>
      <c r="X5399" s="13"/>
      <c r="Y5399" s="13"/>
      <c r="Z5399" s="13"/>
      <c r="AA5399" s="13"/>
      <c r="AB5399" s="13"/>
      <c r="AC5399" s="13"/>
      <c r="AD5399" s="13"/>
    </row>
    <row r="5400" spans="19:30">
      <c r="S5400" s="13"/>
      <c r="T5400" s="14"/>
      <c r="U5400" s="13"/>
      <c r="V5400" s="13"/>
      <c r="W5400" s="13"/>
      <c r="X5400" s="13"/>
      <c r="Y5400" s="13"/>
      <c r="Z5400" s="13"/>
      <c r="AA5400" s="13"/>
      <c r="AB5400" s="13"/>
      <c r="AC5400" s="13"/>
      <c r="AD5400" s="13"/>
    </row>
    <row r="5401" spans="19:30">
      <c r="S5401" s="13"/>
      <c r="T5401" s="14"/>
      <c r="U5401" s="13"/>
      <c r="V5401" s="13"/>
      <c r="W5401" s="13"/>
      <c r="X5401" s="13"/>
      <c r="Y5401" s="13"/>
      <c r="Z5401" s="13"/>
      <c r="AA5401" s="13"/>
      <c r="AB5401" s="13"/>
      <c r="AC5401" s="13"/>
      <c r="AD5401" s="13"/>
    </row>
    <row r="5402" spans="19:30">
      <c r="S5402" s="13"/>
      <c r="T5402" s="14"/>
      <c r="U5402" s="13"/>
      <c r="V5402" s="13"/>
      <c r="W5402" s="13"/>
      <c r="X5402" s="13"/>
      <c r="Y5402" s="13"/>
      <c r="Z5402" s="13"/>
      <c r="AA5402" s="13"/>
      <c r="AB5402" s="13"/>
      <c r="AC5402" s="13"/>
      <c r="AD5402" s="13"/>
    </row>
    <row r="5403" spans="19:30">
      <c r="S5403" s="13"/>
      <c r="T5403" s="14"/>
      <c r="U5403" s="13"/>
      <c r="V5403" s="13"/>
      <c r="W5403" s="13"/>
      <c r="X5403" s="13"/>
      <c r="Y5403" s="13"/>
      <c r="Z5403" s="13"/>
      <c r="AA5403" s="13"/>
      <c r="AB5403" s="13"/>
      <c r="AC5403" s="13"/>
      <c r="AD5403" s="13"/>
    </row>
    <row r="5404" spans="19:30">
      <c r="S5404" s="13"/>
      <c r="T5404" s="14"/>
      <c r="U5404" s="13"/>
      <c r="V5404" s="13"/>
      <c r="W5404" s="13"/>
      <c r="X5404" s="13"/>
      <c r="Y5404" s="13"/>
      <c r="Z5404" s="13"/>
      <c r="AA5404" s="13"/>
      <c r="AB5404" s="13"/>
      <c r="AC5404" s="13"/>
      <c r="AD5404" s="13"/>
    </row>
    <row r="5405" spans="19:30">
      <c r="S5405" s="13"/>
      <c r="T5405" s="14"/>
      <c r="U5405" s="13"/>
      <c r="V5405" s="13"/>
      <c r="W5405" s="13"/>
      <c r="X5405" s="13"/>
      <c r="Y5405" s="13"/>
      <c r="Z5405" s="13"/>
      <c r="AA5405" s="13"/>
      <c r="AB5405" s="13"/>
      <c r="AC5405" s="13"/>
      <c r="AD5405" s="13"/>
    </row>
    <row r="5406" spans="19:30">
      <c r="S5406" s="13"/>
      <c r="T5406" s="14"/>
      <c r="U5406" s="13"/>
      <c r="V5406" s="13"/>
      <c r="W5406" s="13"/>
      <c r="X5406" s="13"/>
      <c r="Y5406" s="13"/>
      <c r="Z5406" s="13"/>
      <c r="AA5406" s="13"/>
      <c r="AB5406" s="13"/>
      <c r="AC5406" s="13"/>
      <c r="AD5406" s="13"/>
    </row>
    <row r="5407" spans="19:30">
      <c r="S5407" s="13"/>
      <c r="T5407" s="14"/>
      <c r="U5407" s="13"/>
      <c r="V5407" s="13"/>
      <c r="W5407" s="13"/>
      <c r="X5407" s="13"/>
      <c r="Y5407" s="13"/>
      <c r="Z5407" s="13"/>
      <c r="AA5407" s="13"/>
      <c r="AB5407" s="13"/>
      <c r="AC5407" s="13"/>
      <c r="AD5407" s="13"/>
    </row>
    <row r="5408" spans="19:30">
      <c r="S5408" s="13"/>
      <c r="T5408" s="14"/>
      <c r="U5408" s="13"/>
      <c r="V5408" s="13"/>
      <c r="W5408" s="13"/>
      <c r="X5408" s="13"/>
      <c r="Y5408" s="13"/>
      <c r="Z5408" s="13"/>
      <c r="AA5408" s="13"/>
      <c r="AB5408" s="13"/>
      <c r="AC5408" s="13"/>
      <c r="AD5408" s="13"/>
    </row>
    <row r="5409" spans="19:30">
      <c r="S5409" s="13"/>
      <c r="T5409" s="14"/>
      <c r="U5409" s="13"/>
      <c r="V5409" s="13"/>
      <c r="W5409" s="13"/>
      <c r="X5409" s="13"/>
      <c r="Y5409" s="13"/>
      <c r="Z5409" s="13"/>
      <c r="AA5409" s="13"/>
      <c r="AB5409" s="13"/>
      <c r="AC5409" s="13"/>
      <c r="AD5409" s="13"/>
    </row>
    <row r="5410" spans="19:30">
      <c r="S5410" s="13"/>
      <c r="T5410" s="14"/>
      <c r="U5410" s="13"/>
      <c r="V5410" s="13"/>
      <c r="W5410" s="13"/>
      <c r="X5410" s="13"/>
      <c r="Y5410" s="13"/>
      <c r="Z5410" s="13"/>
      <c r="AA5410" s="13"/>
      <c r="AB5410" s="13"/>
      <c r="AC5410" s="13"/>
      <c r="AD5410" s="13"/>
    </row>
    <row r="5411" spans="19:30">
      <c r="S5411" s="13"/>
      <c r="T5411" s="14"/>
      <c r="U5411" s="13"/>
      <c r="V5411" s="13"/>
      <c r="W5411" s="13"/>
      <c r="X5411" s="13"/>
      <c r="Y5411" s="13"/>
      <c r="Z5411" s="13"/>
      <c r="AA5411" s="13"/>
      <c r="AB5411" s="13"/>
      <c r="AC5411" s="13"/>
      <c r="AD5411" s="13"/>
    </row>
    <row r="5412" spans="19:30">
      <c r="S5412" s="13"/>
      <c r="T5412" s="14"/>
      <c r="U5412" s="13"/>
      <c r="V5412" s="13"/>
      <c r="W5412" s="13"/>
      <c r="X5412" s="13"/>
      <c r="Y5412" s="13"/>
      <c r="Z5412" s="13"/>
      <c r="AA5412" s="13"/>
      <c r="AB5412" s="13"/>
      <c r="AC5412" s="13"/>
      <c r="AD5412" s="13"/>
    </row>
    <row r="5413" spans="19:30">
      <c r="S5413" s="13"/>
      <c r="T5413" s="14"/>
      <c r="U5413" s="13"/>
      <c r="V5413" s="13"/>
      <c r="W5413" s="13"/>
      <c r="X5413" s="13"/>
      <c r="Y5413" s="13"/>
      <c r="Z5413" s="13"/>
      <c r="AA5413" s="13"/>
      <c r="AB5413" s="13"/>
      <c r="AC5413" s="13"/>
      <c r="AD5413" s="13"/>
    </row>
    <row r="5414" spans="19:30">
      <c r="S5414" s="13"/>
      <c r="T5414" s="14"/>
      <c r="U5414" s="13"/>
      <c r="V5414" s="13"/>
      <c r="W5414" s="13"/>
      <c r="X5414" s="13"/>
      <c r="Y5414" s="13"/>
      <c r="Z5414" s="13"/>
      <c r="AA5414" s="13"/>
      <c r="AB5414" s="13"/>
      <c r="AC5414" s="13"/>
      <c r="AD5414" s="13"/>
    </row>
    <row r="5415" spans="19:30">
      <c r="S5415" s="13"/>
      <c r="T5415" s="14"/>
      <c r="U5415" s="13"/>
      <c r="V5415" s="13"/>
      <c r="W5415" s="13"/>
      <c r="X5415" s="13"/>
      <c r="Y5415" s="13"/>
      <c r="Z5415" s="13"/>
      <c r="AA5415" s="13"/>
      <c r="AB5415" s="13"/>
      <c r="AC5415" s="13"/>
      <c r="AD5415" s="13"/>
    </row>
    <row r="5416" spans="19:30">
      <c r="S5416" s="13"/>
      <c r="T5416" s="14"/>
      <c r="U5416" s="13"/>
      <c r="V5416" s="13"/>
      <c r="W5416" s="13"/>
      <c r="X5416" s="13"/>
      <c r="Y5416" s="13"/>
      <c r="Z5416" s="13"/>
      <c r="AA5416" s="13"/>
      <c r="AB5416" s="13"/>
      <c r="AC5416" s="13"/>
      <c r="AD5416" s="13"/>
    </row>
    <row r="5417" spans="19:30">
      <c r="S5417" s="13"/>
      <c r="T5417" s="14"/>
      <c r="U5417" s="13"/>
      <c r="V5417" s="13"/>
      <c r="W5417" s="13"/>
      <c r="X5417" s="13"/>
      <c r="Y5417" s="13"/>
      <c r="Z5417" s="13"/>
      <c r="AA5417" s="13"/>
      <c r="AB5417" s="13"/>
      <c r="AC5417" s="13"/>
      <c r="AD5417" s="13"/>
    </row>
    <row r="5418" spans="19:30">
      <c r="S5418" s="13"/>
      <c r="T5418" s="14"/>
      <c r="U5418" s="13"/>
      <c r="V5418" s="13"/>
      <c r="W5418" s="13"/>
      <c r="X5418" s="13"/>
      <c r="Y5418" s="13"/>
      <c r="Z5418" s="13"/>
      <c r="AA5418" s="13"/>
      <c r="AB5418" s="13"/>
      <c r="AC5418" s="13"/>
      <c r="AD5418" s="13"/>
    </row>
    <row r="5419" spans="19:30">
      <c r="S5419" s="13"/>
      <c r="T5419" s="14"/>
      <c r="U5419" s="13"/>
      <c r="V5419" s="13"/>
      <c r="W5419" s="13"/>
      <c r="X5419" s="13"/>
      <c r="Y5419" s="13"/>
      <c r="Z5419" s="13"/>
      <c r="AA5419" s="13"/>
      <c r="AB5419" s="13"/>
      <c r="AC5419" s="13"/>
      <c r="AD5419" s="13"/>
    </row>
    <row r="5420" spans="19:30">
      <c r="S5420" s="13"/>
      <c r="T5420" s="14"/>
      <c r="U5420" s="13"/>
      <c r="V5420" s="13"/>
      <c r="W5420" s="13"/>
      <c r="X5420" s="13"/>
      <c r="Y5420" s="13"/>
      <c r="Z5420" s="13"/>
      <c r="AA5420" s="13"/>
      <c r="AB5420" s="13"/>
      <c r="AC5420" s="13"/>
      <c r="AD5420" s="13"/>
    </row>
    <row r="5421" spans="19:30">
      <c r="S5421" s="13"/>
      <c r="T5421" s="14"/>
      <c r="U5421" s="13"/>
      <c r="V5421" s="13"/>
      <c r="W5421" s="13"/>
      <c r="X5421" s="13"/>
      <c r="Y5421" s="13"/>
      <c r="Z5421" s="13"/>
      <c r="AA5421" s="13"/>
      <c r="AB5421" s="13"/>
      <c r="AC5421" s="13"/>
      <c r="AD5421" s="13"/>
    </row>
    <row r="5422" spans="19:30">
      <c r="S5422" s="13"/>
      <c r="T5422" s="14"/>
      <c r="U5422" s="13"/>
      <c r="V5422" s="13"/>
      <c r="W5422" s="13"/>
      <c r="X5422" s="13"/>
      <c r="Y5422" s="13"/>
      <c r="Z5422" s="13"/>
      <c r="AA5422" s="13"/>
      <c r="AB5422" s="13"/>
      <c r="AC5422" s="13"/>
      <c r="AD5422" s="13"/>
    </row>
    <row r="5423" spans="19:30">
      <c r="S5423" s="13"/>
      <c r="T5423" s="14"/>
      <c r="U5423" s="13"/>
      <c r="V5423" s="13"/>
      <c r="W5423" s="13"/>
      <c r="X5423" s="13"/>
      <c r="Y5423" s="13"/>
      <c r="Z5423" s="13"/>
      <c r="AA5423" s="13"/>
      <c r="AB5423" s="13"/>
      <c r="AC5423" s="13"/>
      <c r="AD5423" s="13"/>
    </row>
    <row r="5424" spans="19:30">
      <c r="S5424" s="13"/>
      <c r="T5424" s="14"/>
      <c r="U5424" s="13"/>
      <c r="V5424" s="13"/>
      <c r="W5424" s="13"/>
      <c r="X5424" s="13"/>
      <c r="Y5424" s="13"/>
      <c r="Z5424" s="13"/>
      <c r="AA5424" s="13"/>
      <c r="AB5424" s="13"/>
      <c r="AC5424" s="13"/>
      <c r="AD5424" s="13"/>
    </row>
    <row r="5425" spans="19:30">
      <c r="S5425" s="13"/>
      <c r="T5425" s="14"/>
      <c r="U5425" s="13"/>
      <c r="V5425" s="13"/>
      <c r="W5425" s="13"/>
      <c r="X5425" s="13"/>
      <c r="Y5425" s="13"/>
      <c r="Z5425" s="13"/>
      <c r="AA5425" s="13"/>
      <c r="AB5425" s="13"/>
      <c r="AC5425" s="13"/>
      <c r="AD5425" s="13"/>
    </row>
    <row r="5426" spans="19:30">
      <c r="S5426" s="13"/>
      <c r="T5426" s="14"/>
      <c r="U5426" s="13"/>
      <c r="V5426" s="13"/>
      <c r="W5426" s="13"/>
      <c r="X5426" s="13"/>
      <c r="Y5426" s="13"/>
      <c r="Z5426" s="13"/>
      <c r="AA5426" s="13"/>
      <c r="AB5426" s="13"/>
      <c r="AC5426" s="13"/>
      <c r="AD5426" s="13"/>
    </row>
    <row r="5427" spans="19:30">
      <c r="S5427" s="13"/>
      <c r="T5427" s="14"/>
      <c r="U5427" s="13"/>
      <c r="V5427" s="13"/>
      <c r="W5427" s="13"/>
      <c r="X5427" s="13"/>
      <c r="Y5427" s="13"/>
      <c r="Z5427" s="13"/>
      <c r="AA5427" s="13"/>
      <c r="AB5427" s="13"/>
      <c r="AC5427" s="13"/>
      <c r="AD5427" s="13"/>
    </row>
    <row r="5428" spans="19:30">
      <c r="S5428" s="13"/>
      <c r="T5428" s="14"/>
      <c r="U5428" s="13"/>
      <c r="V5428" s="13"/>
      <c r="W5428" s="13"/>
      <c r="X5428" s="13"/>
      <c r="Y5428" s="13"/>
      <c r="Z5428" s="13"/>
      <c r="AA5428" s="13"/>
      <c r="AB5428" s="13"/>
      <c r="AC5428" s="13"/>
      <c r="AD5428" s="13"/>
    </row>
    <row r="5429" spans="19:30">
      <c r="S5429" s="13"/>
      <c r="T5429" s="14"/>
      <c r="U5429" s="13"/>
      <c r="V5429" s="13"/>
      <c r="W5429" s="13"/>
      <c r="X5429" s="13"/>
      <c r="Y5429" s="13"/>
      <c r="Z5429" s="13"/>
      <c r="AA5429" s="13"/>
      <c r="AB5429" s="13"/>
      <c r="AC5429" s="13"/>
      <c r="AD5429" s="13"/>
    </row>
    <row r="5430" spans="19:30">
      <c r="S5430" s="13"/>
      <c r="T5430" s="14"/>
      <c r="U5430" s="13"/>
      <c r="V5430" s="13"/>
      <c r="W5430" s="13"/>
      <c r="X5430" s="13"/>
      <c r="Y5430" s="13"/>
      <c r="Z5430" s="13"/>
      <c r="AA5430" s="13"/>
      <c r="AB5430" s="13"/>
      <c r="AC5430" s="13"/>
      <c r="AD5430" s="13"/>
    </row>
    <row r="5431" spans="19:30">
      <c r="S5431" s="13"/>
      <c r="T5431" s="14"/>
      <c r="U5431" s="13"/>
      <c r="V5431" s="13"/>
      <c r="W5431" s="13"/>
      <c r="X5431" s="13"/>
      <c r="Y5431" s="13"/>
      <c r="Z5431" s="13"/>
      <c r="AA5431" s="13"/>
      <c r="AB5431" s="13"/>
      <c r="AC5431" s="13"/>
      <c r="AD5431" s="13"/>
    </row>
    <row r="5432" spans="19:30">
      <c r="S5432" s="13"/>
      <c r="T5432" s="14"/>
      <c r="U5432" s="13"/>
      <c r="V5432" s="13"/>
      <c r="W5432" s="13"/>
      <c r="X5432" s="13"/>
      <c r="Y5432" s="13"/>
      <c r="Z5432" s="13"/>
      <c r="AA5432" s="13"/>
      <c r="AB5432" s="13"/>
      <c r="AC5432" s="13"/>
      <c r="AD5432" s="13"/>
    </row>
    <row r="5433" spans="19:30">
      <c r="S5433" s="13"/>
      <c r="T5433" s="14"/>
      <c r="U5433" s="13"/>
      <c r="V5433" s="13"/>
      <c r="W5433" s="13"/>
      <c r="X5433" s="13"/>
      <c r="Y5433" s="13"/>
      <c r="Z5433" s="13"/>
      <c r="AA5433" s="13"/>
      <c r="AB5433" s="13"/>
      <c r="AC5433" s="13"/>
      <c r="AD5433" s="13"/>
    </row>
    <row r="5434" spans="19:30">
      <c r="S5434" s="13"/>
      <c r="T5434" s="14"/>
      <c r="U5434" s="13"/>
      <c r="V5434" s="13"/>
      <c r="W5434" s="13"/>
      <c r="X5434" s="13"/>
      <c r="Y5434" s="13"/>
      <c r="Z5434" s="13"/>
      <c r="AA5434" s="13"/>
      <c r="AB5434" s="13"/>
      <c r="AC5434" s="13"/>
      <c r="AD5434" s="13"/>
    </row>
    <row r="5435" spans="19:30">
      <c r="S5435" s="13"/>
      <c r="T5435" s="14"/>
      <c r="U5435" s="13"/>
      <c r="V5435" s="13"/>
      <c r="W5435" s="13"/>
      <c r="X5435" s="13"/>
      <c r="Y5435" s="13"/>
      <c r="Z5435" s="13"/>
      <c r="AA5435" s="13"/>
      <c r="AB5435" s="13"/>
      <c r="AC5435" s="13"/>
      <c r="AD5435" s="13"/>
    </row>
    <row r="5436" spans="19:30">
      <c r="S5436" s="13"/>
      <c r="T5436" s="14"/>
      <c r="U5436" s="13"/>
      <c r="V5436" s="13"/>
      <c r="W5436" s="13"/>
      <c r="X5436" s="13"/>
      <c r="Y5436" s="13"/>
      <c r="Z5436" s="13"/>
      <c r="AA5436" s="13"/>
      <c r="AB5436" s="13"/>
      <c r="AC5436" s="13"/>
      <c r="AD5436" s="13"/>
    </row>
    <row r="5437" spans="19:30">
      <c r="S5437" s="13"/>
      <c r="T5437" s="14"/>
      <c r="U5437" s="13"/>
      <c r="V5437" s="13"/>
      <c r="W5437" s="13"/>
      <c r="X5437" s="13"/>
      <c r="Y5437" s="13"/>
      <c r="Z5437" s="13"/>
      <c r="AA5437" s="13"/>
      <c r="AB5437" s="13"/>
      <c r="AC5437" s="13"/>
      <c r="AD5437" s="13"/>
    </row>
    <row r="5438" spans="19:30">
      <c r="S5438" s="13"/>
      <c r="T5438" s="14"/>
      <c r="U5438" s="13"/>
      <c r="V5438" s="13"/>
      <c r="W5438" s="13"/>
      <c r="X5438" s="13"/>
      <c r="Y5438" s="13"/>
      <c r="Z5438" s="13"/>
      <c r="AA5438" s="13"/>
      <c r="AB5438" s="13"/>
      <c r="AC5438" s="13"/>
      <c r="AD5438" s="13"/>
    </row>
    <row r="5439" spans="19:30">
      <c r="S5439" s="13"/>
      <c r="T5439" s="14"/>
      <c r="U5439" s="13"/>
      <c r="V5439" s="13"/>
      <c r="W5439" s="13"/>
      <c r="X5439" s="13"/>
      <c r="Y5439" s="13"/>
      <c r="Z5439" s="13"/>
      <c r="AA5439" s="13"/>
      <c r="AB5439" s="13"/>
      <c r="AC5439" s="13"/>
      <c r="AD5439" s="13"/>
    </row>
    <row r="5440" spans="19:30">
      <c r="S5440" s="13"/>
      <c r="T5440" s="14"/>
      <c r="U5440" s="13"/>
      <c r="V5440" s="13"/>
      <c r="W5440" s="13"/>
      <c r="X5440" s="13"/>
      <c r="Y5440" s="13"/>
      <c r="Z5440" s="13"/>
      <c r="AA5440" s="13"/>
      <c r="AB5440" s="13"/>
      <c r="AC5440" s="13"/>
      <c r="AD5440" s="13"/>
    </row>
    <row r="5441" spans="19:30">
      <c r="S5441" s="13"/>
      <c r="T5441" s="14"/>
      <c r="U5441" s="13"/>
      <c r="V5441" s="13"/>
      <c r="W5441" s="13"/>
      <c r="X5441" s="13"/>
      <c r="Y5441" s="13"/>
      <c r="Z5441" s="13"/>
      <c r="AA5441" s="13"/>
      <c r="AB5441" s="13"/>
      <c r="AC5441" s="13"/>
      <c r="AD5441" s="13"/>
    </row>
    <row r="5442" spans="19:30">
      <c r="S5442" s="13"/>
      <c r="T5442" s="14"/>
      <c r="U5442" s="13"/>
      <c r="V5442" s="13"/>
      <c r="W5442" s="13"/>
      <c r="X5442" s="13"/>
      <c r="Y5442" s="13"/>
      <c r="Z5442" s="13"/>
      <c r="AA5442" s="13"/>
      <c r="AB5442" s="13"/>
      <c r="AC5442" s="13"/>
      <c r="AD5442" s="13"/>
    </row>
    <row r="5443" spans="19:30">
      <c r="S5443" s="13"/>
      <c r="T5443" s="14"/>
      <c r="U5443" s="13"/>
      <c r="V5443" s="13"/>
      <c r="W5443" s="13"/>
      <c r="X5443" s="13"/>
      <c r="Y5443" s="13"/>
      <c r="Z5443" s="13"/>
      <c r="AA5443" s="13"/>
      <c r="AB5443" s="13"/>
      <c r="AC5443" s="13"/>
      <c r="AD5443" s="13"/>
    </row>
    <row r="5444" spans="19:30">
      <c r="S5444" s="13"/>
      <c r="T5444" s="14"/>
      <c r="U5444" s="13"/>
      <c r="V5444" s="13"/>
      <c r="W5444" s="13"/>
      <c r="X5444" s="13"/>
      <c r="Y5444" s="13"/>
      <c r="Z5444" s="13"/>
      <c r="AA5444" s="13"/>
      <c r="AB5444" s="13"/>
      <c r="AC5444" s="13"/>
      <c r="AD5444" s="13"/>
    </row>
    <row r="5445" spans="19:30">
      <c r="S5445" s="13"/>
      <c r="T5445" s="14"/>
      <c r="U5445" s="13"/>
      <c r="V5445" s="13"/>
      <c r="W5445" s="13"/>
      <c r="X5445" s="13"/>
      <c r="Y5445" s="13"/>
      <c r="Z5445" s="13"/>
      <c r="AA5445" s="13"/>
      <c r="AB5445" s="13"/>
      <c r="AC5445" s="13"/>
      <c r="AD5445" s="13"/>
    </row>
    <row r="5446" spans="19:30">
      <c r="S5446" s="13"/>
      <c r="T5446" s="14"/>
      <c r="U5446" s="13"/>
      <c r="V5446" s="13"/>
      <c r="W5446" s="13"/>
      <c r="X5446" s="13"/>
      <c r="Y5446" s="13"/>
      <c r="Z5446" s="13"/>
      <c r="AA5446" s="13"/>
      <c r="AB5446" s="13"/>
      <c r="AC5446" s="13"/>
      <c r="AD5446" s="13"/>
    </row>
    <row r="5447" spans="19:30">
      <c r="S5447" s="13"/>
      <c r="T5447" s="14"/>
      <c r="U5447" s="13"/>
      <c r="V5447" s="13"/>
      <c r="W5447" s="13"/>
      <c r="X5447" s="13"/>
      <c r="Y5447" s="13"/>
      <c r="Z5447" s="13"/>
      <c r="AA5447" s="13"/>
      <c r="AB5447" s="13"/>
      <c r="AC5447" s="13"/>
      <c r="AD5447" s="13"/>
    </row>
    <row r="5448" spans="19:30">
      <c r="S5448" s="13"/>
      <c r="T5448" s="14"/>
      <c r="U5448" s="13"/>
      <c r="V5448" s="13"/>
      <c r="W5448" s="13"/>
      <c r="X5448" s="13"/>
      <c r="Y5448" s="13"/>
      <c r="Z5448" s="13"/>
      <c r="AA5448" s="13"/>
      <c r="AB5448" s="13"/>
      <c r="AC5448" s="13"/>
      <c r="AD5448" s="13"/>
    </row>
    <row r="5449" spans="19:30">
      <c r="S5449" s="13"/>
      <c r="T5449" s="14"/>
      <c r="U5449" s="13"/>
      <c r="V5449" s="13"/>
      <c r="W5449" s="13"/>
      <c r="X5449" s="13"/>
      <c r="Y5449" s="13"/>
      <c r="Z5449" s="13"/>
      <c r="AA5449" s="13"/>
      <c r="AB5449" s="13"/>
      <c r="AC5449" s="13"/>
      <c r="AD5449" s="13"/>
    </row>
    <row r="5450" spans="19:30">
      <c r="S5450" s="13"/>
      <c r="T5450" s="14"/>
      <c r="U5450" s="13"/>
      <c r="V5450" s="13"/>
      <c r="W5450" s="13"/>
      <c r="X5450" s="13"/>
      <c r="Y5450" s="13"/>
      <c r="Z5450" s="13"/>
      <c r="AA5450" s="13"/>
      <c r="AB5450" s="13"/>
      <c r="AC5450" s="13"/>
      <c r="AD5450" s="13"/>
    </row>
    <row r="5451" spans="19:30">
      <c r="S5451" s="13"/>
      <c r="T5451" s="14"/>
      <c r="U5451" s="13"/>
      <c r="V5451" s="13"/>
      <c r="W5451" s="13"/>
      <c r="X5451" s="13"/>
      <c r="Y5451" s="13"/>
      <c r="Z5451" s="13"/>
      <c r="AA5451" s="13"/>
      <c r="AB5451" s="13"/>
      <c r="AC5451" s="13"/>
      <c r="AD5451" s="13"/>
    </row>
    <row r="5452" spans="19:30">
      <c r="S5452" s="13"/>
      <c r="T5452" s="14"/>
      <c r="U5452" s="13"/>
      <c r="V5452" s="13"/>
      <c r="W5452" s="13"/>
      <c r="X5452" s="13"/>
      <c r="Y5452" s="13"/>
      <c r="Z5452" s="13"/>
      <c r="AA5452" s="13"/>
      <c r="AB5452" s="13"/>
      <c r="AC5452" s="13"/>
      <c r="AD5452" s="13"/>
    </row>
    <row r="5453" spans="19:30">
      <c r="S5453" s="13"/>
      <c r="T5453" s="14"/>
      <c r="U5453" s="13"/>
      <c r="V5453" s="13"/>
      <c r="W5453" s="13"/>
      <c r="X5453" s="13"/>
      <c r="Y5453" s="13"/>
      <c r="Z5453" s="13"/>
      <c r="AA5453" s="13"/>
      <c r="AB5453" s="13"/>
      <c r="AC5453" s="13"/>
      <c r="AD5453" s="13"/>
    </row>
    <row r="5454" spans="19:30">
      <c r="S5454" s="13"/>
      <c r="T5454" s="14"/>
      <c r="U5454" s="13"/>
      <c r="V5454" s="13"/>
      <c r="W5454" s="13"/>
      <c r="X5454" s="13"/>
      <c r="Y5454" s="13"/>
      <c r="Z5454" s="13"/>
      <c r="AA5454" s="13"/>
      <c r="AB5454" s="13"/>
      <c r="AC5454" s="13"/>
      <c r="AD5454" s="13"/>
    </row>
    <row r="5455" spans="19:30">
      <c r="S5455" s="13"/>
      <c r="T5455" s="14"/>
      <c r="U5455" s="13"/>
      <c r="V5455" s="13"/>
      <c r="W5455" s="13"/>
      <c r="X5455" s="13"/>
      <c r="Y5455" s="13"/>
      <c r="Z5455" s="13"/>
      <c r="AA5455" s="13"/>
      <c r="AB5455" s="13"/>
      <c r="AC5455" s="13"/>
      <c r="AD5455" s="13"/>
    </row>
    <row r="5456" spans="19:30">
      <c r="S5456" s="13"/>
      <c r="T5456" s="14"/>
      <c r="U5456" s="13"/>
      <c r="V5456" s="13"/>
      <c r="W5456" s="13"/>
      <c r="X5456" s="13"/>
      <c r="Y5456" s="13"/>
      <c r="Z5456" s="13"/>
      <c r="AA5456" s="13"/>
      <c r="AB5456" s="13"/>
      <c r="AC5456" s="13"/>
      <c r="AD5456" s="13"/>
    </row>
    <row r="5457" spans="19:30">
      <c r="S5457" s="13"/>
      <c r="T5457" s="14"/>
      <c r="U5457" s="13"/>
      <c r="V5457" s="13"/>
      <c r="W5457" s="13"/>
      <c r="X5457" s="13"/>
      <c r="Y5457" s="13"/>
      <c r="Z5457" s="13"/>
      <c r="AA5457" s="13"/>
      <c r="AB5457" s="13"/>
      <c r="AC5457" s="13"/>
      <c r="AD5457" s="13"/>
    </row>
    <row r="5458" spans="19:30">
      <c r="S5458" s="13"/>
      <c r="T5458" s="14"/>
      <c r="U5458" s="13"/>
      <c r="V5458" s="13"/>
      <c r="W5458" s="13"/>
      <c r="X5458" s="13"/>
      <c r="Y5458" s="13"/>
      <c r="Z5458" s="13"/>
      <c r="AA5458" s="13"/>
      <c r="AB5458" s="13"/>
      <c r="AC5458" s="13"/>
      <c r="AD5458" s="13"/>
    </row>
    <row r="5459" spans="19:30">
      <c r="S5459" s="13"/>
      <c r="T5459" s="14"/>
      <c r="U5459" s="13"/>
      <c r="V5459" s="13"/>
      <c r="W5459" s="13"/>
      <c r="X5459" s="13"/>
      <c r="Y5459" s="13"/>
      <c r="Z5459" s="13"/>
      <c r="AA5459" s="13"/>
      <c r="AB5459" s="13"/>
      <c r="AC5459" s="13"/>
      <c r="AD5459" s="13"/>
    </row>
    <row r="5460" spans="19:30">
      <c r="S5460" s="13"/>
      <c r="T5460" s="14"/>
      <c r="U5460" s="13"/>
      <c r="V5460" s="13"/>
      <c r="W5460" s="13"/>
      <c r="X5460" s="13"/>
      <c r="Y5460" s="13"/>
      <c r="Z5460" s="13"/>
      <c r="AA5460" s="13"/>
      <c r="AB5460" s="13"/>
      <c r="AC5460" s="13"/>
      <c r="AD5460" s="13"/>
    </row>
    <row r="5461" spans="19:30">
      <c r="S5461" s="13"/>
      <c r="T5461" s="14"/>
      <c r="U5461" s="13"/>
      <c r="V5461" s="13"/>
      <c r="W5461" s="13"/>
      <c r="X5461" s="13"/>
      <c r="Y5461" s="13"/>
      <c r="Z5461" s="13"/>
      <c r="AA5461" s="13"/>
      <c r="AB5461" s="13"/>
      <c r="AC5461" s="13"/>
      <c r="AD5461" s="13"/>
    </row>
    <row r="5462" spans="19:30">
      <c r="S5462" s="13"/>
      <c r="T5462" s="14"/>
      <c r="U5462" s="13"/>
      <c r="V5462" s="13"/>
      <c r="W5462" s="13"/>
      <c r="X5462" s="13"/>
      <c r="Y5462" s="13"/>
      <c r="Z5462" s="13"/>
      <c r="AA5462" s="13"/>
      <c r="AB5462" s="13"/>
      <c r="AC5462" s="13"/>
      <c r="AD5462" s="13"/>
    </row>
    <row r="5463" spans="19:30">
      <c r="S5463" s="13"/>
      <c r="T5463" s="14"/>
      <c r="U5463" s="13"/>
      <c r="V5463" s="13"/>
      <c r="W5463" s="13"/>
      <c r="X5463" s="13"/>
      <c r="Y5463" s="13"/>
      <c r="Z5463" s="13"/>
      <c r="AA5463" s="13"/>
      <c r="AB5463" s="13"/>
      <c r="AC5463" s="13"/>
      <c r="AD5463" s="13"/>
    </row>
    <row r="5464" spans="19:30">
      <c r="S5464" s="13"/>
      <c r="T5464" s="14"/>
      <c r="U5464" s="13"/>
      <c r="V5464" s="13"/>
      <c r="W5464" s="13"/>
      <c r="X5464" s="13"/>
      <c r="Y5464" s="13"/>
      <c r="Z5464" s="13"/>
      <c r="AA5464" s="13"/>
      <c r="AB5464" s="13"/>
      <c r="AC5464" s="13"/>
      <c r="AD5464" s="13"/>
    </row>
    <row r="5465" spans="19:30">
      <c r="S5465" s="13"/>
      <c r="T5465" s="14"/>
      <c r="U5465" s="13"/>
      <c r="V5465" s="13"/>
      <c r="W5465" s="13"/>
      <c r="X5465" s="13"/>
      <c r="Y5465" s="13"/>
      <c r="Z5465" s="13"/>
      <c r="AA5465" s="13"/>
      <c r="AB5465" s="13"/>
      <c r="AC5465" s="13"/>
      <c r="AD5465" s="13"/>
    </row>
    <row r="5466" spans="19:30">
      <c r="S5466" s="13"/>
      <c r="T5466" s="14"/>
      <c r="U5466" s="13"/>
      <c r="V5466" s="13"/>
      <c r="W5466" s="13"/>
      <c r="X5466" s="13"/>
      <c r="Y5466" s="13"/>
      <c r="Z5466" s="13"/>
      <c r="AA5466" s="13"/>
      <c r="AB5466" s="13"/>
      <c r="AC5466" s="13"/>
      <c r="AD5466" s="13"/>
    </row>
    <row r="5467" spans="19:30">
      <c r="S5467" s="13"/>
      <c r="T5467" s="14"/>
      <c r="U5467" s="13"/>
      <c r="V5467" s="13"/>
      <c r="W5467" s="13"/>
      <c r="X5467" s="13"/>
      <c r="Y5467" s="13"/>
      <c r="Z5467" s="13"/>
      <c r="AA5467" s="13"/>
      <c r="AB5467" s="13"/>
      <c r="AC5467" s="13"/>
      <c r="AD5467" s="13"/>
    </row>
    <row r="5468" spans="19:30">
      <c r="S5468" s="13"/>
      <c r="T5468" s="14"/>
      <c r="U5468" s="13"/>
      <c r="V5468" s="13"/>
      <c r="W5468" s="13"/>
      <c r="X5468" s="13"/>
      <c r="Y5468" s="13"/>
      <c r="Z5468" s="13"/>
      <c r="AA5468" s="13"/>
      <c r="AB5468" s="13"/>
      <c r="AC5468" s="13"/>
      <c r="AD5468" s="13"/>
    </row>
    <row r="5469" spans="19:30">
      <c r="S5469" s="13"/>
      <c r="T5469" s="14"/>
      <c r="U5469" s="13"/>
      <c r="V5469" s="13"/>
      <c r="W5469" s="13"/>
      <c r="X5469" s="13"/>
      <c r="Y5469" s="13"/>
      <c r="Z5469" s="13"/>
      <c r="AA5469" s="13"/>
      <c r="AB5469" s="13"/>
      <c r="AC5469" s="13"/>
      <c r="AD5469" s="13"/>
    </row>
    <row r="5470" spans="19:30">
      <c r="S5470" s="13"/>
      <c r="T5470" s="14"/>
      <c r="U5470" s="13"/>
      <c r="V5470" s="13"/>
      <c r="W5470" s="13"/>
      <c r="X5470" s="13"/>
      <c r="Y5470" s="13"/>
      <c r="Z5470" s="13"/>
      <c r="AA5470" s="13"/>
      <c r="AB5470" s="13"/>
      <c r="AC5470" s="13"/>
      <c r="AD5470" s="13"/>
    </row>
    <row r="5471" spans="19:30">
      <c r="S5471" s="13"/>
      <c r="T5471" s="14"/>
      <c r="U5471" s="13"/>
      <c r="V5471" s="13"/>
      <c r="W5471" s="13"/>
      <c r="X5471" s="13"/>
      <c r="Y5471" s="13"/>
      <c r="Z5471" s="13"/>
      <c r="AA5471" s="13"/>
      <c r="AB5471" s="13"/>
      <c r="AC5471" s="13"/>
      <c r="AD5471" s="13"/>
    </row>
    <row r="5472" spans="19:30">
      <c r="S5472" s="13"/>
      <c r="T5472" s="14"/>
      <c r="U5472" s="13"/>
      <c r="V5472" s="13"/>
      <c r="W5472" s="13"/>
      <c r="X5472" s="13"/>
      <c r="Y5472" s="13"/>
      <c r="Z5472" s="13"/>
      <c r="AA5472" s="13"/>
      <c r="AB5472" s="13"/>
      <c r="AC5472" s="13"/>
      <c r="AD5472" s="13"/>
    </row>
    <row r="5473" spans="19:30">
      <c r="S5473" s="13"/>
      <c r="T5473" s="14"/>
      <c r="U5473" s="13"/>
      <c r="V5473" s="13"/>
      <c r="W5473" s="13"/>
      <c r="X5473" s="13"/>
      <c r="Y5473" s="13"/>
      <c r="Z5473" s="13"/>
      <c r="AA5473" s="13"/>
      <c r="AB5473" s="13"/>
      <c r="AC5473" s="13"/>
      <c r="AD5473" s="13"/>
    </row>
    <row r="5474" spans="19:30">
      <c r="S5474" s="13"/>
      <c r="T5474" s="14"/>
      <c r="U5474" s="13"/>
      <c r="V5474" s="13"/>
      <c r="W5474" s="13"/>
      <c r="X5474" s="13"/>
      <c r="Y5474" s="13"/>
      <c r="Z5474" s="13"/>
      <c r="AA5474" s="13"/>
      <c r="AB5474" s="13"/>
      <c r="AC5474" s="13"/>
      <c r="AD5474" s="13"/>
    </row>
    <row r="5475" spans="19:30">
      <c r="S5475" s="13"/>
      <c r="T5475" s="14"/>
      <c r="U5475" s="13"/>
      <c r="V5475" s="13"/>
      <c r="W5475" s="13"/>
      <c r="X5475" s="13"/>
      <c r="Y5475" s="13"/>
      <c r="Z5475" s="13"/>
      <c r="AA5475" s="13"/>
      <c r="AB5475" s="13"/>
      <c r="AC5475" s="13"/>
      <c r="AD5475" s="13"/>
    </row>
    <row r="5476" spans="19:30">
      <c r="S5476" s="13"/>
      <c r="T5476" s="14"/>
      <c r="U5476" s="13"/>
      <c r="V5476" s="13"/>
      <c r="W5476" s="13"/>
      <c r="X5476" s="13"/>
      <c r="Y5476" s="13"/>
      <c r="Z5476" s="13"/>
      <c r="AA5476" s="13"/>
      <c r="AB5476" s="13"/>
      <c r="AC5476" s="13"/>
      <c r="AD5476" s="13"/>
    </row>
    <row r="5477" spans="19:30">
      <c r="S5477" s="13"/>
      <c r="T5477" s="14"/>
      <c r="U5477" s="13"/>
      <c r="V5477" s="13"/>
      <c r="W5477" s="13"/>
      <c r="X5477" s="13"/>
      <c r="Y5477" s="13"/>
      <c r="Z5477" s="13"/>
      <c r="AA5477" s="13"/>
      <c r="AB5477" s="13"/>
      <c r="AC5477" s="13"/>
      <c r="AD5477" s="13"/>
    </row>
    <row r="5478" spans="19:30">
      <c r="S5478" s="13"/>
      <c r="T5478" s="14"/>
      <c r="U5478" s="13"/>
      <c r="V5478" s="13"/>
      <c r="W5478" s="13"/>
      <c r="X5478" s="13"/>
      <c r="Y5478" s="13"/>
      <c r="Z5478" s="13"/>
      <c r="AA5478" s="13"/>
      <c r="AB5478" s="13"/>
      <c r="AC5478" s="13"/>
      <c r="AD5478" s="13"/>
    </row>
    <row r="5479" spans="19:30">
      <c r="S5479" s="13"/>
      <c r="T5479" s="14"/>
      <c r="U5479" s="13"/>
      <c r="V5479" s="13"/>
      <c r="W5479" s="13"/>
      <c r="X5479" s="13"/>
      <c r="Y5479" s="13"/>
      <c r="Z5479" s="13"/>
      <c r="AA5479" s="13"/>
      <c r="AB5479" s="13"/>
      <c r="AC5479" s="13"/>
      <c r="AD5479" s="13"/>
    </row>
    <row r="5480" spans="19:30">
      <c r="S5480" s="13"/>
      <c r="T5480" s="14"/>
      <c r="U5480" s="13"/>
      <c r="V5480" s="13"/>
      <c r="W5480" s="13"/>
      <c r="X5480" s="13"/>
      <c r="Y5480" s="13"/>
      <c r="Z5480" s="13"/>
      <c r="AA5480" s="13"/>
      <c r="AB5480" s="13"/>
      <c r="AC5480" s="13"/>
      <c r="AD5480" s="13"/>
    </row>
    <row r="5481" spans="19:30">
      <c r="S5481" s="13"/>
      <c r="T5481" s="14"/>
      <c r="U5481" s="13"/>
      <c r="V5481" s="13"/>
      <c r="W5481" s="13"/>
      <c r="X5481" s="13"/>
      <c r="Y5481" s="13"/>
      <c r="Z5481" s="13"/>
      <c r="AA5481" s="13"/>
      <c r="AB5481" s="13"/>
      <c r="AC5481" s="13"/>
      <c r="AD5481" s="13"/>
    </row>
    <row r="5482" spans="19:30">
      <c r="S5482" s="13"/>
      <c r="T5482" s="14"/>
      <c r="U5482" s="13"/>
      <c r="V5482" s="13"/>
      <c r="W5482" s="13"/>
      <c r="X5482" s="13"/>
      <c r="Y5482" s="13"/>
      <c r="Z5482" s="13"/>
      <c r="AA5482" s="13"/>
      <c r="AB5482" s="13"/>
      <c r="AC5482" s="13"/>
      <c r="AD5482" s="13"/>
    </row>
    <row r="5483" spans="19:30">
      <c r="S5483" s="13"/>
      <c r="T5483" s="14"/>
      <c r="U5483" s="13"/>
      <c r="V5483" s="13"/>
      <c r="W5483" s="13"/>
      <c r="X5483" s="13"/>
      <c r="Y5483" s="13"/>
      <c r="Z5483" s="13"/>
      <c r="AA5483" s="13"/>
      <c r="AB5483" s="13"/>
      <c r="AC5483" s="13"/>
      <c r="AD5483" s="13"/>
    </row>
    <row r="5484" spans="19:30">
      <c r="S5484" s="13"/>
      <c r="T5484" s="14"/>
      <c r="U5484" s="13"/>
      <c r="V5484" s="13"/>
      <c r="W5484" s="13"/>
      <c r="X5484" s="13"/>
      <c r="Y5484" s="13"/>
      <c r="Z5484" s="13"/>
      <c r="AA5484" s="13"/>
      <c r="AB5484" s="13"/>
      <c r="AC5484" s="13"/>
      <c r="AD5484" s="13"/>
    </row>
    <row r="5485" spans="19:30">
      <c r="S5485" s="13"/>
      <c r="T5485" s="14"/>
      <c r="U5485" s="13"/>
      <c r="V5485" s="13"/>
      <c r="W5485" s="13"/>
      <c r="X5485" s="13"/>
      <c r="Y5485" s="13"/>
      <c r="Z5485" s="13"/>
      <c r="AA5485" s="13"/>
      <c r="AB5485" s="13"/>
      <c r="AC5485" s="13"/>
      <c r="AD5485" s="13"/>
    </row>
    <row r="5486" spans="19:30">
      <c r="S5486" s="13"/>
      <c r="T5486" s="14"/>
      <c r="U5486" s="13"/>
      <c r="V5486" s="13"/>
      <c r="W5486" s="13"/>
      <c r="X5486" s="13"/>
      <c r="Y5486" s="13"/>
      <c r="Z5486" s="13"/>
      <c r="AA5486" s="13"/>
      <c r="AB5486" s="13"/>
      <c r="AC5486" s="13"/>
      <c r="AD5486" s="13"/>
    </row>
    <row r="5487" spans="19:30">
      <c r="S5487" s="13"/>
      <c r="T5487" s="14"/>
      <c r="U5487" s="13"/>
      <c r="V5487" s="13"/>
      <c r="W5487" s="13"/>
      <c r="X5487" s="13"/>
      <c r="Y5487" s="13"/>
      <c r="Z5487" s="13"/>
      <c r="AA5487" s="13"/>
      <c r="AB5487" s="13"/>
      <c r="AC5487" s="13"/>
      <c r="AD5487" s="13"/>
    </row>
    <row r="5488" spans="19:30">
      <c r="S5488" s="13"/>
      <c r="T5488" s="14"/>
      <c r="U5488" s="13"/>
      <c r="V5488" s="13"/>
      <c r="W5488" s="13"/>
      <c r="X5488" s="13"/>
      <c r="Y5488" s="13"/>
      <c r="Z5488" s="13"/>
      <c r="AA5488" s="13"/>
      <c r="AB5488" s="13"/>
      <c r="AC5488" s="13"/>
      <c r="AD5488" s="13"/>
    </row>
    <row r="5489" spans="19:30">
      <c r="S5489" s="13"/>
      <c r="T5489" s="14"/>
      <c r="U5489" s="13"/>
      <c r="V5489" s="13"/>
      <c r="W5489" s="13"/>
      <c r="X5489" s="13"/>
      <c r="Y5489" s="13"/>
      <c r="Z5489" s="13"/>
      <c r="AA5489" s="13"/>
      <c r="AB5489" s="13"/>
      <c r="AC5489" s="13"/>
      <c r="AD5489" s="13"/>
    </row>
    <row r="5490" spans="19:30">
      <c r="S5490" s="13"/>
      <c r="T5490" s="14"/>
      <c r="U5490" s="13"/>
      <c r="V5490" s="13"/>
      <c r="W5490" s="13"/>
      <c r="X5490" s="13"/>
      <c r="Y5490" s="13"/>
      <c r="Z5490" s="13"/>
      <c r="AA5490" s="13"/>
      <c r="AB5490" s="13"/>
      <c r="AC5490" s="13"/>
      <c r="AD5490" s="13"/>
    </row>
    <row r="5491" spans="19:30">
      <c r="S5491" s="13"/>
      <c r="T5491" s="14"/>
      <c r="U5491" s="13"/>
      <c r="V5491" s="13"/>
      <c r="W5491" s="13"/>
      <c r="X5491" s="13"/>
      <c r="Y5491" s="13"/>
      <c r="Z5491" s="13"/>
      <c r="AA5491" s="13"/>
      <c r="AB5491" s="13"/>
      <c r="AC5491" s="13"/>
      <c r="AD5491" s="13"/>
    </row>
    <row r="5492" spans="19:30">
      <c r="S5492" s="13"/>
      <c r="T5492" s="14"/>
      <c r="U5492" s="13"/>
      <c r="V5492" s="13"/>
      <c r="W5492" s="13"/>
      <c r="X5492" s="13"/>
      <c r="Y5492" s="13"/>
      <c r="Z5492" s="13"/>
      <c r="AA5492" s="13"/>
      <c r="AB5492" s="13"/>
      <c r="AC5492" s="13"/>
      <c r="AD5492" s="13"/>
    </row>
    <row r="5493" spans="19:30">
      <c r="S5493" s="13"/>
      <c r="T5493" s="14"/>
      <c r="U5493" s="13"/>
      <c r="V5493" s="13"/>
      <c r="W5493" s="13"/>
      <c r="X5493" s="13"/>
      <c r="Y5493" s="13"/>
      <c r="Z5493" s="13"/>
      <c r="AA5493" s="13"/>
      <c r="AB5493" s="13"/>
      <c r="AC5493" s="13"/>
      <c r="AD5493" s="13"/>
    </row>
    <row r="5494" spans="19:30">
      <c r="S5494" s="13"/>
      <c r="T5494" s="14"/>
      <c r="U5494" s="13"/>
      <c r="V5494" s="13"/>
      <c r="W5494" s="13"/>
      <c r="X5494" s="13"/>
      <c r="Y5494" s="13"/>
      <c r="Z5494" s="13"/>
      <c r="AA5494" s="13"/>
      <c r="AB5494" s="13"/>
      <c r="AC5494" s="13"/>
      <c r="AD5494" s="13"/>
    </row>
    <row r="5495" spans="19:30">
      <c r="S5495" s="13"/>
      <c r="T5495" s="14"/>
      <c r="U5495" s="13"/>
      <c r="V5495" s="13"/>
      <c r="W5495" s="13"/>
      <c r="X5495" s="13"/>
      <c r="Y5495" s="13"/>
      <c r="Z5495" s="13"/>
      <c r="AA5495" s="13"/>
      <c r="AB5495" s="13"/>
      <c r="AC5495" s="13"/>
      <c r="AD5495" s="13"/>
    </row>
    <row r="5496" spans="19:30">
      <c r="S5496" s="13"/>
      <c r="T5496" s="14"/>
      <c r="U5496" s="13"/>
      <c r="V5496" s="13"/>
      <c r="W5496" s="13"/>
      <c r="X5496" s="13"/>
      <c r="Y5496" s="13"/>
      <c r="Z5496" s="13"/>
      <c r="AA5496" s="13"/>
      <c r="AB5496" s="13"/>
      <c r="AC5496" s="13"/>
      <c r="AD5496" s="13"/>
    </row>
    <row r="5497" spans="19:30">
      <c r="S5497" s="13"/>
      <c r="T5497" s="14"/>
      <c r="U5497" s="13"/>
      <c r="V5497" s="13"/>
      <c r="W5497" s="13"/>
      <c r="X5497" s="13"/>
      <c r="Y5497" s="13"/>
      <c r="Z5497" s="13"/>
      <c r="AA5497" s="13"/>
      <c r="AB5497" s="13"/>
      <c r="AC5497" s="13"/>
      <c r="AD5497" s="13"/>
    </row>
    <row r="5498" spans="19:30">
      <c r="S5498" s="13"/>
      <c r="T5498" s="14"/>
      <c r="U5498" s="13"/>
      <c r="V5498" s="13"/>
      <c r="W5498" s="13"/>
      <c r="X5498" s="13"/>
      <c r="Y5498" s="13"/>
      <c r="Z5498" s="13"/>
      <c r="AA5498" s="13"/>
      <c r="AB5498" s="13"/>
      <c r="AC5498" s="13"/>
      <c r="AD5498" s="13"/>
    </row>
    <row r="5499" spans="19:30">
      <c r="S5499" s="13"/>
      <c r="T5499" s="14"/>
      <c r="U5499" s="13"/>
      <c r="V5499" s="13"/>
      <c r="W5499" s="13"/>
      <c r="X5499" s="13"/>
      <c r="Y5499" s="13"/>
      <c r="Z5499" s="13"/>
      <c r="AA5499" s="13"/>
      <c r="AB5499" s="13"/>
      <c r="AC5499" s="13"/>
      <c r="AD5499" s="13"/>
    </row>
    <row r="5500" spans="19:30">
      <c r="S5500" s="13"/>
      <c r="T5500" s="14"/>
      <c r="U5500" s="13"/>
      <c r="V5500" s="13"/>
      <c r="W5500" s="13"/>
      <c r="X5500" s="13"/>
      <c r="Y5500" s="13"/>
      <c r="Z5500" s="13"/>
      <c r="AA5500" s="13"/>
      <c r="AB5500" s="13"/>
      <c r="AC5500" s="13"/>
      <c r="AD5500" s="13"/>
    </row>
    <row r="5501" spans="19:30">
      <c r="S5501" s="13"/>
      <c r="T5501" s="14"/>
      <c r="U5501" s="13"/>
      <c r="V5501" s="13"/>
      <c r="W5501" s="13"/>
      <c r="X5501" s="13"/>
      <c r="Y5501" s="13"/>
      <c r="Z5501" s="13"/>
      <c r="AA5501" s="13"/>
      <c r="AB5501" s="13"/>
      <c r="AC5501" s="13"/>
      <c r="AD5501" s="13"/>
    </row>
    <row r="5502" spans="19:30">
      <c r="S5502" s="13"/>
      <c r="T5502" s="14"/>
      <c r="U5502" s="13"/>
      <c r="V5502" s="13"/>
      <c r="W5502" s="13"/>
      <c r="X5502" s="13"/>
      <c r="Y5502" s="13"/>
      <c r="Z5502" s="13"/>
      <c r="AA5502" s="13"/>
      <c r="AB5502" s="13"/>
      <c r="AC5502" s="13"/>
      <c r="AD5502" s="13"/>
    </row>
    <row r="5503" spans="19:30">
      <c r="S5503" s="13"/>
      <c r="T5503" s="14"/>
      <c r="U5503" s="13"/>
      <c r="V5503" s="13"/>
      <c r="W5503" s="13"/>
      <c r="X5503" s="13"/>
      <c r="Y5503" s="13"/>
      <c r="Z5503" s="13"/>
      <c r="AA5503" s="13"/>
      <c r="AB5503" s="13"/>
      <c r="AC5503" s="13"/>
      <c r="AD5503" s="13"/>
    </row>
    <row r="5504" spans="19:30">
      <c r="S5504" s="13"/>
      <c r="T5504" s="14"/>
      <c r="U5504" s="13"/>
      <c r="V5504" s="13"/>
      <c r="W5504" s="13"/>
      <c r="X5504" s="13"/>
      <c r="Y5504" s="13"/>
      <c r="Z5504" s="13"/>
      <c r="AA5504" s="13"/>
      <c r="AB5504" s="13"/>
      <c r="AC5504" s="13"/>
      <c r="AD5504" s="13"/>
    </row>
    <row r="5505" spans="19:30">
      <c r="S5505" s="13"/>
      <c r="T5505" s="14"/>
      <c r="U5505" s="13"/>
      <c r="V5505" s="13"/>
      <c r="W5505" s="13"/>
      <c r="X5505" s="13"/>
      <c r="Y5505" s="13"/>
      <c r="Z5505" s="13"/>
      <c r="AA5505" s="13"/>
      <c r="AB5505" s="13"/>
      <c r="AC5505" s="13"/>
      <c r="AD5505" s="13"/>
    </row>
    <row r="5506" spans="19:30">
      <c r="S5506" s="13"/>
      <c r="T5506" s="14"/>
      <c r="U5506" s="13"/>
      <c r="V5506" s="13"/>
      <c r="W5506" s="13"/>
      <c r="X5506" s="13"/>
      <c r="Y5506" s="13"/>
      <c r="Z5506" s="13"/>
      <c r="AA5506" s="13"/>
      <c r="AB5506" s="13"/>
      <c r="AC5506" s="13"/>
      <c r="AD5506" s="13"/>
    </row>
    <row r="5507" spans="19:30">
      <c r="S5507" s="13"/>
      <c r="T5507" s="14"/>
      <c r="U5507" s="13"/>
      <c r="V5507" s="13"/>
      <c r="W5507" s="13"/>
      <c r="X5507" s="13"/>
      <c r="Y5507" s="13"/>
      <c r="Z5507" s="13"/>
      <c r="AA5507" s="13"/>
      <c r="AB5507" s="13"/>
      <c r="AC5507" s="13"/>
      <c r="AD5507" s="13"/>
    </row>
    <row r="5508" spans="19:30">
      <c r="S5508" s="13"/>
      <c r="T5508" s="14"/>
      <c r="U5508" s="13"/>
      <c r="V5508" s="13"/>
      <c r="W5508" s="13"/>
      <c r="X5508" s="13"/>
      <c r="Y5508" s="13"/>
      <c r="Z5508" s="13"/>
      <c r="AA5508" s="13"/>
      <c r="AB5508" s="13"/>
      <c r="AC5508" s="13"/>
      <c r="AD5508" s="13"/>
    </row>
    <row r="5509" spans="19:30">
      <c r="S5509" s="13"/>
      <c r="T5509" s="14"/>
      <c r="U5509" s="13"/>
      <c r="V5509" s="13"/>
      <c r="W5509" s="13"/>
      <c r="X5509" s="13"/>
      <c r="Y5509" s="13"/>
      <c r="Z5509" s="13"/>
      <c r="AA5509" s="13"/>
      <c r="AB5509" s="13"/>
      <c r="AC5509" s="13"/>
      <c r="AD5509" s="13"/>
    </row>
    <row r="5510" spans="19:30">
      <c r="S5510" s="13"/>
      <c r="T5510" s="14"/>
      <c r="U5510" s="13"/>
      <c r="V5510" s="13"/>
      <c r="W5510" s="13"/>
      <c r="X5510" s="13"/>
      <c r="Y5510" s="13"/>
      <c r="Z5510" s="13"/>
      <c r="AA5510" s="13"/>
      <c r="AB5510" s="13"/>
      <c r="AC5510" s="13"/>
      <c r="AD5510" s="13"/>
    </row>
    <row r="5511" spans="19:30">
      <c r="S5511" s="13"/>
      <c r="T5511" s="14"/>
      <c r="U5511" s="13"/>
      <c r="V5511" s="13"/>
      <c r="W5511" s="13"/>
      <c r="X5511" s="13"/>
      <c r="Y5511" s="13"/>
      <c r="Z5511" s="13"/>
      <c r="AA5511" s="13"/>
      <c r="AB5511" s="13"/>
      <c r="AC5511" s="13"/>
      <c r="AD5511" s="13"/>
    </row>
    <row r="5512" spans="19:30">
      <c r="S5512" s="13"/>
      <c r="T5512" s="14"/>
      <c r="U5512" s="13"/>
      <c r="V5512" s="13"/>
      <c r="W5512" s="13"/>
      <c r="X5512" s="13"/>
      <c r="Y5512" s="13"/>
      <c r="Z5512" s="13"/>
      <c r="AA5512" s="13"/>
      <c r="AB5512" s="13"/>
      <c r="AC5512" s="13"/>
      <c r="AD5512" s="13"/>
    </row>
    <row r="5513" spans="19:30">
      <c r="S5513" s="13"/>
      <c r="T5513" s="14"/>
      <c r="U5513" s="13"/>
      <c r="V5513" s="13"/>
      <c r="W5513" s="13"/>
      <c r="X5513" s="13"/>
      <c r="Y5513" s="13"/>
      <c r="Z5513" s="13"/>
      <c r="AA5513" s="13"/>
      <c r="AB5513" s="13"/>
      <c r="AC5513" s="13"/>
      <c r="AD5513" s="13"/>
    </row>
    <row r="5514" spans="19:30">
      <c r="S5514" s="13"/>
      <c r="T5514" s="14"/>
      <c r="U5514" s="13"/>
      <c r="V5514" s="13"/>
      <c r="W5514" s="13"/>
      <c r="X5514" s="13"/>
      <c r="Y5514" s="13"/>
      <c r="Z5514" s="13"/>
      <c r="AA5514" s="13"/>
      <c r="AB5514" s="13"/>
      <c r="AC5514" s="13"/>
      <c r="AD5514" s="13"/>
    </row>
    <row r="5515" spans="19:30">
      <c r="S5515" s="13"/>
      <c r="T5515" s="14"/>
      <c r="U5515" s="13"/>
      <c r="V5515" s="13"/>
      <c r="W5515" s="13"/>
      <c r="X5515" s="13"/>
      <c r="Y5515" s="13"/>
      <c r="Z5515" s="13"/>
      <c r="AA5515" s="13"/>
      <c r="AB5515" s="13"/>
      <c r="AC5515" s="13"/>
      <c r="AD5515" s="13"/>
    </row>
    <row r="5516" spans="19:30">
      <c r="S5516" s="13"/>
      <c r="T5516" s="14"/>
      <c r="U5516" s="13"/>
      <c r="V5516" s="13"/>
      <c r="W5516" s="13"/>
      <c r="X5516" s="13"/>
      <c r="Y5516" s="13"/>
      <c r="Z5516" s="13"/>
      <c r="AA5516" s="13"/>
      <c r="AB5516" s="13"/>
      <c r="AC5516" s="13"/>
      <c r="AD5516" s="13"/>
    </row>
    <row r="5517" spans="19:30">
      <c r="S5517" s="13"/>
      <c r="T5517" s="14"/>
      <c r="U5517" s="13"/>
      <c r="V5517" s="13"/>
      <c r="W5517" s="13"/>
      <c r="X5517" s="13"/>
      <c r="Y5517" s="13"/>
      <c r="Z5517" s="13"/>
      <c r="AA5517" s="13"/>
      <c r="AB5517" s="13"/>
      <c r="AC5517" s="13"/>
      <c r="AD5517" s="13"/>
    </row>
    <row r="5518" spans="19:30">
      <c r="S5518" s="13"/>
      <c r="T5518" s="14"/>
      <c r="U5518" s="13"/>
      <c r="V5518" s="13"/>
      <c r="W5518" s="13"/>
      <c r="X5518" s="13"/>
      <c r="Y5518" s="13"/>
      <c r="Z5518" s="13"/>
      <c r="AA5518" s="13"/>
      <c r="AB5518" s="13"/>
      <c r="AC5518" s="13"/>
      <c r="AD5518" s="13"/>
    </row>
    <row r="5519" spans="19:30">
      <c r="S5519" s="13"/>
      <c r="T5519" s="14"/>
      <c r="U5519" s="13"/>
      <c r="V5519" s="13"/>
      <c r="W5519" s="13"/>
      <c r="X5519" s="13"/>
      <c r="Y5519" s="13"/>
      <c r="Z5519" s="13"/>
      <c r="AA5519" s="13"/>
      <c r="AB5519" s="13"/>
      <c r="AC5519" s="13"/>
      <c r="AD5519" s="13"/>
    </row>
    <row r="5520" spans="19:30">
      <c r="S5520" s="13"/>
      <c r="T5520" s="14"/>
      <c r="U5520" s="13"/>
      <c r="V5520" s="13"/>
      <c r="W5520" s="13"/>
      <c r="X5520" s="13"/>
      <c r="Y5520" s="13"/>
      <c r="Z5520" s="13"/>
      <c r="AA5520" s="13"/>
      <c r="AB5520" s="13"/>
      <c r="AC5520" s="13"/>
      <c r="AD5520" s="13"/>
    </row>
    <row r="5521" spans="19:30">
      <c r="S5521" s="13"/>
      <c r="T5521" s="14"/>
      <c r="U5521" s="13"/>
      <c r="V5521" s="13"/>
      <c r="W5521" s="13"/>
      <c r="X5521" s="13"/>
      <c r="Y5521" s="13"/>
      <c r="Z5521" s="13"/>
      <c r="AA5521" s="13"/>
      <c r="AB5521" s="13"/>
      <c r="AC5521" s="13"/>
      <c r="AD5521" s="13"/>
    </row>
    <row r="5522" spans="19:30">
      <c r="S5522" s="13"/>
      <c r="T5522" s="14"/>
      <c r="U5522" s="13"/>
      <c r="V5522" s="13"/>
      <c r="W5522" s="13"/>
      <c r="X5522" s="13"/>
      <c r="Y5522" s="13"/>
      <c r="Z5522" s="13"/>
      <c r="AA5522" s="13"/>
      <c r="AB5522" s="13"/>
      <c r="AC5522" s="13"/>
      <c r="AD5522" s="13"/>
    </row>
    <row r="5523" spans="19:30">
      <c r="S5523" s="13"/>
      <c r="T5523" s="14"/>
      <c r="U5523" s="13"/>
      <c r="V5523" s="13"/>
      <c r="W5523" s="13"/>
      <c r="X5523" s="13"/>
      <c r="Y5523" s="13"/>
      <c r="Z5523" s="13"/>
      <c r="AA5523" s="13"/>
      <c r="AB5523" s="13"/>
      <c r="AC5523" s="13"/>
      <c r="AD5523" s="13"/>
    </row>
    <row r="5524" spans="19:30">
      <c r="S5524" s="13"/>
      <c r="T5524" s="14"/>
      <c r="U5524" s="13"/>
      <c r="V5524" s="13"/>
      <c r="W5524" s="13"/>
      <c r="X5524" s="13"/>
      <c r="Y5524" s="13"/>
      <c r="Z5524" s="13"/>
      <c r="AA5524" s="13"/>
      <c r="AB5524" s="13"/>
      <c r="AC5524" s="13"/>
      <c r="AD5524" s="13"/>
    </row>
    <row r="5525" spans="19:30">
      <c r="S5525" s="13"/>
      <c r="T5525" s="14"/>
      <c r="U5525" s="13"/>
      <c r="V5525" s="13"/>
      <c r="W5525" s="13"/>
      <c r="X5525" s="13"/>
      <c r="Y5525" s="13"/>
      <c r="Z5525" s="13"/>
      <c r="AA5525" s="13"/>
      <c r="AB5525" s="13"/>
      <c r="AC5525" s="13"/>
      <c r="AD5525" s="13"/>
    </row>
    <row r="5526" spans="19:30">
      <c r="S5526" s="13"/>
      <c r="T5526" s="14"/>
      <c r="U5526" s="13"/>
      <c r="V5526" s="13"/>
      <c r="W5526" s="13"/>
      <c r="X5526" s="13"/>
      <c r="Y5526" s="13"/>
      <c r="Z5526" s="13"/>
      <c r="AA5526" s="13"/>
      <c r="AB5526" s="13"/>
      <c r="AC5526" s="13"/>
      <c r="AD5526" s="13"/>
    </row>
    <row r="5527" spans="19:30">
      <c r="S5527" s="13"/>
      <c r="T5527" s="14"/>
      <c r="U5527" s="13"/>
      <c r="V5527" s="13"/>
      <c r="W5527" s="13"/>
      <c r="X5527" s="13"/>
      <c r="Y5527" s="13"/>
      <c r="Z5527" s="13"/>
      <c r="AA5527" s="13"/>
      <c r="AB5527" s="13"/>
      <c r="AC5527" s="13"/>
      <c r="AD5527" s="13"/>
    </row>
    <row r="5528" spans="19:30">
      <c r="S5528" s="13"/>
      <c r="T5528" s="14"/>
      <c r="U5528" s="13"/>
      <c r="V5528" s="13"/>
      <c r="W5528" s="13"/>
      <c r="X5528" s="13"/>
      <c r="Y5528" s="13"/>
      <c r="Z5528" s="13"/>
      <c r="AA5528" s="13"/>
      <c r="AB5528" s="13"/>
      <c r="AC5528" s="13"/>
      <c r="AD5528" s="13"/>
    </row>
    <row r="5529" spans="19:30">
      <c r="S5529" s="13"/>
      <c r="T5529" s="14"/>
      <c r="U5529" s="13"/>
      <c r="V5529" s="13"/>
      <c r="W5529" s="13"/>
      <c r="X5529" s="13"/>
      <c r="Y5529" s="13"/>
      <c r="Z5529" s="13"/>
      <c r="AA5529" s="13"/>
      <c r="AB5529" s="13"/>
      <c r="AC5529" s="13"/>
      <c r="AD5529" s="13"/>
    </row>
    <row r="5530" spans="19:30">
      <c r="S5530" s="13"/>
      <c r="T5530" s="14"/>
      <c r="U5530" s="13"/>
      <c r="V5530" s="13"/>
      <c r="W5530" s="13"/>
      <c r="X5530" s="13"/>
      <c r="Y5530" s="13"/>
      <c r="Z5530" s="13"/>
      <c r="AA5530" s="13"/>
      <c r="AB5530" s="13"/>
      <c r="AC5530" s="13"/>
      <c r="AD5530" s="13"/>
    </row>
    <row r="5531" spans="19:30">
      <c r="S5531" s="13"/>
      <c r="T5531" s="14"/>
      <c r="U5531" s="13"/>
      <c r="V5531" s="13"/>
      <c r="W5531" s="13"/>
      <c r="X5531" s="13"/>
      <c r="Y5531" s="13"/>
      <c r="Z5531" s="13"/>
      <c r="AA5531" s="13"/>
      <c r="AB5531" s="13"/>
      <c r="AC5531" s="13"/>
      <c r="AD5531" s="13"/>
    </row>
    <row r="5532" spans="19:30">
      <c r="S5532" s="13"/>
      <c r="T5532" s="14"/>
      <c r="U5532" s="13"/>
      <c r="V5532" s="13"/>
      <c r="W5532" s="13"/>
      <c r="X5532" s="13"/>
      <c r="Y5532" s="13"/>
      <c r="Z5532" s="13"/>
      <c r="AA5532" s="13"/>
      <c r="AB5532" s="13"/>
      <c r="AC5532" s="13"/>
      <c r="AD5532" s="13"/>
    </row>
    <row r="5533" spans="19:30">
      <c r="S5533" s="13"/>
      <c r="T5533" s="14"/>
      <c r="U5533" s="13"/>
      <c r="V5533" s="13"/>
      <c r="W5533" s="13"/>
      <c r="X5533" s="13"/>
      <c r="Y5533" s="13"/>
      <c r="Z5533" s="13"/>
      <c r="AA5533" s="13"/>
      <c r="AB5533" s="13"/>
      <c r="AC5533" s="13"/>
      <c r="AD5533" s="13"/>
    </row>
    <row r="5534" spans="19:30">
      <c r="S5534" s="13"/>
      <c r="T5534" s="14"/>
      <c r="U5534" s="13"/>
      <c r="V5534" s="13"/>
      <c r="W5534" s="13"/>
      <c r="X5534" s="13"/>
      <c r="Y5534" s="13"/>
      <c r="Z5534" s="13"/>
      <c r="AA5534" s="13"/>
      <c r="AB5534" s="13"/>
      <c r="AC5534" s="13"/>
      <c r="AD5534" s="13"/>
    </row>
    <row r="5535" spans="19:30">
      <c r="S5535" s="13"/>
      <c r="T5535" s="14"/>
      <c r="U5535" s="13"/>
      <c r="V5535" s="13"/>
      <c r="W5535" s="13"/>
      <c r="X5535" s="13"/>
      <c r="Y5535" s="13"/>
      <c r="Z5535" s="13"/>
      <c r="AA5535" s="13"/>
      <c r="AB5535" s="13"/>
      <c r="AC5535" s="13"/>
      <c r="AD5535" s="13"/>
    </row>
    <row r="5536" spans="19:30">
      <c r="S5536" s="13"/>
      <c r="T5536" s="14"/>
      <c r="U5536" s="13"/>
      <c r="V5536" s="13"/>
      <c r="W5536" s="13"/>
      <c r="X5536" s="13"/>
      <c r="Y5536" s="13"/>
      <c r="Z5536" s="13"/>
      <c r="AA5536" s="13"/>
      <c r="AB5536" s="13"/>
      <c r="AC5536" s="13"/>
      <c r="AD5536" s="13"/>
    </row>
    <row r="5537" spans="19:30">
      <c r="S5537" s="13"/>
      <c r="T5537" s="14"/>
      <c r="U5537" s="13"/>
      <c r="V5537" s="13"/>
      <c r="W5537" s="13"/>
      <c r="X5537" s="13"/>
      <c r="Y5537" s="13"/>
      <c r="Z5537" s="13"/>
      <c r="AA5537" s="13"/>
      <c r="AB5537" s="13"/>
      <c r="AC5537" s="13"/>
      <c r="AD5537" s="13"/>
    </row>
    <row r="5538" spans="19:30">
      <c r="S5538" s="13"/>
      <c r="T5538" s="14"/>
      <c r="U5538" s="13"/>
      <c r="V5538" s="13"/>
      <c r="W5538" s="13"/>
      <c r="X5538" s="13"/>
      <c r="Y5538" s="13"/>
      <c r="Z5538" s="13"/>
      <c r="AA5538" s="13"/>
      <c r="AB5538" s="13"/>
      <c r="AC5538" s="13"/>
      <c r="AD5538" s="13"/>
    </row>
    <row r="5539" spans="19:30">
      <c r="S5539" s="13"/>
      <c r="T5539" s="14"/>
      <c r="U5539" s="13"/>
      <c r="V5539" s="13"/>
      <c r="W5539" s="13"/>
      <c r="X5539" s="13"/>
      <c r="Y5539" s="13"/>
      <c r="Z5539" s="13"/>
      <c r="AA5539" s="13"/>
      <c r="AB5539" s="13"/>
      <c r="AC5539" s="13"/>
      <c r="AD5539" s="13"/>
    </row>
    <row r="5540" spans="19:30">
      <c r="S5540" s="13"/>
      <c r="T5540" s="14"/>
      <c r="U5540" s="13"/>
      <c r="V5540" s="13"/>
      <c r="W5540" s="13"/>
      <c r="X5540" s="13"/>
      <c r="Y5540" s="13"/>
      <c r="Z5540" s="13"/>
      <c r="AA5540" s="13"/>
      <c r="AB5540" s="13"/>
      <c r="AC5540" s="13"/>
      <c r="AD5540" s="13"/>
    </row>
    <row r="5541" spans="19:30">
      <c r="S5541" s="13"/>
      <c r="T5541" s="14"/>
      <c r="U5541" s="13"/>
      <c r="V5541" s="13"/>
      <c r="W5541" s="13"/>
      <c r="X5541" s="13"/>
      <c r="Y5541" s="13"/>
      <c r="Z5541" s="13"/>
      <c r="AA5541" s="13"/>
      <c r="AB5541" s="13"/>
      <c r="AC5541" s="13"/>
      <c r="AD5541" s="13"/>
    </row>
    <row r="5542" spans="19:30">
      <c r="S5542" s="13"/>
      <c r="T5542" s="14"/>
      <c r="U5542" s="13"/>
      <c r="V5542" s="13"/>
      <c r="W5542" s="13"/>
      <c r="X5542" s="13"/>
      <c r="Y5542" s="13"/>
      <c r="Z5542" s="13"/>
      <c r="AA5542" s="13"/>
      <c r="AB5542" s="13"/>
      <c r="AC5542" s="13"/>
      <c r="AD5542" s="13"/>
    </row>
    <row r="5543" spans="19:30">
      <c r="S5543" s="13"/>
      <c r="T5543" s="14"/>
      <c r="U5543" s="13"/>
      <c r="V5543" s="13"/>
      <c r="W5543" s="13"/>
      <c r="X5543" s="13"/>
      <c r="Y5543" s="13"/>
      <c r="Z5543" s="13"/>
      <c r="AA5543" s="13"/>
      <c r="AB5543" s="13"/>
      <c r="AC5543" s="13"/>
      <c r="AD5543" s="13"/>
    </row>
    <row r="5544" spans="19:30">
      <c r="S5544" s="13"/>
      <c r="T5544" s="14"/>
      <c r="U5544" s="13"/>
      <c r="V5544" s="13"/>
      <c r="W5544" s="13"/>
      <c r="X5544" s="13"/>
      <c r="Y5544" s="13"/>
      <c r="Z5544" s="13"/>
      <c r="AA5544" s="13"/>
      <c r="AB5544" s="13"/>
      <c r="AC5544" s="13"/>
      <c r="AD5544" s="13"/>
    </row>
    <row r="5545" spans="19:30">
      <c r="S5545" s="13"/>
      <c r="T5545" s="14"/>
      <c r="U5545" s="13"/>
      <c r="V5545" s="13"/>
      <c r="W5545" s="13"/>
      <c r="X5545" s="13"/>
      <c r="Y5545" s="13"/>
      <c r="Z5545" s="13"/>
      <c r="AA5545" s="13"/>
      <c r="AB5545" s="13"/>
      <c r="AC5545" s="13"/>
      <c r="AD5545" s="13"/>
    </row>
    <row r="5546" spans="19:30">
      <c r="S5546" s="13"/>
      <c r="T5546" s="14"/>
      <c r="U5546" s="13"/>
      <c r="V5546" s="13"/>
      <c r="W5546" s="13"/>
      <c r="X5546" s="13"/>
      <c r="Y5546" s="13"/>
      <c r="Z5546" s="13"/>
      <c r="AA5546" s="13"/>
      <c r="AB5546" s="13"/>
      <c r="AC5546" s="13"/>
      <c r="AD5546" s="13"/>
    </row>
    <row r="5547" spans="19:30">
      <c r="S5547" s="13"/>
      <c r="T5547" s="14"/>
      <c r="U5547" s="13"/>
      <c r="V5547" s="13"/>
      <c r="W5547" s="13"/>
      <c r="X5547" s="13"/>
      <c r="Y5547" s="13"/>
      <c r="Z5547" s="13"/>
      <c r="AA5547" s="13"/>
      <c r="AB5547" s="13"/>
      <c r="AC5547" s="13"/>
      <c r="AD5547" s="13"/>
    </row>
    <row r="5548" spans="19:30">
      <c r="S5548" s="13"/>
      <c r="T5548" s="14"/>
      <c r="U5548" s="13"/>
      <c r="V5548" s="13"/>
      <c r="W5548" s="13"/>
      <c r="X5548" s="13"/>
      <c r="Y5548" s="13"/>
      <c r="Z5548" s="13"/>
      <c r="AA5548" s="13"/>
      <c r="AB5548" s="13"/>
      <c r="AC5548" s="13"/>
      <c r="AD5548" s="13"/>
    </row>
    <row r="5549" spans="19:30">
      <c r="S5549" s="13"/>
      <c r="T5549" s="14"/>
      <c r="U5549" s="13"/>
      <c r="V5549" s="13"/>
      <c r="W5549" s="13"/>
      <c r="X5549" s="13"/>
      <c r="Y5549" s="13"/>
      <c r="Z5549" s="13"/>
      <c r="AA5549" s="13"/>
      <c r="AB5549" s="13"/>
      <c r="AC5549" s="13"/>
      <c r="AD5549" s="13"/>
    </row>
    <row r="5550" spans="19:30">
      <c r="S5550" s="13"/>
      <c r="T5550" s="14"/>
      <c r="U5550" s="13"/>
      <c r="V5550" s="13"/>
      <c r="W5550" s="13"/>
      <c r="X5550" s="13"/>
      <c r="Y5550" s="13"/>
      <c r="Z5550" s="13"/>
      <c r="AA5550" s="13"/>
      <c r="AB5550" s="13"/>
      <c r="AC5550" s="13"/>
      <c r="AD5550" s="13"/>
    </row>
    <row r="5551" spans="19:30">
      <c r="S5551" s="13"/>
      <c r="T5551" s="14"/>
      <c r="U5551" s="13"/>
      <c r="V5551" s="13"/>
      <c r="W5551" s="13"/>
      <c r="X5551" s="13"/>
      <c r="Y5551" s="13"/>
      <c r="Z5551" s="13"/>
      <c r="AA5551" s="13"/>
      <c r="AB5551" s="13"/>
      <c r="AC5551" s="13"/>
      <c r="AD5551" s="13"/>
    </row>
    <row r="5552" spans="19:30">
      <c r="S5552" s="13"/>
      <c r="T5552" s="14"/>
      <c r="U5552" s="13"/>
      <c r="V5552" s="13"/>
      <c r="W5552" s="13"/>
      <c r="X5552" s="13"/>
      <c r="Y5552" s="13"/>
      <c r="Z5552" s="13"/>
      <c r="AA5552" s="13"/>
      <c r="AB5552" s="13"/>
      <c r="AC5552" s="13"/>
      <c r="AD5552" s="13"/>
    </row>
    <row r="5553" spans="19:30">
      <c r="S5553" s="13"/>
      <c r="T5553" s="14"/>
      <c r="U5553" s="13"/>
      <c r="V5553" s="13"/>
      <c r="W5553" s="13"/>
      <c r="X5553" s="13"/>
      <c r="Y5553" s="13"/>
      <c r="Z5553" s="13"/>
      <c r="AA5553" s="13"/>
      <c r="AB5553" s="13"/>
      <c r="AC5553" s="13"/>
      <c r="AD5553" s="13"/>
    </row>
    <row r="5554" spans="19:30">
      <c r="S5554" s="13"/>
      <c r="T5554" s="14"/>
      <c r="U5554" s="13"/>
      <c r="V5554" s="13"/>
      <c r="W5554" s="13"/>
      <c r="X5554" s="13"/>
      <c r="Y5554" s="13"/>
      <c r="Z5554" s="13"/>
      <c r="AA5554" s="13"/>
      <c r="AB5554" s="13"/>
      <c r="AC5554" s="13"/>
      <c r="AD5554" s="13"/>
    </row>
    <row r="5555" spans="19:30">
      <c r="S5555" s="13"/>
      <c r="T5555" s="14"/>
      <c r="U5555" s="13"/>
      <c r="V5555" s="13"/>
      <c r="W5555" s="13"/>
      <c r="X5555" s="13"/>
      <c r="Y5555" s="13"/>
      <c r="Z5555" s="13"/>
      <c r="AA5555" s="13"/>
      <c r="AB5555" s="13"/>
      <c r="AC5555" s="13"/>
      <c r="AD5555" s="13"/>
    </row>
    <row r="5556" spans="19:30">
      <c r="S5556" s="13"/>
      <c r="T5556" s="14"/>
      <c r="U5556" s="13"/>
      <c r="V5556" s="13"/>
      <c r="W5556" s="13"/>
      <c r="X5556" s="13"/>
      <c r="Y5556" s="13"/>
      <c r="Z5556" s="13"/>
      <c r="AA5556" s="13"/>
      <c r="AB5556" s="13"/>
      <c r="AC5556" s="13"/>
      <c r="AD5556" s="13"/>
    </row>
    <row r="5557" spans="19:30">
      <c r="S5557" s="13"/>
      <c r="T5557" s="14"/>
      <c r="U5557" s="13"/>
      <c r="V5557" s="13"/>
      <c r="W5557" s="13"/>
      <c r="X5557" s="13"/>
      <c r="Y5557" s="13"/>
      <c r="Z5557" s="13"/>
      <c r="AA5557" s="13"/>
      <c r="AB5557" s="13"/>
      <c r="AC5557" s="13"/>
      <c r="AD5557" s="13"/>
    </row>
    <row r="5558" spans="19:30">
      <c r="S5558" s="13"/>
      <c r="T5558" s="14"/>
      <c r="U5558" s="13"/>
      <c r="V5558" s="13"/>
      <c r="W5558" s="13"/>
      <c r="X5558" s="13"/>
      <c r="Y5558" s="13"/>
      <c r="Z5558" s="13"/>
      <c r="AA5558" s="13"/>
      <c r="AB5558" s="13"/>
      <c r="AC5558" s="13"/>
      <c r="AD5558" s="13"/>
    </row>
    <row r="5559" spans="19:30">
      <c r="S5559" s="13"/>
      <c r="T5559" s="14"/>
      <c r="U5559" s="13"/>
      <c r="V5559" s="13"/>
      <c r="W5559" s="13"/>
      <c r="X5559" s="13"/>
      <c r="Y5559" s="13"/>
      <c r="Z5559" s="13"/>
      <c r="AA5559" s="13"/>
      <c r="AB5559" s="13"/>
      <c r="AC5559" s="13"/>
      <c r="AD5559" s="13"/>
    </row>
    <row r="5560" spans="19:30">
      <c r="S5560" s="13"/>
      <c r="T5560" s="14"/>
      <c r="U5560" s="13"/>
      <c r="V5560" s="13"/>
      <c r="W5560" s="13"/>
      <c r="X5560" s="13"/>
      <c r="Y5560" s="13"/>
      <c r="Z5560" s="13"/>
      <c r="AA5560" s="13"/>
      <c r="AB5560" s="13"/>
      <c r="AC5560" s="13"/>
      <c r="AD5560" s="13"/>
    </row>
    <row r="5561" spans="19:30">
      <c r="S5561" s="13"/>
      <c r="T5561" s="14"/>
      <c r="U5561" s="13"/>
      <c r="V5561" s="13"/>
      <c r="W5561" s="13"/>
      <c r="X5561" s="13"/>
      <c r="Y5561" s="13"/>
      <c r="Z5561" s="13"/>
      <c r="AA5561" s="13"/>
      <c r="AB5561" s="13"/>
      <c r="AC5561" s="13"/>
      <c r="AD5561" s="13"/>
    </row>
    <row r="5562" spans="19:30">
      <c r="S5562" s="13"/>
      <c r="T5562" s="14"/>
      <c r="U5562" s="13"/>
      <c r="V5562" s="13"/>
      <c r="W5562" s="13"/>
      <c r="X5562" s="13"/>
      <c r="Y5562" s="13"/>
      <c r="Z5562" s="13"/>
      <c r="AA5562" s="13"/>
      <c r="AB5562" s="13"/>
      <c r="AC5562" s="13"/>
      <c r="AD5562" s="13"/>
    </row>
    <row r="5563" spans="19:30">
      <c r="S5563" s="13"/>
      <c r="T5563" s="14"/>
      <c r="U5563" s="13"/>
      <c r="V5563" s="13"/>
      <c r="W5563" s="13"/>
      <c r="X5563" s="13"/>
      <c r="Y5563" s="13"/>
      <c r="Z5563" s="13"/>
      <c r="AA5563" s="13"/>
      <c r="AB5563" s="13"/>
      <c r="AC5563" s="13"/>
      <c r="AD5563" s="13"/>
    </row>
    <row r="5564" spans="19:30">
      <c r="S5564" s="13"/>
      <c r="T5564" s="14"/>
      <c r="U5564" s="13"/>
      <c r="V5564" s="13"/>
      <c r="W5564" s="13"/>
      <c r="X5564" s="13"/>
      <c r="Y5564" s="13"/>
      <c r="Z5564" s="13"/>
      <c r="AA5564" s="13"/>
      <c r="AB5564" s="13"/>
      <c r="AC5564" s="13"/>
      <c r="AD5564" s="13"/>
    </row>
    <row r="5565" spans="19:30">
      <c r="S5565" s="13"/>
      <c r="T5565" s="14"/>
      <c r="U5565" s="13"/>
      <c r="V5565" s="13"/>
      <c r="W5565" s="13"/>
      <c r="X5565" s="13"/>
      <c r="Y5565" s="13"/>
      <c r="Z5565" s="13"/>
      <c r="AA5565" s="13"/>
      <c r="AB5565" s="13"/>
      <c r="AC5565" s="13"/>
      <c r="AD5565" s="13"/>
    </row>
    <row r="5566" spans="19:30">
      <c r="S5566" s="13"/>
      <c r="T5566" s="14"/>
      <c r="U5566" s="13"/>
      <c r="V5566" s="13"/>
      <c r="W5566" s="13"/>
      <c r="X5566" s="13"/>
      <c r="Y5566" s="13"/>
      <c r="Z5566" s="13"/>
      <c r="AA5566" s="13"/>
      <c r="AB5566" s="13"/>
      <c r="AC5566" s="13"/>
      <c r="AD5566" s="13"/>
    </row>
    <row r="5567" spans="19:30">
      <c r="S5567" s="13"/>
      <c r="T5567" s="14"/>
      <c r="U5567" s="13"/>
      <c r="V5567" s="13"/>
      <c r="W5567" s="13"/>
      <c r="X5567" s="13"/>
      <c r="Y5567" s="13"/>
      <c r="Z5567" s="13"/>
      <c r="AA5567" s="13"/>
      <c r="AB5567" s="13"/>
      <c r="AC5567" s="13"/>
      <c r="AD5567" s="13"/>
    </row>
    <row r="5568" spans="19:30">
      <c r="S5568" s="13"/>
      <c r="T5568" s="14"/>
      <c r="U5568" s="13"/>
      <c r="V5568" s="13"/>
      <c r="W5568" s="13"/>
      <c r="X5568" s="13"/>
      <c r="Y5568" s="13"/>
      <c r="Z5568" s="13"/>
      <c r="AA5568" s="13"/>
      <c r="AB5568" s="13"/>
      <c r="AC5568" s="13"/>
      <c r="AD5568" s="13"/>
    </row>
    <row r="5569" spans="19:30">
      <c r="S5569" s="13"/>
      <c r="T5569" s="14"/>
      <c r="U5569" s="13"/>
      <c r="V5569" s="13"/>
      <c r="W5569" s="13"/>
      <c r="X5569" s="13"/>
      <c r="Y5569" s="13"/>
      <c r="Z5569" s="13"/>
      <c r="AA5569" s="13"/>
      <c r="AB5569" s="13"/>
      <c r="AC5569" s="13"/>
      <c r="AD5569" s="13"/>
    </row>
    <row r="5570" spans="19:30">
      <c r="S5570" s="13"/>
      <c r="T5570" s="14"/>
      <c r="U5570" s="13"/>
      <c r="V5570" s="13"/>
      <c r="W5570" s="13"/>
      <c r="X5570" s="13"/>
      <c r="Y5570" s="13"/>
      <c r="Z5570" s="13"/>
      <c r="AA5570" s="13"/>
      <c r="AB5570" s="13"/>
      <c r="AC5570" s="13"/>
      <c r="AD5570" s="13"/>
    </row>
    <row r="5571" spans="19:30">
      <c r="S5571" s="13"/>
      <c r="T5571" s="14"/>
      <c r="U5571" s="13"/>
      <c r="V5571" s="13"/>
      <c r="W5571" s="13"/>
      <c r="X5571" s="13"/>
      <c r="Y5571" s="13"/>
      <c r="Z5571" s="13"/>
      <c r="AA5571" s="13"/>
      <c r="AB5571" s="13"/>
      <c r="AC5571" s="13"/>
      <c r="AD5571" s="13"/>
    </row>
    <row r="5572" spans="19:30">
      <c r="S5572" s="13"/>
      <c r="T5572" s="14"/>
      <c r="U5572" s="13"/>
      <c r="V5572" s="13"/>
      <c r="W5572" s="13"/>
      <c r="X5572" s="13"/>
      <c r="Y5572" s="13"/>
      <c r="Z5572" s="13"/>
      <c r="AA5572" s="13"/>
      <c r="AB5572" s="13"/>
      <c r="AC5572" s="13"/>
      <c r="AD5572" s="13"/>
    </row>
    <row r="5573" spans="19:30">
      <c r="S5573" s="13"/>
      <c r="T5573" s="14"/>
      <c r="U5573" s="13"/>
      <c r="V5573" s="13"/>
      <c r="W5573" s="13"/>
      <c r="X5573" s="13"/>
      <c r="Y5573" s="13"/>
      <c r="Z5573" s="13"/>
      <c r="AA5573" s="13"/>
      <c r="AB5573" s="13"/>
      <c r="AC5573" s="13"/>
      <c r="AD5573" s="13"/>
    </row>
    <row r="5574" spans="19:30">
      <c r="S5574" s="13"/>
      <c r="T5574" s="14"/>
      <c r="U5574" s="13"/>
      <c r="V5574" s="13"/>
      <c r="W5574" s="13"/>
      <c r="X5574" s="13"/>
      <c r="Y5574" s="13"/>
      <c r="Z5574" s="13"/>
      <c r="AA5574" s="13"/>
      <c r="AB5574" s="13"/>
      <c r="AC5574" s="13"/>
      <c r="AD5574" s="13"/>
    </row>
    <row r="5575" spans="19:30">
      <c r="S5575" s="13"/>
      <c r="T5575" s="14"/>
      <c r="U5575" s="13"/>
      <c r="V5575" s="13"/>
      <c r="W5575" s="13"/>
      <c r="X5575" s="13"/>
      <c r="Y5575" s="13"/>
      <c r="Z5575" s="13"/>
      <c r="AA5575" s="13"/>
      <c r="AB5575" s="13"/>
      <c r="AC5575" s="13"/>
      <c r="AD5575" s="13"/>
    </row>
    <row r="5576" spans="19:30">
      <c r="S5576" s="13"/>
      <c r="T5576" s="14"/>
      <c r="U5576" s="13"/>
      <c r="V5576" s="13"/>
      <c r="W5576" s="13"/>
      <c r="X5576" s="13"/>
      <c r="Y5576" s="13"/>
      <c r="Z5576" s="13"/>
      <c r="AA5576" s="13"/>
      <c r="AB5576" s="13"/>
      <c r="AC5576" s="13"/>
      <c r="AD5576" s="13"/>
    </row>
    <row r="5577" spans="19:30">
      <c r="S5577" s="13"/>
      <c r="T5577" s="14"/>
      <c r="U5577" s="13"/>
      <c r="V5577" s="13"/>
      <c r="W5577" s="13"/>
      <c r="X5577" s="13"/>
      <c r="Y5577" s="13"/>
      <c r="Z5577" s="13"/>
      <c r="AA5577" s="13"/>
      <c r="AB5577" s="13"/>
      <c r="AC5577" s="13"/>
      <c r="AD5577" s="13"/>
    </row>
    <row r="5578" spans="19:30">
      <c r="S5578" s="13"/>
      <c r="T5578" s="14"/>
      <c r="U5578" s="13"/>
      <c r="V5578" s="13"/>
      <c r="W5578" s="13"/>
      <c r="X5578" s="13"/>
      <c r="Y5578" s="13"/>
      <c r="Z5578" s="13"/>
      <c r="AA5578" s="13"/>
      <c r="AB5578" s="13"/>
      <c r="AC5578" s="13"/>
      <c r="AD5578" s="13"/>
    </row>
    <row r="5579" spans="19:30">
      <c r="S5579" s="13"/>
      <c r="T5579" s="14"/>
      <c r="U5579" s="13"/>
      <c r="V5579" s="13"/>
      <c r="W5579" s="13"/>
      <c r="X5579" s="13"/>
      <c r="Y5579" s="13"/>
      <c r="Z5579" s="13"/>
      <c r="AA5579" s="13"/>
      <c r="AB5579" s="13"/>
      <c r="AC5579" s="13"/>
      <c r="AD5579" s="13"/>
    </row>
    <row r="5580" spans="19:30">
      <c r="S5580" s="13"/>
      <c r="T5580" s="14"/>
      <c r="U5580" s="13"/>
      <c r="V5580" s="13"/>
      <c r="W5580" s="13"/>
      <c r="X5580" s="13"/>
      <c r="Y5580" s="13"/>
      <c r="Z5580" s="13"/>
      <c r="AA5580" s="13"/>
      <c r="AB5580" s="13"/>
      <c r="AC5580" s="13"/>
      <c r="AD5580" s="13"/>
    </row>
    <row r="5581" spans="19:30">
      <c r="S5581" s="13"/>
      <c r="T5581" s="14"/>
      <c r="U5581" s="13"/>
      <c r="V5581" s="13"/>
      <c r="W5581" s="13"/>
      <c r="X5581" s="13"/>
      <c r="Y5581" s="13"/>
      <c r="Z5581" s="13"/>
      <c r="AA5581" s="13"/>
      <c r="AB5581" s="13"/>
      <c r="AC5581" s="13"/>
      <c r="AD5581" s="13"/>
    </row>
    <row r="5582" spans="19:30">
      <c r="S5582" s="13"/>
      <c r="T5582" s="14"/>
      <c r="U5582" s="13"/>
      <c r="V5582" s="13"/>
      <c r="W5582" s="13"/>
      <c r="X5582" s="13"/>
      <c r="Y5582" s="13"/>
      <c r="Z5582" s="13"/>
      <c r="AA5582" s="13"/>
      <c r="AB5582" s="13"/>
      <c r="AC5582" s="13"/>
      <c r="AD5582" s="13"/>
    </row>
    <row r="5583" spans="19:30">
      <c r="S5583" s="13"/>
      <c r="T5583" s="14"/>
      <c r="U5583" s="13"/>
      <c r="V5583" s="13"/>
      <c r="W5583" s="13"/>
      <c r="X5583" s="13"/>
      <c r="Y5583" s="13"/>
      <c r="Z5583" s="13"/>
      <c r="AA5583" s="13"/>
      <c r="AB5583" s="13"/>
      <c r="AC5583" s="13"/>
      <c r="AD5583" s="13"/>
    </row>
    <row r="5584" spans="19:30">
      <c r="S5584" s="13"/>
      <c r="T5584" s="14"/>
      <c r="U5584" s="13"/>
      <c r="V5584" s="13"/>
      <c r="W5584" s="13"/>
      <c r="X5584" s="13"/>
      <c r="Y5584" s="13"/>
      <c r="Z5584" s="13"/>
      <c r="AA5584" s="13"/>
      <c r="AB5584" s="13"/>
      <c r="AC5584" s="13"/>
      <c r="AD5584" s="13"/>
    </row>
    <row r="5585" spans="19:30">
      <c r="S5585" s="13"/>
      <c r="T5585" s="14"/>
      <c r="U5585" s="13"/>
      <c r="V5585" s="13"/>
      <c r="W5585" s="13"/>
      <c r="X5585" s="13"/>
      <c r="Y5585" s="13"/>
      <c r="Z5585" s="13"/>
      <c r="AA5585" s="13"/>
      <c r="AB5585" s="13"/>
      <c r="AC5585" s="13"/>
      <c r="AD5585" s="13"/>
    </row>
    <row r="5586" spans="19:30">
      <c r="S5586" s="13"/>
      <c r="T5586" s="14"/>
      <c r="U5586" s="13"/>
      <c r="V5586" s="13"/>
      <c r="W5586" s="13"/>
      <c r="X5586" s="13"/>
      <c r="Y5586" s="13"/>
      <c r="Z5586" s="13"/>
      <c r="AA5586" s="13"/>
      <c r="AB5586" s="13"/>
      <c r="AC5586" s="13"/>
      <c r="AD5586" s="13"/>
    </row>
    <row r="5587" spans="19:30">
      <c r="S5587" s="13"/>
      <c r="T5587" s="14"/>
      <c r="U5587" s="13"/>
      <c r="V5587" s="13"/>
      <c r="W5587" s="13"/>
      <c r="X5587" s="13"/>
      <c r="Y5587" s="13"/>
      <c r="Z5587" s="13"/>
      <c r="AA5587" s="13"/>
      <c r="AB5587" s="13"/>
      <c r="AC5587" s="13"/>
      <c r="AD5587" s="13"/>
    </row>
    <row r="5588" spans="19:30">
      <c r="S5588" s="13"/>
      <c r="T5588" s="14"/>
      <c r="U5588" s="13"/>
      <c r="V5588" s="13"/>
      <c r="W5588" s="13"/>
      <c r="X5588" s="13"/>
      <c r="Y5588" s="13"/>
      <c r="Z5588" s="13"/>
      <c r="AA5588" s="13"/>
      <c r="AB5588" s="13"/>
      <c r="AC5588" s="13"/>
      <c r="AD5588" s="13"/>
    </row>
    <row r="5589" spans="19:30">
      <c r="S5589" s="13"/>
      <c r="T5589" s="14"/>
      <c r="U5589" s="13"/>
      <c r="V5589" s="13"/>
      <c r="W5589" s="13"/>
      <c r="X5589" s="13"/>
      <c r="Y5589" s="13"/>
      <c r="Z5589" s="13"/>
      <c r="AA5589" s="13"/>
      <c r="AB5589" s="13"/>
      <c r="AC5589" s="13"/>
      <c r="AD5589" s="13"/>
    </row>
    <row r="5590" spans="19:30">
      <c r="S5590" s="13"/>
      <c r="T5590" s="14"/>
      <c r="U5590" s="13"/>
      <c r="V5590" s="13"/>
      <c r="W5590" s="13"/>
      <c r="X5590" s="13"/>
      <c r="Y5590" s="13"/>
      <c r="Z5590" s="13"/>
      <c r="AA5590" s="13"/>
      <c r="AB5590" s="13"/>
      <c r="AC5590" s="13"/>
      <c r="AD5590" s="13"/>
    </row>
    <row r="5591" spans="19:30">
      <c r="S5591" s="13"/>
      <c r="T5591" s="14"/>
      <c r="U5591" s="13"/>
      <c r="V5591" s="13"/>
      <c r="W5591" s="13"/>
      <c r="X5591" s="13"/>
      <c r="Y5591" s="13"/>
      <c r="Z5591" s="13"/>
      <c r="AA5591" s="13"/>
      <c r="AB5591" s="13"/>
      <c r="AC5591" s="13"/>
      <c r="AD5591" s="13"/>
    </row>
    <row r="5592" spans="19:30">
      <c r="S5592" s="13"/>
      <c r="T5592" s="14"/>
      <c r="U5592" s="13"/>
      <c r="V5592" s="13"/>
      <c r="W5592" s="13"/>
      <c r="X5592" s="13"/>
      <c r="Y5592" s="13"/>
      <c r="Z5592" s="13"/>
      <c r="AA5592" s="13"/>
      <c r="AB5592" s="13"/>
      <c r="AC5592" s="13"/>
      <c r="AD5592" s="13"/>
    </row>
    <row r="5593" spans="19:30">
      <c r="S5593" s="13"/>
      <c r="T5593" s="14"/>
      <c r="U5593" s="13"/>
      <c r="V5593" s="13"/>
      <c r="W5593" s="13"/>
      <c r="X5593" s="13"/>
      <c r="Y5593" s="13"/>
      <c r="Z5593" s="13"/>
      <c r="AA5593" s="13"/>
      <c r="AB5593" s="13"/>
      <c r="AC5593" s="13"/>
      <c r="AD5593" s="13"/>
    </row>
    <row r="5594" spans="19:30">
      <c r="S5594" s="13"/>
      <c r="T5594" s="14"/>
      <c r="U5594" s="13"/>
      <c r="V5594" s="13"/>
      <c r="W5594" s="13"/>
      <c r="X5594" s="13"/>
      <c r="Y5594" s="13"/>
      <c r="Z5594" s="13"/>
      <c r="AA5594" s="13"/>
      <c r="AB5594" s="13"/>
      <c r="AC5594" s="13"/>
      <c r="AD5594" s="13"/>
    </row>
    <row r="5595" spans="19:30">
      <c r="S5595" s="13"/>
      <c r="T5595" s="14"/>
      <c r="U5595" s="13"/>
      <c r="V5595" s="13"/>
      <c r="W5595" s="13"/>
      <c r="X5595" s="13"/>
      <c r="Y5595" s="13"/>
      <c r="Z5595" s="13"/>
      <c r="AA5595" s="13"/>
      <c r="AB5595" s="13"/>
      <c r="AC5595" s="13"/>
      <c r="AD5595" s="13"/>
    </row>
    <row r="5596" spans="19:30">
      <c r="S5596" s="13"/>
      <c r="T5596" s="14"/>
      <c r="U5596" s="13"/>
      <c r="V5596" s="13"/>
      <c r="W5596" s="13"/>
      <c r="X5596" s="13"/>
      <c r="Y5596" s="13"/>
      <c r="Z5596" s="13"/>
      <c r="AA5596" s="13"/>
      <c r="AB5596" s="13"/>
      <c r="AC5596" s="13"/>
      <c r="AD5596" s="13"/>
    </row>
    <row r="5597" spans="19:30">
      <c r="S5597" s="13"/>
      <c r="T5597" s="14"/>
      <c r="U5597" s="13"/>
      <c r="V5597" s="13"/>
      <c r="W5597" s="13"/>
      <c r="X5597" s="13"/>
      <c r="Y5597" s="13"/>
      <c r="Z5597" s="13"/>
      <c r="AA5597" s="13"/>
      <c r="AB5597" s="13"/>
      <c r="AC5597" s="13"/>
      <c r="AD5597" s="13"/>
    </row>
    <row r="5598" spans="19:30">
      <c r="S5598" s="13"/>
      <c r="T5598" s="14"/>
      <c r="U5598" s="13"/>
      <c r="V5598" s="13"/>
      <c r="W5598" s="13"/>
      <c r="X5598" s="13"/>
      <c r="Y5598" s="13"/>
      <c r="Z5598" s="13"/>
      <c r="AA5598" s="13"/>
      <c r="AB5598" s="13"/>
      <c r="AC5598" s="13"/>
      <c r="AD5598" s="13"/>
    </row>
    <row r="5599" spans="19:30">
      <c r="S5599" s="13"/>
      <c r="T5599" s="14"/>
      <c r="U5599" s="13"/>
      <c r="V5599" s="13"/>
      <c r="W5599" s="13"/>
      <c r="X5599" s="13"/>
      <c r="Y5599" s="13"/>
      <c r="Z5599" s="13"/>
      <c r="AA5599" s="13"/>
      <c r="AB5599" s="13"/>
      <c r="AC5599" s="13"/>
      <c r="AD5599" s="13"/>
    </row>
    <row r="5600" spans="19:30">
      <c r="S5600" s="13"/>
      <c r="T5600" s="14"/>
      <c r="U5600" s="13"/>
      <c r="V5600" s="13"/>
      <c r="W5600" s="13"/>
      <c r="X5600" s="13"/>
      <c r="Y5600" s="13"/>
      <c r="Z5600" s="13"/>
      <c r="AA5600" s="13"/>
      <c r="AB5600" s="13"/>
      <c r="AC5600" s="13"/>
      <c r="AD5600" s="13"/>
    </row>
    <row r="5601" spans="19:30">
      <c r="S5601" s="13"/>
      <c r="T5601" s="14"/>
      <c r="U5601" s="13"/>
      <c r="V5601" s="13"/>
      <c r="W5601" s="13"/>
      <c r="X5601" s="13"/>
      <c r="Y5601" s="13"/>
      <c r="Z5601" s="13"/>
      <c r="AA5601" s="13"/>
      <c r="AB5601" s="13"/>
      <c r="AC5601" s="13"/>
      <c r="AD5601" s="13"/>
    </row>
    <row r="5602" spans="19:30">
      <c r="S5602" s="13"/>
      <c r="T5602" s="14"/>
      <c r="U5602" s="13"/>
      <c r="V5602" s="13"/>
      <c r="W5602" s="13"/>
      <c r="X5602" s="13"/>
      <c r="Y5602" s="13"/>
      <c r="Z5602" s="13"/>
      <c r="AA5602" s="13"/>
      <c r="AB5602" s="13"/>
      <c r="AC5602" s="13"/>
      <c r="AD5602" s="13"/>
    </row>
    <row r="5603" spans="19:30">
      <c r="S5603" s="13"/>
      <c r="T5603" s="14"/>
      <c r="U5603" s="13"/>
      <c r="V5603" s="13"/>
      <c r="W5603" s="13"/>
      <c r="X5603" s="13"/>
      <c r="Y5603" s="13"/>
      <c r="Z5603" s="13"/>
      <c r="AA5603" s="13"/>
      <c r="AB5603" s="13"/>
      <c r="AC5603" s="13"/>
      <c r="AD5603" s="13"/>
    </row>
    <row r="5604" spans="19:30">
      <c r="S5604" s="13"/>
      <c r="T5604" s="14"/>
      <c r="U5604" s="13"/>
      <c r="V5604" s="13"/>
      <c r="W5604" s="13"/>
      <c r="X5604" s="13"/>
      <c r="Y5604" s="13"/>
      <c r="Z5604" s="13"/>
      <c r="AA5604" s="13"/>
      <c r="AB5604" s="13"/>
      <c r="AC5604" s="13"/>
      <c r="AD5604" s="13"/>
    </row>
    <row r="5605" spans="19:30">
      <c r="S5605" s="13"/>
      <c r="T5605" s="14"/>
      <c r="U5605" s="13"/>
      <c r="V5605" s="13"/>
      <c r="W5605" s="13"/>
      <c r="X5605" s="13"/>
      <c r="Y5605" s="13"/>
      <c r="Z5605" s="13"/>
      <c r="AA5605" s="13"/>
      <c r="AB5605" s="13"/>
      <c r="AC5605" s="13"/>
      <c r="AD5605" s="13"/>
    </row>
    <row r="5606" spans="19:30">
      <c r="S5606" s="13"/>
      <c r="T5606" s="14"/>
      <c r="U5606" s="13"/>
      <c r="V5606" s="13"/>
      <c r="W5606" s="13"/>
      <c r="X5606" s="13"/>
      <c r="Y5606" s="13"/>
      <c r="Z5606" s="13"/>
      <c r="AA5606" s="13"/>
      <c r="AB5606" s="13"/>
      <c r="AC5606" s="13"/>
      <c r="AD5606" s="13"/>
    </row>
    <row r="5607" spans="19:30">
      <c r="S5607" s="13"/>
      <c r="T5607" s="14"/>
      <c r="U5607" s="13"/>
      <c r="V5607" s="13"/>
      <c r="W5607" s="13"/>
      <c r="X5607" s="13"/>
      <c r="Y5607" s="13"/>
      <c r="Z5607" s="13"/>
      <c r="AA5607" s="13"/>
      <c r="AB5607" s="13"/>
      <c r="AC5607" s="13"/>
      <c r="AD5607" s="13"/>
    </row>
    <row r="5608" spans="19:30">
      <c r="S5608" s="13"/>
      <c r="T5608" s="14"/>
      <c r="U5608" s="13"/>
      <c r="V5608" s="13"/>
      <c r="W5608" s="13"/>
      <c r="X5608" s="13"/>
      <c r="Y5608" s="13"/>
      <c r="Z5608" s="13"/>
      <c r="AA5608" s="13"/>
      <c r="AB5608" s="13"/>
      <c r="AC5608" s="13"/>
      <c r="AD5608" s="13"/>
    </row>
    <row r="5609" spans="19:30">
      <c r="S5609" s="13"/>
      <c r="T5609" s="14"/>
      <c r="U5609" s="13"/>
      <c r="V5609" s="13"/>
      <c r="W5609" s="13"/>
      <c r="X5609" s="13"/>
      <c r="Y5609" s="13"/>
      <c r="Z5609" s="13"/>
      <c r="AA5609" s="13"/>
      <c r="AB5609" s="13"/>
      <c r="AC5609" s="13"/>
      <c r="AD5609" s="13"/>
    </row>
    <row r="5610" spans="19:30">
      <c r="S5610" s="13"/>
      <c r="T5610" s="14"/>
      <c r="U5610" s="13"/>
      <c r="V5610" s="13"/>
      <c r="W5610" s="13"/>
      <c r="X5610" s="13"/>
      <c r="Y5610" s="13"/>
      <c r="Z5610" s="13"/>
      <c r="AA5610" s="13"/>
      <c r="AB5610" s="13"/>
      <c r="AC5610" s="13"/>
      <c r="AD5610" s="13"/>
    </row>
    <row r="5611" spans="19:30">
      <c r="S5611" s="13"/>
      <c r="T5611" s="14"/>
      <c r="U5611" s="13"/>
      <c r="V5611" s="13"/>
      <c r="W5611" s="13"/>
      <c r="X5611" s="13"/>
      <c r="Y5611" s="13"/>
      <c r="Z5611" s="13"/>
      <c r="AA5611" s="13"/>
      <c r="AB5611" s="13"/>
      <c r="AC5611" s="13"/>
      <c r="AD5611" s="13"/>
    </row>
    <row r="5612" spans="19:30">
      <c r="S5612" s="13"/>
      <c r="T5612" s="14"/>
      <c r="U5612" s="13"/>
      <c r="V5612" s="13"/>
      <c r="W5612" s="13"/>
      <c r="X5612" s="13"/>
      <c r="Y5612" s="13"/>
      <c r="Z5612" s="13"/>
      <c r="AA5612" s="13"/>
      <c r="AB5612" s="13"/>
      <c r="AC5612" s="13"/>
      <c r="AD5612" s="13"/>
    </row>
    <row r="5613" spans="19:30">
      <c r="S5613" s="13"/>
      <c r="T5613" s="14"/>
      <c r="U5613" s="13"/>
      <c r="V5613" s="13"/>
      <c r="W5613" s="13"/>
      <c r="X5613" s="13"/>
      <c r="Y5613" s="13"/>
      <c r="Z5613" s="13"/>
      <c r="AA5613" s="13"/>
      <c r="AB5613" s="13"/>
      <c r="AC5613" s="13"/>
      <c r="AD5613" s="13"/>
    </row>
    <row r="5614" spans="19:30">
      <c r="S5614" s="13"/>
      <c r="T5614" s="14"/>
      <c r="U5614" s="13"/>
      <c r="V5614" s="13"/>
      <c r="W5614" s="13"/>
      <c r="X5614" s="13"/>
      <c r="Y5614" s="13"/>
      <c r="Z5614" s="13"/>
      <c r="AA5614" s="13"/>
      <c r="AB5614" s="13"/>
      <c r="AC5614" s="13"/>
      <c r="AD5614" s="13"/>
    </row>
    <row r="5615" spans="19:30">
      <c r="S5615" s="13"/>
      <c r="T5615" s="14"/>
      <c r="U5615" s="13"/>
      <c r="V5615" s="13"/>
      <c r="W5615" s="13"/>
      <c r="X5615" s="13"/>
      <c r="Y5615" s="13"/>
      <c r="Z5615" s="13"/>
      <c r="AA5615" s="13"/>
      <c r="AB5615" s="13"/>
      <c r="AC5615" s="13"/>
      <c r="AD5615" s="13"/>
    </row>
    <row r="5616" spans="19:30">
      <c r="S5616" s="13"/>
      <c r="T5616" s="14"/>
      <c r="U5616" s="13"/>
      <c r="V5616" s="13"/>
      <c r="W5616" s="13"/>
      <c r="X5616" s="13"/>
      <c r="Y5616" s="13"/>
      <c r="Z5616" s="13"/>
      <c r="AA5616" s="13"/>
      <c r="AB5616" s="13"/>
      <c r="AC5616" s="13"/>
      <c r="AD5616" s="13"/>
    </row>
    <row r="5617" spans="19:30">
      <c r="S5617" s="13"/>
      <c r="T5617" s="14"/>
      <c r="U5617" s="13"/>
      <c r="V5617" s="13"/>
      <c r="W5617" s="13"/>
      <c r="X5617" s="13"/>
      <c r="Y5617" s="13"/>
      <c r="Z5617" s="13"/>
      <c r="AA5617" s="13"/>
      <c r="AB5617" s="13"/>
      <c r="AC5617" s="13"/>
      <c r="AD5617" s="13"/>
    </row>
    <row r="5618" spans="19:30">
      <c r="S5618" s="13"/>
      <c r="T5618" s="14"/>
      <c r="U5618" s="13"/>
      <c r="V5618" s="13"/>
      <c r="W5618" s="13"/>
      <c r="X5618" s="13"/>
      <c r="Y5618" s="13"/>
      <c r="Z5618" s="13"/>
      <c r="AA5618" s="13"/>
      <c r="AB5618" s="13"/>
      <c r="AC5618" s="13"/>
      <c r="AD5618" s="13"/>
    </row>
    <row r="5619" spans="19:30">
      <c r="S5619" s="13"/>
      <c r="T5619" s="14"/>
      <c r="U5619" s="13"/>
      <c r="V5619" s="13"/>
      <c r="W5619" s="13"/>
      <c r="X5619" s="13"/>
      <c r="Y5619" s="13"/>
      <c r="Z5619" s="13"/>
      <c r="AA5619" s="13"/>
      <c r="AB5619" s="13"/>
      <c r="AC5619" s="13"/>
      <c r="AD5619" s="13"/>
    </row>
    <row r="5620" spans="19:30">
      <c r="S5620" s="13"/>
      <c r="T5620" s="14"/>
      <c r="U5620" s="13"/>
      <c r="V5620" s="13"/>
      <c r="W5620" s="13"/>
      <c r="X5620" s="13"/>
      <c r="Y5620" s="13"/>
      <c r="Z5620" s="13"/>
      <c r="AA5620" s="13"/>
      <c r="AB5620" s="13"/>
      <c r="AC5620" s="13"/>
      <c r="AD5620" s="13"/>
    </row>
    <row r="5621" spans="19:30">
      <c r="S5621" s="13"/>
      <c r="T5621" s="14"/>
      <c r="U5621" s="13"/>
      <c r="V5621" s="13"/>
      <c r="W5621" s="13"/>
      <c r="X5621" s="13"/>
      <c r="Y5621" s="13"/>
      <c r="Z5621" s="13"/>
      <c r="AA5621" s="13"/>
      <c r="AB5621" s="13"/>
      <c r="AC5621" s="13"/>
      <c r="AD5621" s="13"/>
    </row>
    <row r="5622" spans="19:30">
      <c r="S5622" s="13"/>
      <c r="T5622" s="14"/>
      <c r="U5622" s="13"/>
      <c r="V5622" s="13"/>
      <c r="W5622" s="13"/>
      <c r="X5622" s="13"/>
      <c r="Y5622" s="13"/>
      <c r="Z5622" s="13"/>
      <c r="AA5622" s="13"/>
      <c r="AB5622" s="13"/>
      <c r="AC5622" s="13"/>
      <c r="AD5622" s="13"/>
    </row>
    <row r="5623" spans="19:30">
      <c r="S5623" s="13"/>
      <c r="T5623" s="14"/>
      <c r="U5623" s="13"/>
      <c r="V5623" s="13"/>
      <c r="W5623" s="13"/>
      <c r="X5623" s="13"/>
      <c r="Y5623" s="13"/>
      <c r="Z5623" s="13"/>
      <c r="AA5623" s="13"/>
      <c r="AB5623" s="13"/>
      <c r="AC5623" s="13"/>
      <c r="AD5623" s="13"/>
    </row>
    <row r="5624" spans="19:30">
      <c r="S5624" s="13"/>
      <c r="T5624" s="14"/>
      <c r="U5624" s="13"/>
      <c r="V5624" s="13"/>
      <c r="W5624" s="13"/>
      <c r="X5624" s="13"/>
      <c r="Y5624" s="13"/>
      <c r="Z5624" s="13"/>
      <c r="AA5624" s="13"/>
      <c r="AB5624" s="13"/>
      <c r="AC5624" s="13"/>
      <c r="AD5624" s="13"/>
    </row>
    <row r="5625" spans="19:30">
      <c r="S5625" s="13"/>
      <c r="T5625" s="14"/>
      <c r="U5625" s="13"/>
      <c r="V5625" s="13"/>
      <c r="W5625" s="13"/>
      <c r="X5625" s="13"/>
      <c r="Y5625" s="13"/>
      <c r="Z5625" s="13"/>
      <c r="AA5625" s="13"/>
      <c r="AB5625" s="13"/>
      <c r="AC5625" s="13"/>
      <c r="AD5625" s="13"/>
    </row>
    <row r="5626" spans="19:30">
      <c r="S5626" s="13"/>
      <c r="T5626" s="14"/>
      <c r="U5626" s="13"/>
      <c r="V5626" s="13"/>
      <c r="W5626" s="13"/>
      <c r="X5626" s="13"/>
      <c r="Y5626" s="13"/>
      <c r="Z5626" s="13"/>
      <c r="AA5626" s="13"/>
      <c r="AB5626" s="13"/>
      <c r="AC5626" s="13"/>
      <c r="AD5626" s="13"/>
    </row>
    <row r="5627" spans="19:30">
      <c r="S5627" s="13"/>
      <c r="T5627" s="14"/>
      <c r="U5627" s="13"/>
      <c r="V5627" s="13"/>
      <c r="W5627" s="13"/>
      <c r="X5627" s="13"/>
      <c r="Y5627" s="13"/>
      <c r="Z5627" s="13"/>
      <c r="AA5627" s="13"/>
      <c r="AB5627" s="13"/>
      <c r="AC5627" s="13"/>
      <c r="AD5627" s="13"/>
    </row>
    <row r="5628" spans="19:30">
      <c r="S5628" s="13"/>
      <c r="T5628" s="14"/>
      <c r="U5628" s="13"/>
      <c r="V5628" s="13"/>
      <c r="W5628" s="13"/>
      <c r="X5628" s="13"/>
      <c r="Y5628" s="13"/>
      <c r="Z5628" s="13"/>
      <c r="AA5628" s="13"/>
      <c r="AB5628" s="13"/>
      <c r="AC5628" s="13"/>
      <c r="AD5628" s="13"/>
    </row>
    <row r="5629" spans="19:30">
      <c r="S5629" s="13"/>
      <c r="T5629" s="14"/>
      <c r="U5629" s="13"/>
      <c r="V5629" s="13"/>
      <c r="W5629" s="13"/>
      <c r="X5629" s="13"/>
      <c r="Y5629" s="13"/>
      <c r="Z5629" s="13"/>
      <c r="AA5629" s="13"/>
      <c r="AB5629" s="13"/>
      <c r="AC5629" s="13"/>
      <c r="AD5629" s="13"/>
    </row>
    <row r="5630" spans="19:30">
      <c r="S5630" s="13"/>
      <c r="T5630" s="14"/>
      <c r="U5630" s="13"/>
      <c r="V5630" s="13"/>
      <c r="W5630" s="13"/>
      <c r="X5630" s="13"/>
      <c r="Y5630" s="13"/>
      <c r="Z5630" s="13"/>
      <c r="AA5630" s="13"/>
      <c r="AB5630" s="13"/>
      <c r="AC5630" s="13"/>
      <c r="AD5630" s="13"/>
    </row>
    <row r="5631" spans="19:30">
      <c r="S5631" s="13"/>
      <c r="T5631" s="14"/>
      <c r="U5631" s="13"/>
      <c r="V5631" s="13"/>
      <c r="W5631" s="13"/>
      <c r="X5631" s="13"/>
      <c r="Y5631" s="13"/>
      <c r="Z5631" s="13"/>
      <c r="AA5631" s="13"/>
      <c r="AB5631" s="13"/>
      <c r="AC5631" s="13"/>
      <c r="AD5631" s="13"/>
    </row>
    <row r="5632" spans="19:30">
      <c r="S5632" s="13"/>
      <c r="T5632" s="14"/>
      <c r="U5632" s="13"/>
      <c r="V5632" s="13"/>
      <c r="W5632" s="13"/>
      <c r="X5632" s="13"/>
      <c r="Y5632" s="13"/>
      <c r="Z5632" s="13"/>
      <c r="AA5632" s="13"/>
      <c r="AB5632" s="13"/>
      <c r="AC5632" s="13"/>
      <c r="AD5632" s="13"/>
    </row>
    <row r="5633" spans="19:30">
      <c r="S5633" s="13"/>
      <c r="T5633" s="14"/>
      <c r="U5633" s="13"/>
      <c r="V5633" s="13"/>
      <c r="W5633" s="13"/>
      <c r="X5633" s="13"/>
      <c r="Y5633" s="13"/>
      <c r="Z5633" s="13"/>
      <c r="AA5633" s="13"/>
      <c r="AB5633" s="13"/>
      <c r="AC5633" s="13"/>
      <c r="AD5633" s="13"/>
    </row>
    <row r="5634" spans="19:30">
      <c r="S5634" s="13"/>
      <c r="T5634" s="14"/>
      <c r="U5634" s="13"/>
      <c r="V5634" s="13"/>
      <c r="W5634" s="13"/>
      <c r="X5634" s="13"/>
      <c r="Y5634" s="13"/>
      <c r="Z5634" s="13"/>
      <c r="AA5634" s="13"/>
      <c r="AB5634" s="13"/>
      <c r="AC5634" s="13"/>
      <c r="AD5634" s="13"/>
    </row>
    <row r="5635" spans="19:30">
      <c r="S5635" s="13"/>
      <c r="T5635" s="14"/>
      <c r="U5635" s="13"/>
      <c r="V5635" s="13"/>
      <c r="W5635" s="13"/>
      <c r="X5635" s="13"/>
      <c r="Y5635" s="13"/>
      <c r="Z5635" s="13"/>
      <c r="AA5635" s="13"/>
      <c r="AB5635" s="13"/>
      <c r="AC5635" s="13"/>
      <c r="AD5635" s="13"/>
    </row>
    <row r="5636" spans="19:30">
      <c r="S5636" s="13"/>
      <c r="T5636" s="14"/>
      <c r="U5636" s="13"/>
      <c r="V5636" s="13"/>
      <c r="W5636" s="13"/>
      <c r="X5636" s="13"/>
      <c r="Y5636" s="13"/>
      <c r="Z5636" s="13"/>
      <c r="AA5636" s="13"/>
      <c r="AB5636" s="13"/>
      <c r="AC5636" s="13"/>
      <c r="AD5636" s="13"/>
    </row>
    <row r="5637" spans="19:30">
      <c r="S5637" s="13"/>
      <c r="T5637" s="14"/>
      <c r="U5637" s="13"/>
      <c r="V5637" s="13"/>
      <c r="W5637" s="13"/>
      <c r="X5637" s="13"/>
      <c r="Y5637" s="13"/>
      <c r="Z5637" s="13"/>
      <c r="AA5637" s="13"/>
      <c r="AB5637" s="13"/>
      <c r="AC5637" s="13"/>
      <c r="AD5637" s="13"/>
    </row>
    <row r="5638" spans="19:30">
      <c r="S5638" s="13"/>
      <c r="T5638" s="14"/>
      <c r="U5638" s="13"/>
      <c r="V5638" s="13"/>
      <c r="W5638" s="13"/>
      <c r="X5638" s="13"/>
      <c r="Y5638" s="13"/>
      <c r="Z5638" s="13"/>
      <c r="AA5638" s="13"/>
      <c r="AB5638" s="13"/>
      <c r="AC5638" s="13"/>
      <c r="AD5638" s="13"/>
    </row>
    <row r="5639" spans="19:30">
      <c r="S5639" s="13"/>
      <c r="T5639" s="14"/>
      <c r="U5639" s="13"/>
      <c r="V5639" s="13"/>
      <c r="W5639" s="13"/>
      <c r="X5639" s="13"/>
      <c r="Y5639" s="13"/>
      <c r="Z5639" s="13"/>
      <c r="AA5639" s="13"/>
      <c r="AB5639" s="13"/>
      <c r="AC5639" s="13"/>
      <c r="AD5639" s="13"/>
    </row>
    <row r="5640" spans="19:30">
      <c r="S5640" s="13"/>
      <c r="T5640" s="14"/>
      <c r="U5640" s="13"/>
      <c r="V5640" s="13"/>
      <c r="W5640" s="13"/>
      <c r="X5640" s="13"/>
      <c r="Y5640" s="13"/>
      <c r="Z5640" s="13"/>
      <c r="AA5640" s="13"/>
      <c r="AB5640" s="13"/>
      <c r="AC5640" s="13"/>
      <c r="AD5640" s="13"/>
    </row>
    <row r="5641" spans="19:30">
      <c r="S5641" s="13"/>
      <c r="T5641" s="14"/>
      <c r="U5641" s="13"/>
      <c r="V5641" s="13"/>
      <c r="W5641" s="13"/>
      <c r="X5641" s="13"/>
      <c r="Y5641" s="13"/>
      <c r="Z5641" s="13"/>
      <c r="AA5641" s="13"/>
      <c r="AB5641" s="13"/>
      <c r="AC5641" s="13"/>
      <c r="AD5641" s="13"/>
    </row>
    <row r="5642" spans="19:30">
      <c r="S5642" s="13"/>
      <c r="T5642" s="14"/>
      <c r="U5642" s="13"/>
      <c r="V5642" s="13"/>
      <c r="W5642" s="13"/>
      <c r="X5642" s="13"/>
      <c r="Y5642" s="13"/>
      <c r="Z5642" s="13"/>
      <c r="AA5642" s="13"/>
      <c r="AB5642" s="13"/>
      <c r="AC5642" s="13"/>
      <c r="AD5642" s="13"/>
    </row>
    <row r="5643" spans="19:30">
      <c r="S5643" s="13"/>
      <c r="T5643" s="14"/>
      <c r="U5643" s="13"/>
      <c r="V5643" s="13"/>
      <c r="W5643" s="13"/>
      <c r="X5643" s="13"/>
      <c r="Y5643" s="13"/>
      <c r="Z5643" s="13"/>
      <c r="AA5643" s="13"/>
      <c r="AB5643" s="13"/>
      <c r="AC5643" s="13"/>
      <c r="AD5643" s="13"/>
    </row>
    <row r="5644" spans="19:30">
      <c r="S5644" s="13"/>
      <c r="T5644" s="14"/>
      <c r="U5644" s="13"/>
      <c r="V5644" s="13"/>
      <c r="W5644" s="13"/>
      <c r="X5644" s="13"/>
      <c r="Y5644" s="13"/>
      <c r="Z5644" s="13"/>
      <c r="AA5644" s="13"/>
      <c r="AB5644" s="13"/>
      <c r="AC5644" s="13"/>
      <c r="AD5644" s="13"/>
    </row>
    <row r="5645" spans="19:30">
      <c r="S5645" s="13"/>
      <c r="T5645" s="14"/>
      <c r="U5645" s="13"/>
      <c r="V5645" s="13"/>
      <c r="W5645" s="13"/>
      <c r="X5645" s="13"/>
      <c r="Y5645" s="13"/>
      <c r="Z5645" s="13"/>
      <c r="AA5645" s="13"/>
      <c r="AB5645" s="13"/>
      <c r="AC5645" s="13"/>
      <c r="AD5645" s="13"/>
    </row>
    <row r="5646" spans="19:30">
      <c r="S5646" s="13"/>
      <c r="T5646" s="14"/>
      <c r="U5646" s="13"/>
      <c r="V5646" s="13"/>
      <c r="W5646" s="13"/>
      <c r="X5646" s="13"/>
      <c r="Y5646" s="13"/>
      <c r="Z5646" s="13"/>
      <c r="AA5646" s="13"/>
      <c r="AB5646" s="13"/>
      <c r="AC5646" s="13"/>
      <c r="AD5646" s="13"/>
    </row>
    <row r="5647" spans="19:30">
      <c r="S5647" s="13"/>
      <c r="T5647" s="14"/>
      <c r="U5647" s="13"/>
      <c r="V5647" s="13"/>
      <c r="W5647" s="13"/>
      <c r="X5647" s="13"/>
      <c r="Y5647" s="13"/>
      <c r="Z5647" s="13"/>
      <c r="AA5647" s="13"/>
      <c r="AB5647" s="13"/>
      <c r="AC5647" s="13"/>
      <c r="AD5647" s="13"/>
    </row>
    <row r="5648" spans="19:30">
      <c r="S5648" s="13"/>
      <c r="T5648" s="14"/>
      <c r="U5648" s="13"/>
      <c r="V5648" s="13"/>
      <c r="W5648" s="13"/>
      <c r="X5648" s="13"/>
      <c r="Y5648" s="13"/>
      <c r="Z5648" s="13"/>
      <c r="AA5648" s="13"/>
      <c r="AB5648" s="13"/>
      <c r="AC5648" s="13"/>
      <c r="AD5648" s="13"/>
    </row>
    <row r="5649" spans="19:30">
      <c r="S5649" s="13"/>
      <c r="T5649" s="14"/>
      <c r="U5649" s="13"/>
      <c r="V5649" s="13"/>
      <c r="W5649" s="13"/>
      <c r="X5649" s="13"/>
      <c r="Y5649" s="13"/>
      <c r="Z5649" s="13"/>
      <c r="AA5649" s="13"/>
      <c r="AB5649" s="13"/>
      <c r="AC5649" s="13"/>
      <c r="AD5649" s="13"/>
    </row>
    <row r="5650" spans="19:30">
      <c r="S5650" s="13"/>
      <c r="T5650" s="14"/>
      <c r="U5650" s="13"/>
      <c r="V5650" s="13"/>
      <c r="W5650" s="13"/>
      <c r="X5650" s="13"/>
      <c r="Y5650" s="13"/>
      <c r="Z5650" s="13"/>
      <c r="AA5650" s="13"/>
      <c r="AB5650" s="13"/>
      <c r="AC5650" s="13"/>
      <c r="AD5650" s="13"/>
    </row>
    <row r="5651" spans="19:30">
      <c r="S5651" s="13"/>
      <c r="T5651" s="14"/>
      <c r="U5651" s="13"/>
      <c r="V5651" s="13"/>
      <c r="W5651" s="13"/>
      <c r="X5651" s="13"/>
      <c r="Y5651" s="13"/>
      <c r="Z5651" s="13"/>
      <c r="AA5651" s="13"/>
      <c r="AB5651" s="13"/>
      <c r="AC5651" s="13"/>
      <c r="AD5651" s="13"/>
    </row>
    <row r="5652" spans="19:30">
      <c r="S5652" s="13"/>
      <c r="T5652" s="14"/>
      <c r="U5652" s="13"/>
      <c r="V5652" s="13"/>
      <c r="W5652" s="13"/>
      <c r="X5652" s="13"/>
      <c r="Y5652" s="13"/>
      <c r="Z5652" s="13"/>
      <c r="AA5652" s="13"/>
      <c r="AB5652" s="13"/>
      <c r="AC5652" s="13"/>
      <c r="AD5652" s="13"/>
    </row>
    <row r="5653" spans="19:30">
      <c r="S5653" s="13"/>
      <c r="T5653" s="14"/>
      <c r="U5653" s="13"/>
      <c r="V5653" s="13"/>
      <c r="W5653" s="13"/>
      <c r="X5653" s="13"/>
      <c r="Y5653" s="13"/>
      <c r="Z5653" s="13"/>
      <c r="AA5653" s="13"/>
      <c r="AB5653" s="13"/>
      <c r="AC5653" s="13"/>
      <c r="AD5653" s="13"/>
    </row>
    <row r="5654" spans="19:30">
      <c r="S5654" s="13"/>
      <c r="T5654" s="14"/>
      <c r="U5654" s="13"/>
      <c r="V5654" s="13"/>
      <c r="W5654" s="13"/>
      <c r="X5654" s="13"/>
      <c r="Y5654" s="13"/>
      <c r="Z5654" s="13"/>
      <c r="AA5654" s="13"/>
      <c r="AB5654" s="13"/>
      <c r="AC5654" s="13"/>
      <c r="AD5654" s="13"/>
    </row>
    <row r="5655" spans="19:30">
      <c r="S5655" s="13"/>
      <c r="T5655" s="14"/>
      <c r="U5655" s="13"/>
      <c r="V5655" s="13"/>
      <c r="W5655" s="13"/>
      <c r="X5655" s="13"/>
      <c r="Y5655" s="13"/>
      <c r="Z5655" s="13"/>
      <c r="AA5655" s="13"/>
      <c r="AB5655" s="13"/>
      <c r="AC5655" s="13"/>
      <c r="AD5655" s="13"/>
    </row>
    <row r="5656" spans="19:30">
      <c r="S5656" s="13"/>
      <c r="T5656" s="14"/>
      <c r="U5656" s="13"/>
      <c r="V5656" s="13"/>
      <c r="W5656" s="13"/>
      <c r="X5656" s="13"/>
      <c r="Y5656" s="13"/>
      <c r="Z5656" s="13"/>
      <c r="AA5656" s="13"/>
      <c r="AB5656" s="13"/>
      <c r="AC5656" s="13"/>
      <c r="AD5656" s="13"/>
    </row>
    <row r="5657" spans="19:30">
      <c r="S5657" s="13"/>
      <c r="T5657" s="14"/>
      <c r="U5657" s="13"/>
      <c r="V5657" s="13"/>
      <c r="W5657" s="13"/>
      <c r="X5657" s="13"/>
      <c r="Y5657" s="13"/>
      <c r="Z5657" s="13"/>
      <c r="AA5657" s="13"/>
      <c r="AB5657" s="13"/>
      <c r="AC5657" s="13"/>
      <c r="AD5657" s="13"/>
    </row>
    <row r="5658" spans="19:30">
      <c r="S5658" s="13"/>
      <c r="T5658" s="14"/>
      <c r="U5658" s="13"/>
      <c r="V5658" s="13"/>
      <c r="W5658" s="13"/>
      <c r="X5658" s="13"/>
      <c r="Y5658" s="13"/>
      <c r="Z5658" s="13"/>
      <c r="AA5658" s="13"/>
      <c r="AB5658" s="13"/>
      <c r="AC5658" s="13"/>
      <c r="AD5658" s="13"/>
    </row>
    <row r="5659" spans="19:30">
      <c r="S5659" s="13"/>
      <c r="T5659" s="14"/>
      <c r="U5659" s="13"/>
      <c r="V5659" s="13"/>
      <c r="W5659" s="13"/>
      <c r="X5659" s="13"/>
      <c r="Y5659" s="13"/>
      <c r="Z5659" s="13"/>
      <c r="AA5659" s="13"/>
      <c r="AB5659" s="13"/>
      <c r="AC5659" s="13"/>
      <c r="AD5659" s="13"/>
    </row>
    <row r="5660" spans="19:30">
      <c r="S5660" s="13"/>
      <c r="T5660" s="14"/>
      <c r="U5660" s="13"/>
      <c r="V5660" s="13"/>
      <c r="W5660" s="13"/>
      <c r="X5660" s="13"/>
      <c r="Y5660" s="13"/>
      <c r="Z5660" s="13"/>
      <c r="AA5660" s="13"/>
      <c r="AB5660" s="13"/>
      <c r="AC5660" s="13"/>
      <c r="AD5660" s="13"/>
    </row>
    <row r="5661" spans="19:30">
      <c r="S5661" s="13"/>
      <c r="T5661" s="14"/>
      <c r="U5661" s="13"/>
      <c r="V5661" s="13"/>
      <c r="W5661" s="13"/>
      <c r="X5661" s="13"/>
      <c r="Y5661" s="13"/>
      <c r="Z5661" s="13"/>
      <c r="AA5661" s="13"/>
      <c r="AB5661" s="13"/>
      <c r="AC5661" s="13"/>
      <c r="AD5661" s="13"/>
    </row>
    <row r="5662" spans="19:30">
      <c r="S5662" s="13"/>
      <c r="T5662" s="14"/>
      <c r="U5662" s="13"/>
      <c r="V5662" s="13"/>
      <c r="W5662" s="13"/>
      <c r="X5662" s="13"/>
      <c r="Y5662" s="13"/>
      <c r="Z5662" s="13"/>
      <c r="AA5662" s="13"/>
      <c r="AB5662" s="13"/>
      <c r="AC5662" s="13"/>
      <c r="AD5662" s="13"/>
    </row>
    <row r="5663" spans="19:30">
      <c r="S5663" s="13"/>
      <c r="T5663" s="14"/>
      <c r="U5663" s="13"/>
      <c r="V5663" s="13"/>
      <c r="W5663" s="13"/>
      <c r="X5663" s="13"/>
      <c r="Y5663" s="13"/>
      <c r="Z5663" s="13"/>
      <c r="AA5663" s="13"/>
      <c r="AB5663" s="13"/>
      <c r="AC5663" s="13"/>
      <c r="AD5663" s="13"/>
    </row>
    <row r="5664" spans="19:30">
      <c r="S5664" s="13"/>
      <c r="T5664" s="14"/>
      <c r="U5664" s="13"/>
      <c r="V5664" s="13"/>
      <c r="W5664" s="13"/>
      <c r="X5664" s="13"/>
      <c r="Y5664" s="13"/>
      <c r="Z5664" s="13"/>
      <c r="AA5664" s="13"/>
      <c r="AB5664" s="13"/>
      <c r="AC5664" s="13"/>
      <c r="AD5664" s="13"/>
    </row>
    <row r="5665" spans="19:30">
      <c r="S5665" s="13"/>
      <c r="T5665" s="14"/>
      <c r="U5665" s="13"/>
      <c r="V5665" s="13"/>
      <c r="W5665" s="13"/>
      <c r="X5665" s="13"/>
      <c r="Y5665" s="13"/>
      <c r="Z5665" s="13"/>
      <c r="AA5665" s="13"/>
      <c r="AB5665" s="13"/>
      <c r="AC5665" s="13"/>
      <c r="AD5665" s="13"/>
    </row>
    <row r="5666" spans="19:30">
      <c r="S5666" s="13"/>
      <c r="T5666" s="14"/>
      <c r="U5666" s="13"/>
      <c r="V5666" s="13"/>
      <c r="W5666" s="13"/>
      <c r="X5666" s="13"/>
      <c r="Y5666" s="13"/>
      <c r="Z5666" s="13"/>
      <c r="AA5666" s="13"/>
      <c r="AB5666" s="13"/>
      <c r="AC5666" s="13"/>
      <c r="AD5666" s="13"/>
    </row>
    <row r="5667" spans="19:30">
      <c r="S5667" s="13"/>
      <c r="T5667" s="14"/>
      <c r="U5667" s="13"/>
      <c r="V5667" s="13"/>
      <c r="W5667" s="13"/>
      <c r="X5667" s="13"/>
      <c r="Y5667" s="13"/>
      <c r="Z5667" s="13"/>
      <c r="AA5667" s="13"/>
      <c r="AB5667" s="13"/>
      <c r="AC5667" s="13"/>
      <c r="AD5667" s="13"/>
    </row>
    <row r="5668" spans="19:30">
      <c r="S5668" s="13"/>
      <c r="T5668" s="14"/>
      <c r="U5668" s="13"/>
      <c r="V5668" s="13"/>
      <c r="W5668" s="13"/>
      <c r="X5668" s="13"/>
      <c r="Y5668" s="13"/>
      <c r="Z5668" s="13"/>
      <c r="AA5668" s="13"/>
      <c r="AB5668" s="13"/>
      <c r="AC5668" s="13"/>
      <c r="AD5668" s="13"/>
    </row>
    <row r="5669" spans="19:30">
      <c r="S5669" s="13"/>
      <c r="T5669" s="14"/>
      <c r="U5669" s="13"/>
      <c r="V5669" s="13"/>
      <c r="W5669" s="13"/>
      <c r="X5669" s="13"/>
      <c r="Y5669" s="13"/>
      <c r="Z5669" s="13"/>
      <c r="AA5669" s="13"/>
      <c r="AB5669" s="13"/>
      <c r="AC5669" s="13"/>
      <c r="AD5669" s="13"/>
    </row>
    <row r="5670" spans="19:30">
      <c r="S5670" s="13"/>
      <c r="T5670" s="14"/>
      <c r="U5670" s="13"/>
      <c r="V5670" s="13"/>
      <c r="W5670" s="13"/>
      <c r="X5670" s="13"/>
      <c r="Y5670" s="13"/>
      <c r="Z5670" s="13"/>
      <c r="AA5670" s="13"/>
      <c r="AB5670" s="13"/>
      <c r="AC5670" s="13"/>
      <c r="AD5670" s="13"/>
    </row>
    <row r="5671" spans="19:30">
      <c r="S5671" s="13"/>
      <c r="T5671" s="14"/>
      <c r="U5671" s="13"/>
      <c r="V5671" s="13"/>
      <c r="W5671" s="13"/>
      <c r="X5671" s="13"/>
      <c r="Y5671" s="13"/>
      <c r="Z5671" s="13"/>
      <c r="AA5671" s="13"/>
      <c r="AB5671" s="13"/>
      <c r="AC5671" s="13"/>
      <c r="AD5671" s="13"/>
    </row>
    <row r="5672" spans="19:30">
      <c r="S5672" s="13"/>
      <c r="T5672" s="14"/>
      <c r="U5672" s="13"/>
      <c r="V5672" s="13"/>
      <c r="W5672" s="13"/>
      <c r="X5672" s="13"/>
      <c r="Y5672" s="13"/>
      <c r="Z5672" s="13"/>
      <c r="AA5672" s="13"/>
      <c r="AB5672" s="13"/>
      <c r="AC5672" s="13"/>
      <c r="AD5672" s="13"/>
    </row>
    <row r="5673" spans="19:30">
      <c r="S5673" s="13"/>
      <c r="T5673" s="14"/>
      <c r="U5673" s="13"/>
      <c r="V5673" s="13"/>
      <c r="W5673" s="13"/>
      <c r="X5673" s="13"/>
      <c r="Y5673" s="13"/>
      <c r="Z5673" s="13"/>
      <c r="AA5673" s="13"/>
      <c r="AB5673" s="13"/>
      <c r="AC5673" s="13"/>
      <c r="AD5673" s="13"/>
    </row>
    <row r="5674" spans="19:30">
      <c r="S5674" s="13"/>
      <c r="T5674" s="14"/>
      <c r="U5674" s="13"/>
      <c r="V5674" s="13"/>
      <c r="W5674" s="13"/>
      <c r="X5674" s="13"/>
      <c r="Y5674" s="13"/>
      <c r="Z5674" s="13"/>
      <c r="AA5674" s="13"/>
      <c r="AB5674" s="13"/>
      <c r="AC5674" s="13"/>
      <c r="AD5674" s="13"/>
    </row>
    <row r="5675" spans="19:30">
      <c r="S5675" s="13"/>
      <c r="T5675" s="14"/>
      <c r="U5675" s="13"/>
      <c r="V5675" s="13"/>
      <c r="W5675" s="13"/>
      <c r="X5675" s="13"/>
      <c r="Y5675" s="13"/>
      <c r="Z5675" s="13"/>
      <c r="AA5675" s="13"/>
      <c r="AB5675" s="13"/>
      <c r="AC5675" s="13"/>
      <c r="AD5675" s="13"/>
    </row>
    <row r="5676" spans="19:30">
      <c r="S5676" s="13"/>
      <c r="T5676" s="14"/>
      <c r="U5676" s="13"/>
      <c r="V5676" s="13"/>
      <c r="W5676" s="13"/>
      <c r="X5676" s="13"/>
      <c r="Y5676" s="13"/>
      <c r="Z5676" s="13"/>
      <c r="AA5676" s="13"/>
      <c r="AB5676" s="13"/>
      <c r="AC5676" s="13"/>
      <c r="AD5676" s="13"/>
    </row>
    <row r="5677" spans="19:30">
      <c r="S5677" s="13"/>
      <c r="T5677" s="14"/>
      <c r="U5677" s="13"/>
      <c r="V5677" s="13"/>
      <c r="W5677" s="13"/>
      <c r="X5677" s="13"/>
      <c r="Y5677" s="13"/>
      <c r="Z5677" s="13"/>
      <c r="AA5677" s="13"/>
      <c r="AB5677" s="13"/>
      <c r="AC5677" s="13"/>
      <c r="AD5677" s="13"/>
    </row>
    <row r="5678" spans="19:30">
      <c r="S5678" s="13"/>
      <c r="T5678" s="14"/>
      <c r="U5678" s="13"/>
      <c r="V5678" s="13"/>
      <c r="W5678" s="13"/>
      <c r="X5678" s="13"/>
      <c r="Y5678" s="13"/>
      <c r="Z5678" s="13"/>
      <c r="AA5678" s="13"/>
      <c r="AB5678" s="13"/>
      <c r="AC5678" s="13"/>
      <c r="AD5678" s="13"/>
    </row>
    <row r="5679" spans="19:30">
      <c r="S5679" s="13"/>
      <c r="T5679" s="14"/>
      <c r="U5679" s="13"/>
      <c r="V5679" s="13"/>
      <c r="W5679" s="13"/>
      <c r="X5679" s="13"/>
      <c r="Y5679" s="13"/>
      <c r="Z5679" s="13"/>
      <c r="AA5679" s="13"/>
      <c r="AB5679" s="13"/>
      <c r="AC5679" s="13"/>
      <c r="AD5679" s="13"/>
    </row>
    <row r="5680" spans="19:30">
      <c r="S5680" s="13"/>
      <c r="T5680" s="14"/>
      <c r="U5680" s="13"/>
      <c r="V5680" s="13"/>
      <c r="W5680" s="13"/>
      <c r="X5680" s="13"/>
      <c r="Y5680" s="13"/>
      <c r="Z5680" s="13"/>
      <c r="AA5680" s="13"/>
      <c r="AB5680" s="13"/>
      <c r="AC5680" s="13"/>
      <c r="AD5680" s="13"/>
    </row>
    <row r="5681" spans="19:30">
      <c r="S5681" s="13"/>
      <c r="T5681" s="14"/>
      <c r="U5681" s="13"/>
      <c r="V5681" s="13"/>
      <c r="W5681" s="13"/>
      <c r="X5681" s="13"/>
      <c r="Y5681" s="13"/>
      <c r="Z5681" s="13"/>
      <c r="AA5681" s="13"/>
      <c r="AB5681" s="13"/>
      <c r="AC5681" s="13"/>
      <c r="AD5681" s="13"/>
    </row>
    <row r="5682" spans="19:30">
      <c r="S5682" s="13"/>
      <c r="T5682" s="14"/>
      <c r="U5682" s="13"/>
      <c r="V5682" s="13"/>
      <c r="W5682" s="13"/>
      <c r="X5682" s="13"/>
      <c r="Y5682" s="13"/>
      <c r="Z5682" s="13"/>
      <c r="AA5682" s="13"/>
      <c r="AB5682" s="13"/>
      <c r="AC5682" s="13"/>
      <c r="AD5682" s="13"/>
    </row>
    <row r="5683" spans="19:30">
      <c r="S5683" s="13"/>
      <c r="T5683" s="14"/>
      <c r="U5683" s="13"/>
      <c r="V5683" s="13"/>
      <c r="W5683" s="13"/>
      <c r="X5683" s="13"/>
      <c r="Y5683" s="13"/>
      <c r="Z5683" s="13"/>
      <c r="AA5683" s="13"/>
      <c r="AB5683" s="13"/>
      <c r="AC5683" s="13"/>
      <c r="AD5683" s="13"/>
    </row>
    <row r="5684" spans="19:30">
      <c r="S5684" s="13"/>
      <c r="T5684" s="14"/>
      <c r="U5684" s="13"/>
      <c r="V5684" s="13"/>
      <c r="W5684" s="13"/>
      <c r="X5684" s="13"/>
      <c r="Y5684" s="13"/>
      <c r="Z5684" s="13"/>
      <c r="AA5684" s="13"/>
      <c r="AB5684" s="13"/>
      <c r="AC5684" s="13"/>
      <c r="AD5684" s="13"/>
    </row>
    <row r="5685" spans="19:30">
      <c r="S5685" s="13"/>
      <c r="T5685" s="14"/>
      <c r="U5685" s="13"/>
      <c r="V5685" s="13"/>
      <c r="W5685" s="13"/>
      <c r="X5685" s="13"/>
      <c r="Y5685" s="13"/>
      <c r="Z5685" s="13"/>
      <c r="AA5685" s="13"/>
      <c r="AB5685" s="13"/>
      <c r="AC5685" s="13"/>
      <c r="AD5685" s="13"/>
    </row>
    <row r="5686" spans="19:30">
      <c r="S5686" s="13"/>
      <c r="T5686" s="14"/>
      <c r="U5686" s="13"/>
      <c r="V5686" s="13"/>
      <c r="W5686" s="13"/>
      <c r="X5686" s="13"/>
      <c r="Y5686" s="13"/>
      <c r="Z5686" s="13"/>
      <c r="AA5686" s="13"/>
      <c r="AB5686" s="13"/>
      <c r="AC5686" s="13"/>
      <c r="AD5686" s="13"/>
    </row>
    <row r="5687" spans="19:30">
      <c r="S5687" s="13"/>
      <c r="T5687" s="14"/>
      <c r="U5687" s="13"/>
      <c r="V5687" s="13"/>
      <c r="W5687" s="13"/>
      <c r="X5687" s="13"/>
      <c r="Y5687" s="13"/>
      <c r="Z5687" s="13"/>
      <c r="AA5687" s="13"/>
      <c r="AB5687" s="13"/>
      <c r="AC5687" s="13"/>
      <c r="AD5687" s="13"/>
    </row>
    <row r="5688" spans="19:30">
      <c r="S5688" s="13"/>
      <c r="T5688" s="14"/>
      <c r="U5688" s="13"/>
      <c r="V5688" s="13"/>
      <c r="W5688" s="13"/>
      <c r="X5688" s="13"/>
      <c r="Y5688" s="13"/>
      <c r="Z5688" s="13"/>
      <c r="AA5688" s="13"/>
      <c r="AB5688" s="13"/>
      <c r="AC5688" s="13"/>
      <c r="AD5688" s="13"/>
    </row>
    <row r="5689" spans="19:30">
      <c r="S5689" s="13"/>
      <c r="T5689" s="14"/>
      <c r="U5689" s="13"/>
      <c r="V5689" s="13"/>
      <c r="W5689" s="13"/>
      <c r="X5689" s="13"/>
      <c r="Y5689" s="13"/>
      <c r="Z5689" s="13"/>
      <c r="AA5689" s="13"/>
      <c r="AB5689" s="13"/>
      <c r="AC5689" s="13"/>
      <c r="AD5689" s="13"/>
    </row>
    <row r="5690" spans="19:30">
      <c r="S5690" s="13"/>
      <c r="T5690" s="14"/>
      <c r="U5690" s="13"/>
      <c r="V5690" s="13"/>
      <c r="W5690" s="13"/>
      <c r="X5690" s="13"/>
      <c r="Y5690" s="13"/>
      <c r="Z5690" s="13"/>
      <c r="AA5690" s="13"/>
      <c r="AB5690" s="13"/>
      <c r="AC5690" s="13"/>
      <c r="AD5690" s="13"/>
    </row>
    <row r="5691" spans="19:30">
      <c r="S5691" s="13"/>
      <c r="T5691" s="14"/>
      <c r="U5691" s="13"/>
      <c r="V5691" s="13"/>
      <c r="W5691" s="13"/>
      <c r="X5691" s="13"/>
      <c r="Y5691" s="13"/>
      <c r="Z5691" s="13"/>
      <c r="AA5691" s="13"/>
      <c r="AB5691" s="13"/>
      <c r="AC5691" s="13"/>
      <c r="AD5691" s="13"/>
    </row>
    <row r="5692" spans="19:30">
      <c r="S5692" s="13"/>
      <c r="T5692" s="14"/>
      <c r="U5692" s="13"/>
      <c r="V5692" s="13"/>
      <c r="W5692" s="13"/>
      <c r="X5692" s="13"/>
      <c r="Y5692" s="13"/>
      <c r="Z5692" s="13"/>
      <c r="AA5692" s="13"/>
      <c r="AB5692" s="13"/>
      <c r="AC5692" s="13"/>
      <c r="AD5692" s="13"/>
    </row>
    <row r="5693" spans="19:30">
      <c r="S5693" s="13"/>
      <c r="T5693" s="14"/>
      <c r="U5693" s="13"/>
      <c r="V5693" s="13"/>
      <c r="W5693" s="13"/>
      <c r="X5693" s="13"/>
      <c r="Y5693" s="13"/>
      <c r="Z5693" s="13"/>
      <c r="AA5693" s="13"/>
      <c r="AB5693" s="13"/>
      <c r="AC5693" s="13"/>
      <c r="AD5693" s="13"/>
    </row>
    <row r="5694" spans="19:30">
      <c r="S5694" s="13"/>
      <c r="T5694" s="14"/>
      <c r="U5694" s="13"/>
      <c r="V5694" s="13"/>
      <c r="W5694" s="13"/>
      <c r="X5694" s="13"/>
      <c r="Y5694" s="13"/>
      <c r="Z5694" s="13"/>
      <c r="AA5694" s="13"/>
      <c r="AB5694" s="13"/>
      <c r="AC5694" s="13"/>
      <c r="AD5694" s="13"/>
    </row>
    <row r="5695" spans="19:30">
      <c r="S5695" s="13"/>
      <c r="T5695" s="14"/>
      <c r="U5695" s="13"/>
      <c r="V5695" s="13"/>
      <c r="W5695" s="13"/>
      <c r="X5695" s="13"/>
      <c r="Y5695" s="13"/>
      <c r="Z5695" s="13"/>
      <c r="AA5695" s="13"/>
      <c r="AB5695" s="13"/>
      <c r="AC5695" s="13"/>
      <c r="AD5695" s="13"/>
    </row>
    <row r="5696" spans="19:30">
      <c r="S5696" s="13"/>
      <c r="T5696" s="14"/>
      <c r="U5696" s="13"/>
      <c r="V5696" s="13"/>
      <c r="W5696" s="13"/>
      <c r="X5696" s="13"/>
      <c r="Y5696" s="13"/>
      <c r="Z5696" s="13"/>
      <c r="AA5696" s="13"/>
      <c r="AB5696" s="13"/>
      <c r="AC5696" s="13"/>
      <c r="AD5696" s="13"/>
    </row>
    <row r="5697" spans="19:30">
      <c r="S5697" s="13"/>
      <c r="T5697" s="14"/>
      <c r="U5697" s="13"/>
      <c r="V5697" s="13"/>
      <c r="W5697" s="13"/>
      <c r="X5697" s="13"/>
      <c r="Y5697" s="13"/>
      <c r="Z5697" s="13"/>
      <c r="AA5697" s="13"/>
      <c r="AB5697" s="13"/>
      <c r="AC5697" s="13"/>
      <c r="AD5697" s="13"/>
    </row>
    <row r="5698" spans="19:30">
      <c r="S5698" s="13"/>
      <c r="T5698" s="14"/>
      <c r="U5698" s="13"/>
      <c r="V5698" s="13"/>
      <c r="W5698" s="13"/>
      <c r="X5698" s="13"/>
      <c r="Y5698" s="13"/>
      <c r="Z5698" s="13"/>
      <c r="AA5698" s="13"/>
      <c r="AB5698" s="13"/>
      <c r="AC5698" s="13"/>
      <c r="AD5698" s="13"/>
    </row>
    <row r="5699" spans="19:30">
      <c r="S5699" s="13"/>
      <c r="T5699" s="14"/>
      <c r="U5699" s="13"/>
      <c r="V5699" s="13"/>
      <c r="W5699" s="13"/>
      <c r="X5699" s="13"/>
      <c r="Y5699" s="13"/>
      <c r="Z5699" s="13"/>
      <c r="AA5699" s="13"/>
      <c r="AB5699" s="13"/>
      <c r="AC5699" s="13"/>
      <c r="AD5699" s="13"/>
    </row>
    <row r="5700" spans="19:30">
      <c r="S5700" s="13"/>
      <c r="T5700" s="14"/>
      <c r="U5700" s="13"/>
      <c r="V5700" s="13"/>
      <c r="W5700" s="13"/>
      <c r="X5700" s="13"/>
      <c r="Y5700" s="13"/>
      <c r="Z5700" s="13"/>
      <c r="AA5700" s="13"/>
      <c r="AB5700" s="13"/>
      <c r="AC5700" s="13"/>
      <c r="AD5700" s="13"/>
    </row>
    <row r="5701" spans="19:30">
      <c r="S5701" s="13"/>
      <c r="T5701" s="14"/>
      <c r="U5701" s="13"/>
      <c r="V5701" s="13"/>
      <c r="W5701" s="13"/>
      <c r="X5701" s="13"/>
      <c r="Y5701" s="13"/>
      <c r="Z5701" s="13"/>
      <c r="AA5701" s="13"/>
      <c r="AB5701" s="13"/>
      <c r="AC5701" s="13"/>
      <c r="AD5701" s="13"/>
    </row>
    <row r="5702" spans="19:30">
      <c r="S5702" s="13"/>
      <c r="T5702" s="14"/>
      <c r="U5702" s="13"/>
      <c r="V5702" s="13"/>
      <c r="W5702" s="13"/>
      <c r="X5702" s="13"/>
      <c r="Y5702" s="13"/>
      <c r="Z5702" s="13"/>
      <c r="AA5702" s="13"/>
      <c r="AB5702" s="13"/>
      <c r="AC5702" s="13"/>
      <c r="AD5702" s="13"/>
    </row>
    <row r="5703" spans="19:30">
      <c r="S5703" s="13"/>
      <c r="T5703" s="14"/>
      <c r="U5703" s="13"/>
      <c r="V5703" s="13"/>
      <c r="W5703" s="13"/>
      <c r="X5703" s="13"/>
      <c r="Y5703" s="13"/>
      <c r="Z5703" s="13"/>
      <c r="AA5703" s="13"/>
      <c r="AB5703" s="13"/>
      <c r="AC5703" s="13"/>
      <c r="AD5703" s="13"/>
    </row>
    <row r="5704" spans="19:30">
      <c r="S5704" s="13"/>
      <c r="T5704" s="14"/>
      <c r="U5704" s="13"/>
      <c r="V5704" s="13"/>
      <c r="W5704" s="13"/>
      <c r="X5704" s="13"/>
      <c r="Y5704" s="13"/>
      <c r="Z5704" s="13"/>
      <c r="AA5704" s="13"/>
      <c r="AB5704" s="13"/>
      <c r="AC5704" s="13"/>
      <c r="AD5704" s="13"/>
    </row>
    <row r="5705" spans="19:30">
      <c r="S5705" s="13"/>
      <c r="T5705" s="14"/>
      <c r="U5705" s="13"/>
      <c r="V5705" s="13"/>
      <c r="W5705" s="13"/>
      <c r="X5705" s="13"/>
      <c r="Y5705" s="13"/>
      <c r="Z5705" s="13"/>
      <c r="AA5705" s="13"/>
      <c r="AB5705" s="13"/>
      <c r="AC5705" s="13"/>
      <c r="AD5705" s="13"/>
    </row>
    <row r="5706" spans="19:30">
      <c r="S5706" s="13"/>
      <c r="T5706" s="14"/>
      <c r="U5706" s="13"/>
      <c r="V5706" s="13"/>
      <c r="W5706" s="13"/>
      <c r="X5706" s="13"/>
      <c r="Y5706" s="13"/>
      <c r="Z5706" s="13"/>
      <c r="AA5706" s="13"/>
      <c r="AB5706" s="13"/>
      <c r="AC5706" s="13"/>
      <c r="AD5706" s="13"/>
    </row>
    <row r="5707" spans="19:30">
      <c r="S5707" s="13"/>
      <c r="T5707" s="14"/>
      <c r="U5707" s="13"/>
      <c r="V5707" s="13"/>
      <c r="W5707" s="13"/>
      <c r="X5707" s="13"/>
      <c r="Y5707" s="13"/>
      <c r="Z5707" s="13"/>
      <c r="AA5707" s="13"/>
      <c r="AB5707" s="13"/>
      <c r="AC5707" s="13"/>
      <c r="AD5707" s="13"/>
    </row>
    <row r="5708" spans="19:30">
      <c r="S5708" s="13"/>
      <c r="T5708" s="14"/>
      <c r="U5708" s="13"/>
      <c r="V5708" s="13"/>
      <c r="W5708" s="13"/>
      <c r="X5708" s="13"/>
      <c r="Y5708" s="13"/>
      <c r="Z5708" s="13"/>
      <c r="AA5708" s="13"/>
      <c r="AB5708" s="13"/>
      <c r="AC5708" s="13"/>
      <c r="AD5708" s="13"/>
    </row>
    <row r="5709" spans="19:30">
      <c r="S5709" s="13"/>
      <c r="T5709" s="14"/>
      <c r="U5709" s="13"/>
      <c r="V5709" s="13"/>
      <c r="W5709" s="13"/>
      <c r="X5709" s="13"/>
      <c r="Y5709" s="13"/>
      <c r="Z5709" s="13"/>
      <c r="AA5709" s="13"/>
      <c r="AB5709" s="13"/>
      <c r="AC5709" s="13"/>
      <c r="AD5709" s="13"/>
    </row>
    <row r="5710" spans="19:30">
      <c r="S5710" s="13"/>
      <c r="T5710" s="14"/>
      <c r="U5710" s="13"/>
      <c r="V5710" s="13"/>
      <c r="W5710" s="13"/>
      <c r="X5710" s="13"/>
      <c r="Y5710" s="13"/>
      <c r="Z5710" s="13"/>
      <c r="AA5710" s="13"/>
      <c r="AB5710" s="13"/>
      <c r="AC5710" s="13"/>
      <c r="AD5710" s="13"/>
    </row>
    <row r="5711" spans="19:30">
      <c r="S5711" s="13"/>
      <c r="T5711" s="14"/>
      <c r="U5711" s="13"/>
      <c r="V5711" s="13"/>
      <c r="W5711" s="13"/>
      <c r="X5711" s="13"/>
      <c r="Y5711" s="13"/>
      <c r="Z5711" s="13"/>
      <c r="AA5711" s="13"/>
      <c r="AB5711" s="13"/>
      <c r="AC5711" s="13"/>
      <c r="AD5711" s="13"/>
    </row>
    <row r="5712" spans="19:30">
      <c r="S5712" s="13"/>
      <c r="T5712" s="14"/>
      <c r="U5712" s="13"/>
      <c r="V5712" s="13"/>
      <c r="W5712" s="13"/>
      <c r="X5712" s="13"/>
      <c r="Y5712" s="13"/>
      <c r="Z5712" s="13"/>
      <c r="AA5712" s="13"/>
      <c r="AB5712" s="13"/>
      <c r="AC5712" s="13"/>
      <c r="AD5712" s="13"/>
    </row>
    <row r="5713" spans="19:30">
      <c r="S5713" s="13"/>
      <c r="T5713" s="14"/>
      <c r="U5713" s="13"/>
      <c r="V5713" s="13"/>
      <c r="W5713" s="13"/>
      <c r="X5713" s="13"/>
      <c r="Y5713" s="13"/>
      <c r="Z5713" s="13"/>
      <c r="AA5713" s="13"/>
      <c r="AB5713" s="13"/>
      <c r="AC5713" s="13"/>
      <c r="AD5713" s="13"/>
    </row>
    <row r="5714" spans="19:30">
      <c r="S5714" s="13"/>
      <c r="T5714" s="14"/>
      <c r="U5714" s="13"/>
      <c r="V5714" s="13"/>
      <c r="W5714" s="13"/>
      <c r="X5714" s="13"/>
      <c r="Y5714" s="13"/>
      <c r="Z5714" s="13"/>
      <c r="AA5714" s="13"/>
      <c r="AB5714" s="13"/>
      <c r="AC5714" s="13"/>
      <c r="AD5714" s="13"/>
    </row>
    <row r="5715" spans="19:30">
      <c r="S5715" s="13"/>
      <c r="T5715" s="14"/>
      <c r="U5715" s="13"/>
      <c r="V5715" s="13"/>
      <c r="W5715" s="13"/>
      <c r="X5715" s="13"/>
      <c r="Y5715" s="13"/>
      <c r="Z5715" s="13"/>
      <c r="AA5715" s="13"/>
      <c r="AB5715" s="13"/>
      <c r="AC5715" s="13"/>
      <c r="AD5715" s="13"/>
    </row>
    <row r="5716" spans="19:30">
      <c r="S5716" s="13"/>
      <c r="T5716" s="14"/>
      <c r="U5716" s="13"/>
      <c r="V5716" s="13"/>
      <c r="W5716" s="13"/>
      <c r="X5716" s="13"/>
      <c r="Y5716" s="13"/>
      <c r="Z5716" s="13"/>
      <c r="AA5716" s="13"/>
      <c r="AB5716" s="13"/>
      <c r="AC5716" s="13"/>
      <c r="AD5716" s="13"/>
    </row>
    <row r="5717" spans="19:30">
      <c r="S5717" s="13"/>
      <c r="T5717" s="14"/>
      <c r="U5717" s="13"/>
      <c r="V5717" s="13"/>
      <c r="W5717" s="13"/>
      <c r="X5717" s="13"/>
      <c r="Y5717" s="13"/>
      <c r="Z5717" s="13"/>
      <c r="AA5717" s="13"/>
      <c r="AB5717" s="13"/>
      <c r="AC5717" s="13"/>
      <c r="AD5717" s="13"/>
    </row>
    <row r="5718" spans="19:30">
      <c r="S5718" s="13"/>
      <c r="T5718" s="14"/>
      <c r="U5718" s="13"/>
      <c r="V5718" s="13"/>
      <c r="W5718" s="13"/>
      <c r="X5718" s="13"/>
      <c r="Y5718" s="13"/>
      <c r="Z5718" s="13"/>
      <c r="AA5718" s="13"/>
      <c r="AB5718" s="13"/>
      <c r="AC5718" s="13"/>
      <c r="AD5718" s="13"/>
    </row>
    <row r="5719" spans="19:30">
      <c r="S5719" s="13"/>
      <c r="T5719" s="14"/>
      <c r="U5719" s="13"/>
      <c r="V5719" s="13"/>
      <c r="W5719" s="13"/>
      <c r="X5719" s="13"/>
      <c r="Y5719" s="13"/>
      <c r="Z5719" s="13"/>
      <c r="AA5719" s="13"/>
      <c r="AB5719" s="13"/>
      <c r="AC5719" s="13"/>
      <c r="AD5719" s="13"/>
    </row>
    <row r="5720" spans="19:30">
      <c r="S5720" s="13"/>
      <c r="T5720" s="14"/>
      <c r="U5720" s="13"/>
      <c r="V5720" s="13"/>
      <c r="W5720" s="13"/>
      <c r="X5720" s="13"/>
      <c r="Y5720" s="13"/>
      <c r="Z5720" s="13"/>
      <c r="AA5720" s="13"/>
      <c r="AB5720" s="13"/>
      <c r="AC5720" s="13"/>
      <c r="AD5720" s="13"/>
    </row>
    <row r="5721" spans="19:30">
      <c r="S5721" s="13"/>
      <c r="T5721" s="14"/>
      <c r="U5721" s="13"/>
      <c r="V5721" s="13"/>
      <c r="W5721" s="13"/>
      <c r="X5721" s="13"/>
      <c r="Y5721" s="13"/>
      <c r="Z5721" s="13"/>
      <c r="AA5721" s="13"/>
      <c r="AB5721" s="13"/>
      <c r="AC5721" s="13"/>
      <c r="AD5721" s="13"/>
    </row>
    <row r="5722" spans="19:30">
      <c r="S5722" s="13"/>
      <c r="T5722" s="14"/>
      <c r="U5722" s="13"/>
      <c r="V5722" s="13"/>
      <c r="W5722" s="13"/>
      <c r="X5722" s="13"/>
      <c r="Y5722" s="13"/>
      <c r="Z5722" s="13"/>
      <c r="AA5722" s="13"/>
      <c r="AB5722" s="13"/>
      <c r="AC5722" s="13"/>
      <c r="AD5722" s="13"/>
    </row>
    <row r="5723" spans="19:30">
      <c r="S5723" s="13"/>
      <c r="T5723" s="14"/>
      <c r="U5723" s="13"/>
      <c r="V5723" s="13"/>
      <c r="W5723" s="13"/>
      <c r="X5723" s="13"/>
      <c r="Y5723" s="13"/>
      <c r="Z5723" s="13"/>
      <c r="AA5723" s="13"/>
      <c r="AB5723" s="13"/>
      <c r="AC5723" s="13"/>
      <c r="AD5723" s="13"/>
    </row>
    <row r="5724" spans="19:30">
      <c r="S5724" s="13"/>
      <c r="T5724" s="14"/>
      <c r="U5724" s="13"/>
      <c r="V5724" s="13"/>
      <c r="W5724" s="13"/>
      <c r="X5724" s="13"/>
      <c r="Y5724" s="13"/>
      <c r="Z5724" s="13"/>
      <c r="AA5724" s="13"/>
      <c r="AB5724" s="13"/>
      <c r="AC5724" s="13"/>
      <c r="AD5724" s="13"/>
    </row>
    <row r="5725" spans="19:30">
      <c r="S5725" s="13"/>
      <c r="T5725" s="14"/>
      <c r="U5725" s="13"/>
      <c r="V5725" s="13"/>
      <c r="W5725" s="13"/>
      <c r="X5725" s="13"/>
      <c r="Y5725" s="13"/>
      <c r="Z5725" s="13"/>
      <c r="AA5725" s="13"/>
      <c r="AB5725" s="13"/>
      <c r="AC5725" s="13"/>
      <c r="AD5725" s="13"/>
    </row>
    <row r="5726" spans="19:30">
      <c r="S5726" s="13"/>
      <c r="T5726" s="14"/>
      <c r="U5726" s="13"/>
      <c r="V5726" s="13"/>
      <c r="W5726" s="13"/>
      <c r="X5726" s="13"/>
      <c r="Y5726" s="13"/>
      <c r="Z5726" s="13"/>
      <c r="AA5726" s="13"/>
      <c r="AB5726" s="13"/>
      <c r="AC5726" s="13"/>
      <c r="AD5726" s="13"/>
    </row>
    <row r="5727" spans="19:30">
      <c r="S5727" s="13"/>
      <c r="T5727" s="14"/>
      <c r="U5727" s="13"/>
      <c r="V5727" s="13"/>
      <c r="W5727" s="13"/>
      <c r="X5727" s="13"/>
      <c r="Y5727" s="13"/>
      <c r="Z5727" s="13"/>
      <c r="AA5727" s="13"/>
      <c r="AB5727" s="13"/>
      <c r="AC5727" s="13"/>
      <c r="AD5727" s="13"/>
    </row>
    <row r="5728" spans="19:30">
      <c r="S5728" s="13"/>
      <c r="T5728" s="14"/>
      <c r="U5728" s="13"/>
      <c r="V5728" s="13"/>
      <c r="W5728" s="13"/>
      <c r="X5728" s="13"/>
      <c r="Y5728" s="13"/>
      <c r="Z5728" s="13"/>
      <c r="AA5728" s="13"/>
      <c r="AB5728" s="13"/>
      <c r="AC5728" s="13"/>
      <c r="AD5728" s="13"/>
    </row>
    <row r="5729" spans="19:30">
      <c r="S5729" s="13"/>
      <c r="T5729" s="14"/>
      <c r="U5729" s="13"/>
      <c r="V5729" s="13"/>
      <c r="W5729" s="13"/>
      <c r="X5729" s="13"/>
      <c r="Y5729" s="13"/>
      <c r="Z5729" s="13"/>
      <c r="AA5729" s="13"/>
      <c r="AB5729" s="13"/>
      <c r="AC5729" s="13"/>
      <c r="AD5729" s="13"/>
    </row>
    <row r="5730" spans="19:30">
      <c r="S5730" s="13"/>
      <c r="T5730" s="14"/>
      <c r="U5730" s="13"/>
      <c r="V5730" s="13"/>
      <c r="W5730" s="13"/>
      <c r="X5730" s="13"/>
      <c r="Y5730" s="13"/>
      <c r="Z5730" s="13"/>
      <c r="AA5730" s="13"/>
      <c r="AB5730" s="13"/>
      <c r="AC5730" s="13"/>
      <c r="AD5730" s="13"/>
    </row>
    <row r="5731" spans="19:30">
      <c r="S5731" s="13"/>
      <c r="T5731" s="14"/>
      <c r="U5731" s="13"/>
      <c r="V5731" s="13"/>
      <c r="W5731" s="13"/>
      <c r="X5731" s="13"/>
      <c r="Y5731" s="13"/>
      <c r="Z5731" s="13"/>
      <c r="AA5731" s="13"/>
      <c r="AB5731" s="13"/>
      <c r="AC5731" s="13"/>
      <c r="AD5731" s="13"/>
    </row>
    <row r="5732" spans="19:30">
      <c r="S5732" s="13"/>
      <c r="T5732" s="14"/>
      <c r="U5732" s="13"/>
      <c r="V5732" s="13"/>
      <c r="W5732" s="13"/>
      <c r="X5732" s="13"/>
      <c r="Y5732" s="13"/>
      <c r="Z5732" s="13"/>
      <c r="AA5732" s="13"/>
      <c r="AB5732" s="13"/>
      <c r="AC5732" s="13"/>
      <c r="AD5732" s="13"/>
    </row>
    <row r="5733" spans="19:30">
      <c r="S5733" s="13"/>
      <c r="T5733" s="14"/>
      <c r="U5733" s="13"/>
      <c r="V5733" s="13"/>
      <c r="W5733" s="13"/>
      <c r="X5733" s="13"/>
      <c r="Y5733" s="13"/>
      <c r="Z5733" s="13"/>
      <c r="AA5733" s="13"/>
      <c r="AB5733" s="13"/>
      <c r="AC5733" s="13"/>
      <c r="AD5733" s="13"/>
    </row>
    <row r="5734" spans="19:30">
      <c r="S5734" s="13"/>
      <c r="T5734" s="14"/>
      <c r="U5734" s="13"/>
      <c r="V5734" s="13"/>
      <c r="W5734" s="13"/>
      <c r="X5734" s="13"/>
      <c r="Y5734" s="13"/>
      <c r="Z5734" s="13"/>
      <c r="AA5734" s="13"/>
      <c r="AB5734" s="13"/>
      <c r="AC5734" s="13"/>
      <c r="AD5734" s="13"/>
    </row>
    <row r="5735" spans="19:30">
      <c r="S5735" s="13"/>
      <c r="T5735" s="14"/>
      <c r="U5735" s="13"/>
      <c r="V5735" s="13"/>
      <c r="W5735" s="13"/>
      <c r="X5735" s="13"/>
      <c r="Y5735" s="13"/>
      <c r="Z5735" s="13"/>
      <c r="AA5735" s="13"/>
      <c r="AB5735" s="13"/>
      <c r="AC5735" s="13"/>
      <c r="AD5735" s="13"/>
    </row>
    <row r="5736" spans="19:30">
      <c r="S5736" s="13"/>
      <c r="T5736" s="14"/>
      <c r="U5736" s="13"/>
      <c r="V5736" s="13"/>
      <c r="W5736" s="13"/>
      <c r="X5736" s="13"/>
      <c r="Y5736" s="13"/>
      <c r="Z5736" s="13"/>
      <c r="AA5736" s="13"/>
      <c r="AB5736" s="13"/>
      <c r="AC5736" s="13"/>
      <c r="AD5736" s="13"/>
    </row>
    <row r="5737" spans="19:30">
      <c r="S5737" s="13"/>
      <c r="T5737" s="14"/>
      <c r="U5737" s="13"/>
      <c r="V5737" s="13"/>
      <c r="W5737" s="13"/>
      <c r="X5737" s="13"/>
      <c r="Y5737" s="13"/>
      <c r="Z5737" s="13"/>
      <c r="AA5737" s="13"/>
      <c r="AB5737" s="13"/>
      <c r="AC5737" s="13"/>
      <c r="AD5737" s="13"/>
    </row>
    <row r="5738" spans="19:30">
      <c r="S5738" s="13"/>
      <c r="T5738" s="14"/>
      <c r="U5738" s="13"/>
      <c r="V5738" s="13"/>
      <c r="W5738" s="13"/>
      <c r="X5738" s="13"/>
      <c r="Y5738" s="13"/>
      <c r="Z5738" s="13"/>
      <c r="AA5738" s="13"/>
      <c r="AB5738" s="13"/>
      <c r="AC5738" s="13"/>
      <c r="AD5738" s="13"/>
    </row>
    <row r="5739" spans="19:30">
      <c r="S5739" s="13"/>
      <c r="T5739" s="14"/>
      <c r="U5739" s="13"/>
      <c r="V5739" s="13"/>
      <c r="W5739" s="13"/>
      <c r="X5739" s="13"/>
      <c r="Y5739" s="13"/>
      <c r="Z5739" s="13"/>
      <c r="AA5739" s="13"/>
      <c r="AB5739" s="13"/>
      <c r="AC5739" s="13"/>
      <c r="AD5739" s="13"/>
    </row>
    <row r="5740" spans="19:30">
      <c r="S5740" s="13"/>
      <c r="T5740" s="14"/>
      <c r="U5740" s="13"/>
      <c r="V5740" s="13"/>
      <c r="W5740" s="13"/>
      <c r="X5740" s="13"/>
      <c r="Y5740" s="13"/>
      <c r="Z5740" s="13"/>
      <c r="AA5740" s="13"/>
      <c r="AB5740" s="13"/>
      <c r="AC5740" s="13"/>
      <c r="AD5740" s="13"/>
    </row>
    <row r="5741" spans="19:30">
      <c r="S5741" s="13"/>
      <c r="T5741" s="14"/>
      <c r="U5741" s="13"/>
      <c r="V5741" s="13"/>
      <c r="W5741" s="13"/>
      <c r="X5741" s="13"/>
      <c r="Y5741" s="13"/>
      <c r="Z5741" s="13"/>
      <c r="AA5741" s="13"/>
      <c r="AB5741" s="13"/>
      <c r="AC5741" s="13"/>
      <c r="AD5741" s="13"/>
    </row>
    <row r="5742" spans="19:30">
      <c r="S5742" s="13"/>
      <c r="T5742" s="14"/>
      <c r="U5742" s="13"/>
      <c r="V5742" s="13"/>
      <c r="W5742" s="13"/>
      <c r="X5742" s="13"/>
      <c r="Y5742" s="13"/>
      <c r="Z5742" s="13"/>
      <c r="AA5742" s="13"/>
      <c r="AB5742" s="13"/>
      <c r="AC5742" s="13"/>
      <c r="AD5742" s="13"/>
    </row>
    <row r="5743" spans="19:30">
      <c r="S5743" s="13"/>
      <c r="T5743" s="14"/>
      <c r="U5743" s="13"/>
      <c r="V5743" s="13"/>
      <c r="W5743" s="13"/>
      <c r="X5743" s="13"/>
      <c r="Y5743" s="13"/>
      <c r="Z5743" s="13"/>
      <c r="AA5743" s="13"/>
      <c r="AB5743" s="13"/>
      <c r="AC5743" s="13"/>
      <c r="AD5743" s="13"/>
    </row>
    <row r="5744" spans="19:30">
      <c r="S5744" s="13"/>
      <c r="T5744" s="14"/>
      <c r="U5744" s="13"/>
      <c r="V5744" s="13"/>
      <c r="W5744" s="13"/>
      <c r="X5744" s="13"/>
      <c r="Y5744" s="13"/>
      <c r="Z5744" s="13"/>
      <c r="AA5744" s="13"/>
      <c r="AB5744" s="13"/>
      <c r="AC5744" s="13"/>
      <c r="AD5744" s="13"/>
    </row>
    <row r="5745" spans="19:30">
      <c r="S5745" s="13"/>
      <c r="T5745" s="14"/>
      <c r="U5745" s="13"/>
      <c r="V5745" s="13"/>
      <c r="W5745" s="13"/>
      <c r="X5745" s="13"/>
      <c r="Y5745" s="13"/>
      <c r="Z5745" s="13"/>
      <c r="AA5745" s="13"/>
      <c r="AB5745" s="13"/>
      <c r="AC5745" s="13"/>
      <c r="AD5745" s="13"/>
    </row>
    <row r="5746" spans="19:30">
      <c r="S5746" s="13"/>
      <c r="T5746" s="14"/>
      <c r="U5746" s="13"/>
      <c r="V5746" s="13"/>
      <c r="W5746" s="13"/>
      <c r="X5746" s="13"/>
      <c r="Y5746" s="13"/>
      <c r="Z5746" s="13"/>
      <c r="AA5746" s="13"/>
      <c r="AB5746" s="13"/>
      <c r="AC5746" s="13"/>
      <c r="AD5746" s="13"/>
    </row>
    <row r="5747" spans="19:30">
      <c r="S5747" s="13"/>
      <c r="T5747" s="14"/>
      <c r="U5747" s="13"/>
      <c r="V5747" s="13"/>
      <c r="W5747" s="13"/>
      <c r="X5747" s="13"/>
      <c r="Y5747" s="13"/>
      <c r="Z5747" s="13"/>
      <c r="AA5747" s="13"/>
      <c r="AB5747" s="13"/>
      <c r="AC5747" s="13"/>
      <c r="AD5747" s="13"/>
    </row>
    <row r="5748" spans="19:30">
      <c r="S5748" s="13"/>
      <c r="T5748" s="14"/>
      <c r="U5748" s="13"/>
      <c r="V5748" s="13"/>
      <c r="W5748" s="13"/>
      <c r="X5748" s="13"/>
      <c r="Y5748" s="13"/>
      <c r="Z5748" s="13"/>
      <c r="AA5748" s="13"/>
      <c r="AB5748" s="13"/>
      <c r="AC5748" s="13"/>
      <c r="AD5748" s="13"/>
    </row>
    <row r="5749" spans="19:30">
      <c r="S5749" s="13"/>
      <c r="T5749" s="14"/>
      <c r="U5749" s="13"/>
      <c r="V5749" s="13"/>
      <c r="W5749" s="13"/>
      <c r="X5749" s="13"/>
      <c r="Y5749" s="13"/>
      <c r="Z5749" s="13"/>
      <c r="AA5749" s="13"/>
      <c r="AB5749" s="13"/>
      <c r="AC5749" s="13"/>
      <c r="AD5749" s="13"/>
    </row>
    <row r="5750" spans="19:30">
      <c r="S5750" s="13"/>
      <c r="T5750" s="14"/>
      <c r="U5750" s="13"/>
      <c r="V5750" s="13"/>
      <c r="W5750" s="13"/>
      <c r="X5750" s="13"/>
      <c r="Y5750" s="13"/>
      <c r="Z5750" s="13"/>
      <c r="AA5750" s="13"/>
      <c r="AB5750" s="13"/>
      <c r="AC5750" s="13"/>
      <c r="AD5750" s="13"/>
    </row>
    <row r="5751" spans="19:30">
      <c r="S5751" s="13"/>
      <c r="T5751" s="14"/>
      <c r="U5751" s="13"/>
      <c r="V5751" s="13"/>
      <c r="W5751" s="13"/>
      <c r="X5751" s="13"/>
      <c r="Y5751" s="13"/>
      <c r="Z5751" s="13"/>
      <c r="AA5751" s="13"/>
      <c r="AB5751" s="13"/>
      <c r="AC5751" s="13"/>
      <c r="AD5751" s="13"/>
    </row>
    <row r="5752" spans="19:30">
      <c r="S5752" s="13"/>
      <c r="T5752" s="14"/>
      <c r="U5752" s="13"/>
      <c r="V5752" s="13"/>
      <c r="W5752" s="13"/>
      <c r="X5752" s="13"/>
      <c r="Y5752" s="13"/>
      <c r="Z5752" s="13"/>
      <c r="AA5752" s="13"/>
      <c r="AB5752" s="13"/>
      <c r="AC5752" s="13"/>
      <c r="AD5752" s="13"/>
    </row>
    <row r="5753" spans="19:30">
      <c r="S5753" s="13"/>
      <c r="T5753" s="14"/>
      <c r="U5753" s="13"/>
      <c r="V5753" s="13"/>
      <c r="W5753" s="13"/>
      <c r="X5753" s="13"/>
      <c r="Y5753" s="13"/>
      <c r="Z5753" s="13"/>
      <c r="AA5753" s="13"/>
      <c r="AB5753" s="13"/>
      <c r="AC5753" s="13"/>
      <c r="AD5753" s="13"/>
    </row>
  </sheetData>
  <mergeCells count="3">
    <mergeCell ref="B2:C2"/>
    <mergeCell ref="D2:F2"/>
    <mergeCell ref="G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753"/>
  <sheetViews>
    <sheetView workbookViewId="0">
      <pane ySplit="1620" topLeftCell="A28" activePane="bottomLeft"/>
      <selection activeCell="J3" sqref="J3:J13"/>
      <selection pane="bottomLeft" activeCell="N13" sqref="N13"/>
    </sheetView>
  </sheetViews>
  <sheetFormatPr defaultColWidth="9" defaultRowHeight="13"/>
  <cols>
    <col min="1" max="1" width="11" style="10" customWidth="1"/>
    <col min="2" max="2" width="11.6640625" style="8" customWidth="1"/>
    <col min="3" max="3" width="14.5" style="9" customWidth="1"/>
    <col min="4" max="4" width="11.1640625" style="8" customWidth="1"/>
    <col min="5" max="6" width="11.6640625" style="7" customWidth="1"/>
    <col min="7" max="7" width="17.83203125" style="6" customWidth="1"/>
    <col min="8" max="8" width="18.5" style="5" customWidth="1"/>
    <col min="9" max="9" width="18.83203125" style="4" customWidth="1"/>
    <col min="10" max="10" width="22.1640625" style="3" customWidth="1"/>
    <col min="11" max="11" width="2.5" style="2" customWidth="1"/>
    <col min="12" max="12" width="26" style="1" customWidth="1"/>
    <col min="13" max="13" width="25.5" style="1" customWidth="1"/>
    <col min="14" max="14" width="22.83203125" style="1" customWidth="1"/>
    <col min="15" max="18" width="9" style="1"/>
    <col min="19" max="19" width="11" style="1" bestFit="1" customWidth="1"/>
    <col min="20" max="20" width="9" style="12"/>
    <col min="21" max="21" width="9.1640625" style="1" bestFit="1" customWidth="1"/>
    <col min="22" max="16384" width="9" style="1"/>
  </cols>
  <sheetData>
    <row r="1" spans="1:33" ht="35.25" customHeight="1">
      <c r="A1" s="60" t="s">
        <v>70</v>
      </c>
      <c r="B1" s="61"/>
      <c r="C1" s="62"/>
      <c r="D1" s="61"/>
      <c r="E1" s="63"/>
      <c r="F1" s="63"/>
      <c r="G1" s="61"/>
      <c r="H1" s="61"/>
      <c r="I1" s="64"/>
      <c r="J1" s="64"/>
      <c r="K1" s="19"/>
      <c r="L1" s="20"/>
      <c r="M1" s="20"/>
      <c r="N1" s="20"/>
      <c r="O1" s="20"/>
      <c r="P1" s="21"/>
      <c r="Q1" s="20"/>
      <c r="R1" s="20"/>
      <c r="S1" s="20"/>
      <c r="T1" s="22"/>
      <c r="U1" s="20"/>
      <c r="V1" s="20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32.25" customHeight="1">
      <c r="A2" s="65" t="s">
        <v>69</v>
      </c>
      <c r="B2" s="95" t="s">
        <v>30</v>
      </c>
      <c r="C2" s="96"/>
      <c r="D2" s="97" t="s">
        <v>29</v>
      </c>
      <c r="E2" s="97"/>
      <c r="F2" s="97"/>
      <c r="G2" s="98" t="s">
        <v>28</v>
      </c>
      <c r="H2" s="99"/>
      <c r="I2" s="99"/>
      <c r="J2" s="81" t="s">
        <v>27</v>
      </c>
      <c r="K2" s="23"/>
      <c r="L2" s="21"/>
      <c r="M2" s="21"/>
      <c r="N2" s="21" t="s">
        <v>16</v>
      </c>
      <c r="O2" s="21"/>
      <c r="P2" s="21"/>
      <c r="Q2" s="21"/>
      <c r="R2" s="21"/>
      <c r="S2" s="24"/>
      <c r="T2" s="25" t="s">
        <v>50</v>
      </c>
      <c r="U2" s="24" t="s">
        <v>60</v>
      </c>
      <c r="V2" s="24"/>
      <c r="W2" s="24"/>
      <c r="X2" s="24"/>
      <c r="Y2" s="24"/>
      <c r="Z2" s="26" t="s">
        <v>51</v>
      </c>
      <c r="AA2" s="24" t="s">
        <v>61</v>
      </c>
      <c r="AB2" s="24"/>
      <c r="AC2" s="24"/>
      <c r="AD2" s="24"/>
      <c r="AE2" s="21"/>
      <c r="AF2" s="21"/>
      <c r="AG2" s="21"/>
    </row>
    <row r="3" spans="1:33" ht="88.5" customHeight="1">
      <c r="A3" s="66" t="s">
        <v>26</v>
      </c>
      <c r="B3" s="82" t="s">
        <v>65</v>
      </c>
      <c r="C3" s="83" t="s">
        <v>66</v>
      </c>
      <c r="D3" s="84" t="s">
        <v>42</v>
      </c>
      <c r="E3" s="85" t="s">
        <v>63</v>
      </c>
      <c r="F3" s="86" t="s">
        <v>64</v>
      </c>
      <c r="G3" s="87" t="s">
        <v>41</v>
      </c>
      <c r="H3" s="88" t="s">
        <v>39</v>
      </c>
      <c r="I3" s="89" t="s">
        <v>40</v>
      </c>
      <c r="J3" s="67" t="s">
        <v>25</v>
      </c>
      <c r="K3" s="27"/>
      <c r="L3" s="28" t="s">
        <v>24</v>
      </c>
      <c r="M3" s="28"/>
      <c r="N3" s="29"/>
      <c r="O3" s="29"/>
      <c r="P3" s="29"/>
      <c r="Q3" s="29"/>
      <c r="R3" s="29"/>
      <c r="S3" s="30" t="s">
        <v>43</v>
      </c>
      <c r="T3" s="31" t="s">
        <v>44</v>
      </c>
      <c r="U3" s="32" t="s">
        <v>45</v>
      </c>
      <c r="V3" s="33" t="s">
        <v>46</v>
      </c>
      <c r="W3" s="33" t="s">
        <v>47</v>
      </c>
      <c r="X3" s="34" t="s">
        <v>48</v>
      </c>
      <c r="Y3" s="34" t="s">
        <v>49</v>
      </c>
      <c r="Z3" s="24"/>
      <c r="AA3" s="24" t="s">
        <v>52</v>
      </c>
      <c r="AB3" s="24" t="s">
        <v>46</v>
      </c>
      <c r="AC3" s="24" t="s">
        <v>47</v>
      </c>
      <c r="AD3" s="24" t="s">
        <v>48</v>
      </c>
      <c r="AE3" s="21"/>
      <c r="AF3" s="21"/>
      <c r="AG3" s="21"/>
    </row>
    <row r="4" spans="1:33" ht="18">
      <c r="A4" s="68">
        <v>32597</v>
      </c>
      <c r="B4" s="69">
        <v>0</v>
      </c>
      <c r="C4" s="70" t="s">
        <v>23</v>
      </c>
      <c r="D4" s="71">
        <f t="shared" ref="D4:D67" si="0">VLOOKUP(B4,$B$151:$C$229,2)</f>
        <v>0</v>
      </c>
      <c r="E4" s="72">
        <f t="shared" ref="E4:E11" si="1">SUM(D1:D4)</f>
        <v>0</v>
      </c>
      <c r="F4" s="73" t="e">
        <f t="shared" ref="F4:F11" si="2">SUM(#REF!)</f>
        <v>#REF!</v>
      </c>
      <c r="G4" s="74" t="str">
        <f>IF(E4&gt;800,"EXTREME",IF(E4&gt;500,"HIGH", IF(E4&gt;149.9,"CAUTION",IF(E4&lt;=149.9,"LOW","ERROR"))))</f>
        <v>LOW</v>
      </c>
      <c r="H4" s="75" t="str">
        <f>IF(E4&gt;500,"EXCEPTIONAL",IF(E4&gt;350,"EXTREME",IF(E4&gt;200,"HIGH",IF(E4&gt;100,"CAUTION",IF(E4&lt;=99.9,"LOW","ERROR")))))</f>
        <v>LOW</v>
      </c>
      <c r="I4" s="93" t="str">
        <f>IF(E4&gt;300,"EXCEPTIONAL",IF(E4&gt;200,"EXTREME",IF(E4&gt;100,"HIGH",IF(E4&lt;=99,"CAUTION","ERROR"))))</f>
        <v>CAUTION</v>
      </c>
      <c r="J4" s="42"/>
      <c r="K4" s="11"/>
      <c r="L4" s="21"/>
      <c r="M4" s="21"/>
      <c r="N4" s="21"/>
      <c r="O4" s="21"/>
      <c r="P4" s="21"/>
      <c r="Q4" s="21"/>
      <c r="R4" s="21"/>
      <c r="S4" s="24" t="s">
        <v>53</v>
      </c>
      <c r="T4" s="38">
        <f>IF(B4&lt;4, 0,(B4-4))</f>
        <v>0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1"/>
      <c r="AF4" s="21"/>
      <c r="AG4" s="21"/>
    </row>
    <row r="5" spans="1:33" ht="18">
      <c r="A5" s="68">
        <v>32598</v>
      </c>
      <c r="B5" s="69">
        <v>0</v>
      </c>
      <c r="C5" s="70" t="s">
        <v>22</v>
      </c>
      <c r="D5" s="71">
        <f t="shared" si="0"/>
        <v>0</v>
      </c>
      <c r="E5" s="72">
        <f t="shared" si="1"/>
        <v>0</v>
      </c>
      <c r="F5" s="73" t="e">
        <f t="shared" si="2"/>
        <v>#REF!</v>
      </c>
      <c r="G5" s="74" t="str">
        <f t="shared" ref="G5:G68" si="3">IF(E5&gt;800,"EXTREME",IF(E5&gt;500,"HIGH", IF(E5&gt;149.9,"CAUTION",IF(E5&lt;=149.9,"LOW","ERROR"))))</f>
        <v>LOW</v>
      </c>
      <c r="H5" s="75" t="str">
        <f t="shared" ref="H5:H68" si="4">IF(E5&gt;500,"EXCEPTIONAL",IF(E5&gt;350,"EXTREME",IF(E5&gt;200,"HIGH",IF(E5&gt;100,"CAUTION",IF(E5&lt;=99.9,"LOW","ERROR")))))</f>
        <v>LOW</v>
      </c>
      <c r="I5" s="93" t="str">
        <f t="shared" ref="I5:I68" si="5">IF(E5&gt;300,"EXCEPTIONAL",IF(E5&gt;200,"EXTREME",IF(E5&gt;100,"HIGH",IF(E5&lt;=99,"CAUTION","ERROR"))))</f>
        <v>CAUTION</v>
      </c>
      <c r="J5" s="42"/>
      <c r="K5" s="11"/>
      <c r="L5" s="21" t="s">
        <v>67</v>
      </c>
      <c r="M5" s="21"/>
      <c r="N5" s="21"/>
      <c r="O5" s="21"/>
      <c r="P5" s="21"/>
      <c r="Q5" s="21"/>
      <c r="R5" s="21"/>
      <c r="S5" s="39">
        <f>B5</f>
        <v>0</v>
      </c>
      <c r="T5" s="40">
        <f t="shared" ref="T5:T12" si="6">IF(B5&lt;4, 0,(B5-4))</f>
        <v>0</v>
      </c>
      <c r="U5" s="24"/>
      <c r="V5" s="24"/>
      <c r="W5" s="24"/>
      <c r="X5" s="24"/>
      <c r="Y5" s="34">
        <f>SUM(T4:T5)</f>
        <v>0</v>
      </c>
      <c r="Z5" s="24"/>
      <c r="AA5" s="24"/>
      <c r="AB5" s="24"/>
      <c r="AC5" s="24"/>
      <c r="AD5" s="24"/>
      <c r="AE5" s="21"/>
      <c r="AF5" s="21"/>
      <c r="AG5" s="21"/>
    </row>
    <row r="6" spans="1:33" ht="18">
      <c r="A6" s="68">
        <v>32599</v>
      </c>
      <c r="B6" s="69">
        <v>0</v>
      </c>
      <c r="C6" s="70" t="s">
        <v>21</v>
      </c>
      <c r="D6" s="71">
        <f t="shared" si="0"/>
        <v>0</v>
      </c>
      <c r="E6" s="72">
        <f t="shared" si="1"/>
        <v>0</v>
      </c>
      <c r="F6" s="73" t="e">
        <f t="shared" si="2"/>
        <v>#REF!</v>
      </c>
      <c r="G6" s="74" t="str">
        <f t="shared" si="3"/>
        <v>LOW</v>
      </c>
      <c r="H6" s="75" t="str">
        <f t="shared" si="4"/>
        <v>LOW</v>
      </c>
      <c r="I6" s="93" t="str">
        <f t="shared" si="5"/>
        <v>CAUTION</v>
      </c>
      <c r="J6" s="42"/>
      <c r="K6" s="11"/>
      <c r="L6" s="21" t="s">
        <v>20</v>
      </c>
      <c r="M6" s="21"/>
      <c r="N6" s="21"/>
      <c r="O6" s="21"/>
      <c r="P6" s="21"/>
      <c r="Q6" s="21"/>
      <c r="R6" s="21"/>
      <c r="S6" s="39">
        <f t="shared" ref="S6:S69" si="7">B6</f>
        <v>0</v>
      </c>
      <c r="T6" s="40">
        <f t="shared" si="6"/>
        <v>0</v>
      </c>
      <c r="U6" s="24"/>
      <c r="V6" s="24"/>
      <c r="W6" s="24"/>
      <c r="X6" s="39">
        <f>SUM(T4:T6)</f>
        <v>0</v>
      </c>
      <c r="Y6" s="34">
        <f t="shared" ref="Y6:Y69" si="8">SUM(T5:T6)</f>
        <v>0</v>
      </c>
      <c r="Z6" s="24"/>
      <c r="AA6" s="41"/>
      <c r="AB6" s="41"/>
      <c r="AC6" s="41"/>
      <c r="AD6" s="39">
        <f>SUM(T4:T6)</f>
        <v>0</v>
      </c>
      <c r="AE6" s="21"/>
      <c r="AF6" s="21"/>
      <c r="AG6" s="21"/>
    </row>
    <row r="7" spans="1:33" ht="18">
      <c r="A7" s="68">
        <v>32600</v>
      </c>
      <c r="B7" s="69">
        <v>0</v>
      </c>
      <c r="C7" s="69">
        <v>0</v>
      </c>
      <c r="D7" s="71">
        <f t="shared" si="0"/>
        <v>0</v>
      </c>
      <c r="E7" s="72">
        <f t="shared" si="1"/>
        <v>0</v>
      </c>
      <c r="F7" s="73" t="e">
        <f t="shared" si="2"/>
        <v>#REF!</v>
      </c>
      <c r="G7" s="74" t="str">
        <f t="shared" si="3"/>
        <v>LOW</v>
      </c>
      <c r="H7" s="75" t="str">
        <f t="shared" si="4"/>
        <v>LOW</v>
      </c>
      <c r="I7" s="93" t="str">
        <f t="shared" si="5"/>
        <v>CAUTION</v>
      </c>
      <c r="J7" s="42" t="str">
        <f>IF(C7&gt;0,"Wet Flowers!!",IF(C7=0,"Flowers Dry?","ERROR"))</f>
        <v>Flowers Dry?</v>
      </c>
      <c r="K7" s="11"/>
      <c r="L7" s="21" t="s">
        <v>19</v>
      </c>
      <c r="M7" s="21"/>
      <c r="N7" s="21"/>
      <c r="O7" s="21"/>
      <c r="P7" s="21"/>
      <c r="Q7" s="21"/>
      <c r="R7" s="21"/>
      <c r="S7" s="39">
        <f t="shared" si="7"/>
        <v>0</v>
      </c>
      <c r="T7" s="40">
        <f t="shared" si="6"/>
        <v>0</v>
      </c>
      <c r="U7" s="24"/>
      <c r="V7" s="24"/>
      <c r="W7" s="39">
        <f>SUM(T4:T7)</f>
        <v>0</v>
      </c>
      <c r="X7" s="39">
        <f t="shared" ref="X7:X70" si="9">SUM(T5:T7)</f>
        <v>0</v>
      </c>
      <c r="Y7" s="34">
        <f t="shared" si="8"/>
        <v>0</v>
      </c>
      <c r="Z7" s="24"/>
      <c r="AA7" s="41"/>
      <c r="AB7" s="41"/>
      <c r="AC7" s="39">
        <f t="shared" ref="AC7:AC70" si="10">SUM(T4:T7)</f>
        <v>0</v>
      </c>
      <c r="AD7" s="39">
        <f t="shared" ref="AD7:AD70" si="11">SUM(T5:T7)</f>
        <v>0</v>
      </c>
      <c r="AE7" s="21"/>
      <c r="AF7" s="21"/>
      <c r="AG7" s="21"/>
    </row>
    <row r="8" spans="1:33" ht="18">
      <c r="A8" s="68">
        <v>32601</v>
      </c>
      <c r="B8" s="69">
        <v>0</v>
      </c>
      <c r="C8" s="69">
        <v>0</v>
      </c>
      <c r="D8" s="71">
        <f t="shared" si="0"/>
        <v>0</v>
      </c>
      <c r="E8" s="72">
        <f t="shared" si="1"/>
        <v>0</v>
      </c>
      <c r="F8" s="73" t="e">
        <f t="shared" si="2"/>
        <v>#REF!</v>
      </c>
      <c r="G8" s="74" t="str">
        <f t="shared" si="3"/>
        <v>LOW</v>
      </c>
      <c r="H8" s="75" t="str">
        <f t="shared" si="4"/>
        <v>LOW</v>
      </c>
      <c r="I8" s="93" t="str">
        <f t="shared" si="5"/>
        <v>CAUTION</v>
      </c>
      <c r="J8" s="42" t="str">
        <f t="shared" ref="J8:J71" si="12">IF(C8&gt;0,"Wet Flowers!!",IF(C8=0,"Flowers Dry?","ERROR"))</f>
        <v>Flowers Dry?</v>
      </c>
      <c r="K8" s="11"/>
      <c r="L8" s="21" t="s">
        <v>18</v>
      </c>
      <c r="M8" s="21"/>
      <c r="N8" s="21"/>
      <c r="O8" s="21"/>
      <c r="P8" s="21"/>
      <c r="Q8" s="21"/>
      <c r="R8" s="21"/>
      <c r="S8" s="39">
        <f t="shared" si="7"/>
        <v>0</v>
      </c>
      <c r="T8" s="40">
        <f t="shared" si="6"/>
        <v>0</v>
      </c>
      <c r="U8" s="24"/>
      <c r="V8" s="39">
        <f>SUM(T4:T8)</f>
        <v>0</v>
      </c>
      <c r="W8" s="39">
        <f t="shared" ref="W8:W71" si="13">SUM(T5:T8)</f>
        <v>0</v>
      </c>
      <c r="X8" s="39">
        <f t="shared" si="9"/>
        <v>0</v>
      </c>
      <c r="Y8" s="34">
        <f t="shared" si="8"/>
        <v>0</v>
      </c>
      <c r="Z8" s="24"/>
      <c r="AA8" s="41"/>
      <c r="AB8" s="39">
        <f>SUM(T4:T8)</f>
        <v>0</v>
      </c>
      <c r="AC8" s="39">
        <f t="shared" si="10"/>
        <v>0</v>
      </c>
      <c r="AD8" s="39">
        <f t="shared" si="11"/>
        <v>0</v>
      </c>
      <c r="AE8" s="21"/>
      <c r="AF8" s="21"/>
      <c r="AG8" s="21"/>
    </row>
    <row r="9" spans="1:33" ht="18">
      <c r="A9" s="68">
        <v>32602</v>
      </c>
      <c r="B9" s="69">
        <v>0</v>
      </c>
      <c r="C9" s="69">
        <v>0</v>
      </c>
      <c r="D9" s="71">
        <f t="shared" si="0"/>
        <v>0</v>
      </c>
      <c r="E9" s="72">
        <f t="shared" si="1"/>
        <v>0</v>
      </c>
      <c r="F9" s="73" t="e">
        <f t="shared" si="2"/>
        <v>#REF!</v>
      </c>
      <c r="G9" s="74" t="str">
        <f t="shared" si="3"/>
        <v>LOW</v>
      </c>
      <c r="H9" s="75" t="str">
        <f t="shared" si="4"/>
        <v>LOW</v>
      </c>
      <c r="I9" s="93" t="str">
        <f t="shared" si="5"/>
        <v>CAUTION</v>
      </c>
      <c r="J9" s="42" t="str">
        <f t="shared" si="12"/>
        <v>Flowers Dry?</v>
      </c>
      <c r="K9" s="11"/>
      <c r="L9" s="21" t="s">
        <v>17</v>
      </c>
      <c r="M9" s="21"/>
      <c r="N9" s="21"/>
      <c r="O9" s="21"/>
      <c r="P9" s="21"/>
      <c r="Q9" s="21"/>
      <c r="R9" s="21"/>
      <c r="S9" s="39">
        <f t="shared" si="7"/>
        <v>0</v>
      </c>
      <c r="T9" s="40">
        <f t="shared" si="6"/>
        <v>0</v>
      </c>
      <c r="U9" s="34">
        <f>SUM(T4:T9)</f>
        <v>0</v>
      </c>
      <c r="V9" s="39">
        <f t="shared" ref="V9:V72" si="14">SUM(T5:T9)</f>
        <v>0</v>
      </c>
      <c r="W9" s="39">
        <f t="shared" si="13"/>
        <v>0</v>
      </c>
      <c r="X9" s="39">
        <f t="shared" si="9"/>
        <v>0</v>
      </c>
      <c r="Y9" s="34">
        <f t="shared" si="8"/>
        <v>0</v>
      </c>
      <c r="Z9" s="24"/>
      <c r="AA9" s="39">
        <f>SUM(T4:T9)</f>
        <v>0</v>
      </c>
      <c r="AB9" s="39">
        <f>SUM(T5:T9)</f>
        <v>0</v>
      </c>
      <c r="AC9" s="39">
        <f t="shared" si="10"/>
        <v>0</v>
      </c>
      <c r="AD9" s="39">
        <f t="shared" si="11"/>
        <v>0</v>
      </c>
      <c r="AE9" s="21"/>
      <c r="AF9" s="21"/>
      <c r="AG9" s="21"/>
    </row>
    <row r="10" spans="1:33" ht="18">
      <c r="A10" s="68">
        <v>32603</v>
      </c>
      <c r="B10" s="69">
        <v>0</v>
      </c>
      <c r="C10" s="69">
        <v>0</v>
      </c>
      <c r="D10" s="71">
        <f t="shared" si="0"/>
        <v>0</v>
      </c>
      <c r="E10" s="72">
        <f t="shared" si="1"/>
        <v>0</v>
      </c>
      <c r="F10" s="73" t="e">
        <f t="shared" si="2"/>
        <v>#REF!</v>
      </c>
      <c r="G10" s="74" t="str">
        <f t="shared" si="3"/>
        <v>LOW</v>
      </c>
      <c r="H10" s="75" t="str">
        <f t="shared" si="4"/>
        <v>LOW</v>
      </c>
      <c r="I10" s="93" t="str">
        <f t="shared" si="5"/>
        <v>CAUTION</v>
      </c>
      <c r="J10" s="42" t="str">
        <f t="shared" si="12"/>
        <v>Flowers Dry?</v>
      </c>
      <c r="K10" s="11"/>
      <c r="L10" s="21"/>
      <c r="M10" s="21"/>
      <c r="N10" s="21"/>
      <c r="O10" s="21"/>
      <c r="P10" s="21"/>
      <c r="Q10" s="21"/>
      <c r="R10" s="21"/>
      <c r="S10" s="39">
        <f t="shared" si="7"/>
        <v>0</v>
      </c>
      <c r="T10" s="40">
        <f t="shared" si="6"/>
        <v>0</v>
      </c>
      <c r="U10" s="34">
        <f t="shared" ref="U10:U73" si="15">SUM(T5:T10)</f>
        <v>0</v>
      </c>
      <c r="V10" s="39">
        <f t="shared" si="14"/>
        <v>0</v>
      </c>
      <c r="W10" s="39">
        <f t="shared" si="13"/>
        <v>0</v>
      </c>
      <c r="X10" s="39">
        <f t="shared" si="9"/>
        <v>0</v>
      </c>
      <c r="Y10" s="34">
        <f t="shared" si="8"/>
        <v>0</v>
      </c>
      <c r="Z10" s="24"/>
      <c r="AA10" s="39">
        <f>SUM(T5:T10)</f>
        <v>0</v>
      </c>
      <c r="AB10" s="39">
        <f>SUM(T6:T10)</f>
        <v>0</v>
      </c>
      <c r="AC10" s="39">
        <f t="shared" si="10"/>
        <v>0</v>
      </c>
      <c r="AD10" s="39">
        <f t="shared" si="11"/>
        <v>0</v>
      </c>
      <c r="AE10" s="21"/>
      <c r="AF10" s="21"/>
      <c r="AG10" s="21"/>
    </row>
    <row r="11" spans="1:33" ht="18">
      <c r="A11" s="68">
        <v>32604</v>
      </c>
      <c r="B11" s="69">
        <v>0</v>
      </c>
      <c r="C11" s="69">
        <v>0</v>
      </c>
      <c r="D11" s="71">
        <f t="shared" si="0"/>
        <v>0</v>
      </c>
      <c r="E11" s="72">
        <f t="shared" si="1"/>
        <v>0</v>
      </c>
      <c r="F11" s="73" t="e">
        <f t="shared" si="2"/>
        <v>#REF!</v>
      </c>
      <c r="G11" s="74" t="str">
        <f t="shared" si="3"/>
        <v>LOW</v>
      </c>
      <c r="H11" s="75" t="str">
        <f t="shared" si="4"/>
        <v>LOW</v>
      </c>
      <c r="I11" s="93" t="str">
        <f t="shared" si="5"/>
        <v>CAUTION</v>
      </c>
      <c r="J11" s="42" t="str">
        <f t="shared" si="12"/>
        <v>Flowers Dry?</v>
      </c>
      <c r="K11" s="11"/>
      <c r="L11" s="21" t="s">
        <v>37</v>
      </c>
      <c r="M11" s="21"/>
      <c r="N11" s="21"/>
      <c r="O11" s="21"/>
      <c r="P11" s="21"/>
      <c r="Q11" s="21"/>
      <c r="R11" s="21"/>
      <c r="S11" s="39">
        <f t="shared" si="7"/>
        <v>0</v>
      </c>
      <c r="T11" s="40">
        <f t="shared" si="6"/>
        <v>0</v>
      </c>
      <c r="U11" s="34">
        <f t="shared" si="15"/>
        <v>0</v>
      </c>
      <c r="V11" s="39">
        <f t="shared" si="14"/>
        <v>0</v>
      </c>
      <c r="W11" s="39">
        <f t="shared" si="13"/>
        <v>0</v>
      </c>
      <c r="X11" s="39">
        <f t="shared" si="9"/>
        <v>0</v>
      </c>
      <c r="Y11" s="34">
        <f t="shared" si="8"/>
        <v>0</v>
      </c>
      <c r="Z11" s="24"/>
      <c r="AA11" s="39">
        <f>SUM(T6:T11)</f>
        <v>0</v>
      </c>
      <c r="AB11" s="39">
        <f>SUM(T7:T11)</f>
        <v>0</v>
      </c>
      <c r="AC11" s="39">
        <f t="shared" si="10"/>
        <v>0</v>
      </c>
      <c r="AD11" s="39">
        <f t="shared" si="11"/>
        <v>0</v>
      </c>
      <c r="AE11" s="21"/>
      <c r="AF11" s="21"/>
      <c r="AG11" s="21"/>
    </row>
    <row r="12" spans="1:33" ht="18">
      <c r="A12" s="68">
        <v>32605</v>
      </c>
      <c r="B12" s="69">
        <v>0</v>
      </c>
      <c r="C12" s="69">
        <v>0</v>
      </c>
      <c r="D12" s="71">
        <f t="shared" si="0"/>
        <v>0</v>
      </c>
      <c r="E12" s="72">
        <f t="shared" ref="E12:E29" si="16">SUM(D9:D12)</f>
        <v>0</v>
      </c>
      <c r="F12" s="73">
        <f t="shared" ref="F12:F72" si="17">SUM(D8:D12)</f>
        <v>0</v>
      </c>
      <c r="G12" s="74" t="str">
        <f t="shared" si="3"/>
        <v>LOW</v>
      </c>
      <c r="H12" s="75" t="str">
        <f t="shared" si="4"/>
        <v>LOW</v>
      </c>
      <c r="I12" s="93" t="str">
        <f t="shared" si="5"/>
        <v>CAUTION</v>
      </c>
      <c r="J12" s="42" t="str">
        <f t="shared" si="12"/>
        <v>Flowers Dry?</v>
      </c>
      <c r="K12" s="11"/>
      <c r="L12" s="21" t="s">
        <v>38</v>
      </c>
      <c r="M12" s="21"/>
      <c r="N12" s="21"/>
      <c r="O12" s="21"/>
      <c r="P12" s="21"/>
      <c r="Q12" s="21"/>
      <c r="R12" s="21"/>
      <c r="S12" s="39">
        <f t="shared" si="7"/>
        <v>0</v>
      </c>
      <c r="T12" s="40">
        <f t="shared" si="6"/>
        <v>0</v>
      </c>
      <c r="U12" s="34">
        <f t="shared" si="15"/>
        <v>0</v>
      </c>
      <c r="V12" s="39">
        <f t="shared" si="14"/>
        <v>0</v>
      </c>
      <c r="W12" s="39">
        <f t="shared" si="13"/>
        <v>0</v>
      </c>
      <c r="X12" s="39">
        <f t="shared" si="9"/>
        <v>0</v>
      </c>
      <c r="Y12" s="34">
        <f t="shared" si="8"/>
        <v>0</v>
      </c>
      <c r="Z12" s="24"/>
      <c r="AA12" s="39">
        <f>SUM(T7:T12)</f>
        <v>0</v>
      </c>
      <c r="AB12" s="39">
        <f>SUM(T8:T12)</f>
        <v>0</v>
      </c>
      <c r="AC12" s="39">
        <f t="shared" si="10"/>
        <v>0</v>
      </c>
      <c r="AD12" s="39">
        <f t="shared" si="11"/>
        <v>0</v>
      </c>
      <c r="AE12" s="21"/>
      <c r="AF12" s="21"/>
      <c r="AG12" s="21"/>
    </row>
    <row r="13" spans="1:33" ht="18">
      <c r="A13" s="68">
        <v>32606</v>
      </c>
      <c r="B13" s="69">
        <v>0</v>
      </c>
      <c r="C13" s="69">
        <v>0</v>
      </c>
      <c r="D13" s="71">
        <f t="shared" si="0"/>
        <v>0</v>
      </c>
      <c r="E13" s="76">
        <f t="shared" si="16"/>
        <v>0</v>
      </c>
      <c r="F13" s="77">
        <f t="shared" si="17"/>
        <v>0</v>
      </c>
      <c r="G13" s="74" t="str">
        <f t="shared" si="3"/>
        <v>LOW</v>
      </c>
      <c r="H13" s="75" t="str">
        <f t="shared" si="4"/>
        <v>LOW</v>
      </c>
      <c r="I13" s="93" t="str">
        <f t="shared" si="5"/>
        <v>CAUTION</v>
      </c>
      <c r="J13" s="42" t="str">
        <f t="shared" si="12"/>
        <v>Flowers Dry?</v>
      </c>
      <c r="K13" s="11"/>
      <c r="L13" s="21"/>
      <c r="M13" s="21"/>
      <c r="N13" s="21"/>
      <c r="O13" s="21"/>
      <c r="P13" s="21"/>
      <c r="Q13" s="21"/>
      <c r="R13" s="21"/>
      <c r="S13" s="39">
        <f t="shared" si="7"/>
        <v>0</v>
      </c>
      <c r="T13" s="40">
        <f>IF(B13&lt;40, 0,(B13-40))</f>
        <v>0</v>
      </c>
      <c r="U13" s="34">
        <f t="shared" si="15"/>
        <v>0</v>
      </c>
      <c r="V13" s="39">
        <f t="shared" si="14"/>
        <v>0</v>
      </c>
      <c r="W13" s="39">
        <f t="shared" si="13"/>
        <v>0</v>
      </c>
      <c r="X13" s="39">
        <f t="shared" si="9"/>
        <v>0</v>
      </c>
      <c r="Y13" s="34">
        <f t="shared" si="8"/>
        <v>0</v>
      </c>
      <c r="Z13" s="24"/>
      <c r="AA13" s="39">
        <f t="shared" ref="AA13:AA76" si="18">SUM(T8:T13)</f>
        <v>0</v>
      </c>
      <c r="AB13" s="39">
        <f t="shared" ref="AB13:AB76" si="19">SUM(T9:T13)</f>
        <v>0</v>
      </c>
      <c r="AC13" s="39">
        <f t="shared" si="10"/>
        <v>0</v>
      </c>
      <c r="AD13" s="39">
        <f t="shared" si="11"/>
        <v>0</v>
      </c>
      <c r="AE13" s="21"/>
      <c r="AF13" s="21"/>
      <c r="AG13" s="21"/>
    </row>
    <row r="14" spans="1:33" ht="18">
      <c r="A14" s="68">
        <v>32607</v>
      </c>
      <c r="B14" s="69">
        <v>0</v>
      </c>
      <c r="C14" s="69">
        <v>0</v>
      </c>
      <c r="D14" s="71">
        <f t="shared" si="0"/>
        <v>0</v>
      </c>
      <c r="E14" s="76">
        <f t="shared" si="16"/>
        <v>0</v>
      </c>
      <c r="F14" s="77">
        <f t="shared" si="17"/>
        <v>0</v>
      </c>
      <c r="G14" s="74" t="str">
        <f t="shared" si="3"/>
        <v>LOW</v>
      </c>
      <c r="H14" s="75" t="str">
        <f t="shared" si="4"/>
        <v>LOW</v>
      </c>
      <c r="I14" s="93" t="str">
        <f t="shared" si="5"/>
        <v>CAUTION</v>
      </c>
      <c r="J14" s="42" t="str">
        <f t="shared" si="12"/>
        <v>Flowers Dry?</v>
      </c>
      <c r="K14" s="11"/>
      <c r="L14" s="21"/>
      <c r="M14" s="21"/>
      <c r="N14" s="21"/>
      <c r="O14" s="21"/>
      <c r="P14" s="21"/>
      <c r="Q14" s="21"/>
      <c r="R14" s="21"/>
      <c r="S14" s="39">
        <f t="shared" si="7"/>
        <v>0</v>
      </c>
      <c r="T14" s="40">
        <f t="shared" ref="T14:T77" si="20">IF(B14&lt;40, 0,(B14-40))</f>
        <v>0</v>
      </c>
      <c r="U14" s="34">
        <f t="shared" si="15"/>
        <v>0</v>
      </c>
      <c r="V14" s="39">
        <f t="shared" si="14"/>
        <v>0</v>
      </c>
      <c r="W14" s="39">
        <f t="shared" si="13"/>
        <v>0</v>
      </c>
      <c r="X14" s="39">
        <f t="shared" si="9"/>
        <v>0</v>
      </c>
      <c r="Y14" s="34">
        <f t="shared" si="8"/>
        <v>0</v>
      </c>
      <c r="Z14" s="24"/>
      <c r="AA14" s="39">
        <f t="shared" si="18"/>
        <v>0</v>
      </c>
      <c r="AB14" s="39">
        <f t="shared" si="19"/>
        <v>0</v>
      </c>
      <c r="AC14" s="39">
        <f t="shared" si="10"/>
        <v>0</v>
      </c>
      <c r="AD14" s="39">
        <f t="shared" si="11"/>
        <v>0</v>
      </c>
      <c r="AE14" s="21"/>
      <c r="AF14" s="21"/>
      <c r="AG14" s="21"/>
    </row>
    <row r="15" spans="1:33" ht="18">
      <c r="A15" s="68">
        <v>32608</v>
      </c>
      <c r="B15" s="69">
        <v>0</v>
      </c>
      <c r="C15" s="69">
        <v>0</v>
      </c>
      <c r="D15" s="71">
        <f t="shared" si="0"/>
        <v>0</v>
      </c>
      <c r="E15" s="76">
        <f t="shared" si="16"/>
        <v>0</v>
      </c>
      <c r="F15" s="77">
        <f t="shared" si="17"/>
        <v>0</v>
      </c>
      <c r="G15" s="74" t="str">
        <f t="shared" si="3"/>
        <v>LOW</v>
      </c>
      <c r="H15" s="75" t="str">
        <f t="shared" si="4"/>
        <v>LOW</v>
      </c>
      <c r="I15" s="93" t="str">
        <f t="shared" si="5"/>
        <v>CAUTION</v>
      </c>
      <c r="J15" s="42" t="str">
        <f t="shared" si="12"/>
        <v>Flowers Dry?</v>
      </c>
      <c r="K15" s="11"/>
      <c r="L15" s="21" t="s">
        <v>15</v>
      </c>
      <c r="M15" s="21"/>
      <c r="N15" s="21"/>
      <c r="O15" s="21"/>
      <c r="P15" s="21"/>
      <c r="Q15" s="21"/>
      <c r="R15" s="21"/>
      <c r="S15" s="39">
        <f t="shared" si="7"/>
        <v>0</v>
      </c>
      <c r="T15" s="40">
        <f t="shared" si="20"/>
        <v>0</v>
      </c>
      <c r="U15" s="39">
        <f t="shared" si="15"/>
        <v>0</v>
      </c>
      <c r="V15" s="39">
        <f t="shared" si="14"/>
        <v>0</v>
      </c>
      <c r="W15" s="39">
        <f t="shared" si="13"/>
        <v>0</v>
      </c>
      <c r="X15" s="39">
        <f t="shared" si="9"/>
        <v>0</v>
      </c>
      <c r="Y15" s="39">
        <f t="shared" si="8"/>
        <v>0</v>
      </c>
      <c r="Z15" s="24"/>
      <c r="AA15" s="39">
        <f t="shared" si="18"/>
        <v>0</v>
      </c>
      <c r="AB15" s="39">
        <f t="shared" si="19"/>
        <v>0</v>
      </c>
      <c r="AC15" s="39">
        <f t="shared" si="10"/>
        <v>0</v>
      </c>
      <c r="AD15" s="39">
        <f t="shared" si="11"/>
        <v>0</v>
      </c>
      <c r="AE15" s="21"/>
      <c r="AF15" s="21"/>
      <c r="AG15" s="21"/>
    </row>
    <row r="16" spans="1:33" ht="18">
      <c r="A16" s="68">
        <f t="shared" ref="A16:A79" si="21">A15+1</f>
        <v>32609</v>
      </c>
      <c r="B16" s="69">
        <v>0</v>
      </c>
      <c r="C16" s="69">
        <v>0</v>
      </c>
      <c r="D16" s="71">
        <f t="shared" si="0"/>
        <v>0</v>
      </c>
      <c r="E16" s="76">
        <f t="shared" si="16"/>
        <v>0</v>
      </c>
      <c r="F16" s="77">
        <f t="shared" si="17"/>
        <v>0</v>
      </c>
      <c r="G16" s="74" t="str">
        <f t="shared" si="3"/>
        <v>LOW</v>
      </c>
      <c r="H16" s="75" t="str">
        <f t="shared" si="4"/>
        <v>LOW</v>
      </c>
      <c r="I16" s="93" t="str">
        <f t="shared" si="5"/>
        <v>CAUTION</v>
      </c>
      <c r="J16" s="42" t="str">
        <f t="shared" si="12"/>
        <v>Flowers Dry?</v>
      </c>
      <c r="K16" s="11"/>
      <c r="L16" s="21" t="s">
        <v>14</v>
      </c>
      <c r="M16" s="21"/>
      <c r="N16" s="21"/>
      <c r="O16" s="21"/>
      <c r="P16" s="21"/>
      <c r="Q16" s="21"/>
      <c r="R16" s="21"/>
      <c r="S16" s="39">
        <f t="shared" si="7"/>
        <v>0</v>
      </c>
      <c r="T16" s="40">
        <f t="shared" si="20"/>
        <v>0</v>
      </c>
      <c r="U16" s="39">
        <f t="shared" si="15"/>
        <v>0</v>
      </c>
      <c r="V16" s="39">
        <f t="shared" si="14"/>
        <v>0</v>
      </c>
      <c r="W16" s="39">
        <f t="shared" si="13"/>
        <v>0</v>
      </c>
      <c r="X16" s="39">
        <f t="shared" si="9"/>
        <v>0</v>
      </c>
      <c r="Y16" s="39">
        <f t="shared" si="8"/>
        <v>0</v>
      </c>
      <c r="Z16" s="24"/>
      <c r="AA16" s="39">
        <f t="shared" si="18"/>
        <v>0</v>
      </c>
      <c r="AB16" s="39">
        <f t="shared" si="19"/>
        <v>0</v>
      </c>
      <c r="AC16" s="39">
        <f t="shared" si="10"/>
        <v>0</v>
      </c>
      <c r="AD16" s="39">
        <f t="shared" si="11"/>
        <v>0</v>
      </c>
      <c r="AE16" s="21"/>
      <c r="AF16" s="21"/>
      <c r="AG16" s="21"/>
    </row>
    <row r="17" spans="1:33" ht="18">
      <c r="A17" s="68">
        <f t="shared" si="21"/>
        <v>32610</v>
      </c>
      <c r="B17" s="69">
        <v>0</v>
      </c>
      <c r="C17" s="69">
        <v>0</v>
      </c>
      <c r="D17" s="71">
        <f t="shared" si="0"/>
        <v>0</v>
      </c>
      <c r="E17" s="76">
        <f t="shared" si="16"/>
        <v>0</v>
      </c>
      <c r="F17" s="77">
        <f t="shared" si="17"/>
        <v>0</v>
      </c>
      <c r="G17" s="74" t="str">
        <f t="shared" si="3"/>
        <v>LOW</v>
      </c>
      <c r="H17" s="75" t="str">
        <f t="shared" si="4"/>
        <v>LOW</v>
      </c>
      <c r="I17" s="93" t="str">
        <f t="shared" si="5"/>
        <v>CAUTION</v>
      </c>
      <c r="J17" s="42" t="str">
        <f t="shared" si="12"/>
        <v>Flowers Dry?</v>
      </c>
      <c r="K17" s="11"/>
      <c r="L17" s="21"/>
      <c r="M17" s="21"/>
      <c r="N17" s="21"/>
      <c r="O17" s="21"/>
      <c r="P17" s="21"/>
      <c r="Q17" s="21"/>
      <c r="R17" s="21"/>
      <c r="S17" s="39">
        <f t="shared" si="7"/>
        <v>0</v>
      </c>
      <c r="T17" s="40">
        <f t="shared" si="20"/>
        <v>0</v>
      </c>
      <c r="U17" s="39">
        <f t="shared" si="15"/>
        <v>0</v>
      </c>
      <c r="V17" s="39">
        <f t="shared" si="14"/>
        <v>0</v>
      </c>
      <c r="W17" s="39">
        <f t="shared" si="13"/>
        <v>0</v>
      </c>
      <c r="X17" s="39">
        <f t="shared" si="9"/>
        <v>0</v>
      </c>
      <c r="Y17" s="39">
        <f t="shared" si="8"/>
        <v>0</v>
      </c>
      <c r="Z17" s="24"/>
      <c r="AA17" s="39">
        <f t="shared" si="18"/>
        <v>0</v>
      </c>
      <c r="AB17" s="39">
        <f t="shared" si="19"/>
        <v>0</v>
      </c>
      <c r="AC17" s="39">
        <f t="shared" si="10"/>
        <v>0</v>
      </c>
      <c r="AD17" s="39">
        <f t="shared" si="11"/>
        <v>0</v>
      </c>
      <c r="AE17" s="21"/>
      <c r="AF17" s="21"/>
      <c r="AG17" s="21"/>
    </row>
    <row r="18" spans="1:33" ht="18">
      <c r="A18" s="68">
        <f t="shared" si="21"/>
        <v>32611</v>
      </c>
      <c r="B18" s="69">
        <v>0</v>
      </c>
      <c r="C18" s="69">
        <v>0</v>
      </c>
      <c r="D18" s="71">
        <f t="shared" si="0"/>
        <v>0</v>
      </c>
      <c r="E18" s="76">
        <f t="shared" si="16"/>
        <v>0</v>
      </c>
      <c r="F18" s="77">
        <f t="shared" si="17"/>
        <v>0</v>
      </c>
      <c r="G18" s="74" t="str">
        <f t="shared" si="3"/>
        <v>LOW</v>
      </c>
      <c r="H18" s="75" t="str">
        <f t="shared" si="4"/>
        <v>LOW</v>
      </c>
      <c r="I18" s="93" t="str">
        <f t="shared" si="5"/>
        <v>CAUTION</v>
      </c>
      <c r="J18" s="42" t="str">
        <f t="shared" si="12"/>
        <v>Flowers Dry?</v>
      </c>
      <c r="K18" s="11"/>
      <c r="L18" s="21"/>
      <c r="M18" s="21"/>
      <c r="N18" s="21"/>
      <c r="O18" s="21"/>
      <c r="P18" s="21"/>
      <c r="Q18" s="21"/>
      <c r="R18" s="21"/>
      <c r="S18" s="39">
        <f t="shared" si="7"/>
        <v>0</v>
      </c>
      <c r="T18" s="40">
        <f t="shared" si="20"/>
        <v>0</v>
      </c>
      <c r="U18" s="39">
        <f t="shared" si="15"/>
        <v>0</v>
      </c>
      <c r="V18" s="39">
        <f t="shared" si="14"/>
        <v>0</v>
      </c>
      <c r="W18" s="39">
        <f t="shared" si="13"/>
        <v>0</v>
      </c>
      <c r="X18" s="39">
        <f t="shared" si="9"/>
        <v>0</v>
      </c>
      <c r="Y18" s="39">
        <f t="shared" si="8"/>
        <v>0</v>
      </c>
      <c r="Z18" s="24"/>
      <c r="AA18" s="39">
        <f t="shared" si="18"/>
        <v>0</v>
      </c>
      <c r="AB18" s="39">
        <f t="shared" si="19"/>
        <v>0</v>
      </c>
      <c r="AC18" s="39">
        <f t="shared" si="10"/>
        <v>0</v>
      </c>
      <c r="AD18" s="39">
        <f t="shared" si="11"/>
        <v>0</v>
      </c>
      <c r="AE18" s="21"/>
      <c r="AF18" s="21"/>
      <c r="AG18" s="21"/>
    </row>
    <row r="19" spans="1:33" ht="18">
      <c r="A19" s="68">
        <f t="shared" si="21"/>
        <v>32612</v>
      </c>
      <c r="B19" s="69">
        <v>0</v>
      </c>
      <c r="C19" s="69">
        <v>0</v>
      </c>
      <c r="D19" s="71">
        <f t="shared" si="0"/>
        <v>0</v>
      </c>
      <c r="E19" s="76">
        <f t="shared" si="16"/>
        <v>0</v>
      </c>
      <c r="F19" s="77">
        <f t="shared" si="17"/>
        <v>0</v>
      </c>
      <c r="G19" s="74" t="str">
        <f t="shared" si="3"/>
        <v>LOW</v>
      </c>
      <c r="H19" s="75" t="str">
        <f t="shared" si="4"/>
        <v>LOW</v>
      </c>
      <c r="I19" s="93" t="str">
        <f t="shared" si="5"/>
        <v>CAUTION</v>
      </c>
      <c r="J19" s="42" t="str">
        <f t="shared" si="12"/>
        <v>Flowers Dry?</v>
      </c>
      <c r="K19" s="11"/>
      <c r="L19" s="21" t="s">
        <v>13</v>
      </c>
      <c r="M19" s="21"/>
      <c r="N19" s="21"/>
      <c r="O19" s="21"/>
      <c r="P19" s="21"/>
      <c r="Q19" s="21"/>
      <c r="R19" s="21"/>
      <c r="S19" s="39">
        <f t="shared" si="7"/>
        <v>0</v>
      </c>
      <c r="T19" s="40">
        <f t="shared" si="20"/>
        <v>0</v>
      </c>
      <c r="U19" s="39">
        <f t="shared" si="15"/>
        <v>0</v>
      </c>
      <c r="V19" s="39">
        <f t="shared" si="14"/>
        <v>0</v>
      </c>
      <c r="W19" s="39">
        <f t="shared" si="13"/>
        <v>0</v>
      </c>
      <c r="X19" s="39">
        <f t="shared" si="9"/>
        <v>0</v>
      </c>
      <c r="Y19" s="39">
        <f t="shared" si="8"/>
        <v>0</v>
      </c>
      <c r="Z19" s="24"/>
      <c r="AA19" s="39">
        <f t="shared" si="18"/>
        <v>0</v>
      </c>
      <c r="AB19" s="39">
        <f t="shared" si="19"/>
        <v>0</v>
      </c>
      <c r="AC19" s="39">
        <f t="shared" si="10"/>
        <v>0</v>
      </c>
      <c r="AD19" s="39">
        <f t="shared" si="11"/>
        <v>0</v>
      </c>
      <c r="AE19" s="21"/>
      <c r="AF19" s="21"/>
      <c r="AG19" s="21"/>
    </row>
    <row r="20" spans="1:33" ht="18">
      <c r="A20" s="68">
        <f t="shared" si="21"/>
        <v>32613</v>
      </c>
      <c r="B20" s="69">
        <v>0</v>
      </c>
      <c r="C20" s="69">
        <v>0</v>
      </c>
      <c r="D20" s="71">
        <f t="shared" si="0"/>
        <v>0</v>
      </c>
      <c r="E20" s="76">
        <f t="shared" si="16"/>
        <v>0</v>
      </c>
      <c r="F20" s="77">
        <f t="shared" si="17"/>
        <v>0</v>
      </c>
      <c r="G20" s="74" t="str">
        <f t="shared" si="3"/>
        <v>LOW</v>
      </c>
      <c r="H20" s="75" t="str">
        <f t="shared" si="4"/>
        <v>LOW</v>
      </c>
      <c r="I20" s="93" t="str">
        <f t="shared" si="5"/>
        <v>CAUTION</v>
      </c>
      <c r="J20" s="42" t="str">
        <f t="shared" si="12"/>
        <v>Flowers Dry?</v>
      </c>
      <c r="K20" s="11"/>
      <c r="L20" s="21" t="s">
        <v>12</v>
      </c>
      <c r="M20" s="21"/>
      <c r="N20" s="21"/>
      <c r="O20" s="21"/>
      <c r="P20" s="21"/>
      <c r="Q20" s="21"/>
      <c r="R20" s="21"/>
      <c r="S20" s="39">
        <f t="shared" si="7"/>
        <v>0</v>
      </c>
      <c r="T20" s="40">
        <f t="shared" si="20"/>
        <v>0</v>
      </c>
      <c r="U20" s="39">
        <f t="shared" si="15"/>
        <v>0</v>
      </c>
      <c r="V20" s="39">
        <f t="shared" si="14"/>
        <v>0</v>
      </c>
      <c r="W20" s="39">
        <f t="shared" si="13"/>
        <v>0</v>
      </c>
      <c r="X20" s="39">
        <f t="shared" si="9"/>
        <v>0</v>
      </c>
      <c r="Y20" s="39">
        <f t="shared" si="8"/>
        <v>0</v>
      </c>
      <c r="Z20" s="24"/>
      <c r="AA20" s="39">
        <f t="shared" si="18"/>
        <v>0</v>
      </c>
      <c r="AB20" s="39">
        <f t="shared" si="19"/>
        <v>0</v>
      </c>
      <c r="AC20" s="39">
        <f t="shared" si="10"/>
        <v>0</v>
      </c>
      <c r="AD20" s="39">
        <f t="shared" si="11"/>
        <v>0</v>
      </c>
      <c r="AE20" s="21"/>
      <c r="AF20" s="21"/>
      <c r="AG20" s="21"/>
    </row>
    <row r="21" spans="1:33" ht="18">
      <c r="A21" s="68">
        <f t="shared" si="21"/>
        <v>32614</v>
      </c>
      <c r="B21" s="69">
        <v>0</v>
      </c>
      <c r="C21" s="69">
        <v>0</v>
      </c>
      <c r="D21" s="71">
        <f t="shared" si="0"/>
        <v>0</v>
      </c>
      <c r="E21" s="76">
        <f t="shared" si="16"/>
        <v>0</v>
      </c>
      <c r="F21" s="77">
        <f t="shared" si="17"/>
        <v>0</v>
      </c>
      <c r="G21" s="74" t="str">
        <f t="shared" si="3"/>
        <v>LOW</v>
      </c>
      <c r="H21" s="75" t="str">
        <f t="shared" si="4"/>
        <v>LOW</v>
      </c>
      <c r="I21" s="93" t="str">
        <f t="shared" si="5"/>
        <v>CAUTION</v>
      </c>
      <c r="J21" s="42" t="str">
        <f t="shared" si="12"/>
        <v>Flowers Dry?</v>
      </c>
      <c r="K21" s="11"/>
      <c r="L21" s="21" t="s">
        <v>11</v>
      </c>
      <c r="M21" s="21"/>
      <c r="N21" s="21"/>
      <c r="O21" s="21"/>
      <c r="P21" s="21"/>
      <c r="Q21" s="21"/>
      <c r="R21" s="21"/>
      <c r="S21" s="39">
        <f t="shared" si="7"/>
        <v>0</v>
      </c>
      <c r="T21" s="40">
        <f t="shared" si="20"/>
        <v>0</v>
      </c>
      <c r="U21" s="39">
        <f t="shared" si="15"/>
        <v>0</v>
      </c>
      <c r="V21" s="39">
        <f t="shared" si="14"/>
        <v>0</v>
      </c>
      <c r="W21" s="39">
        <f t="shared" si="13"/>
        <v>0</v>
      </c>
      <c r="X21" s="39">
        <f t="shared" si="9"/>
        <v>0</v>
      </c>
      <c r="Y21" s="39">
        <f t="shared" si="8"/>
        <v>0</v>
      </c>
      <c r="Z21" s="24"/>
      <c r="AA21" s="39">
        <f t="shared" si="18"/>
        <v>0</v>
      </c>
      <c r="AB21" s="39">
        <f t="shared" si="19"/>
        <v>0</v>
      </c>
      <c r="AC21" s="39">
        <f t="shared" si="10"/>
        <v>0</v>
      </c>
      <c r="AD21" s="39">
        <f t="shared" si="11"/>
        <v>0</v>
      </c>
      <c r="AE21" s="21"/>
      <c r="AF21" s="21"/>
      <c r="AG21" s="21"/>
    </row>
    <row r="22" spans="1:33" ht="18">
      <c r="A22" s="68">
        <f t="shared" si="21"/>
        <v>32615</v>
      </c>
      <c r="B22" s="69">
        <v>0</v>
      </c>
      <c r="C22" s="69">
        <v>0</v>
      </c>
      <c r="D22" s="71">
        <f t="shared" si="0"/>
        <v>0</v>
      </c>
      <c r="E22" s="76">
        <f t="shared" si="16"/>
        <v>0</v>
      </c>
      <c r="F22" s="77">
        <f t="shared" si="17"/>
        <v>0</v>
      </c>
      <c r="G22" s="74" t="str">
        <f t="shared" si="3"/>
        <v>LOW</v>
      </c>
      <c r="H22" s="75" t="str">
        <f t="shared" si="4"/>
        <v>LOW</v>
      </c>
      <c r="I22" s="93" t="str">
        <f t="shared" si="5"/>
        <v>CAUTION</v>
      </c>
      <c r="J22" s="42" t="str">
        <f t="shared" si="12"/>
        <v>Flowers Dry?</v>
      </c>
      <c r="K22" s="11"/>
      <c r="L22" s="21" t="s">
        <v>10</v>
      </c>
      <c r="M22" s="21"/>
      <c r="N22" s="21"/>
      <c r="O22" s="21"/>
      <c r="P22" s="21"/>
      <c r="Q22" s="21"/>
      <c r="R22" s="21"/>
      <c r="S22" s="39">
        <f t="shared" si="7"/>
        <v>0</v>
      </c>
      <c r="T22" s="40">
        <f t="shared" si="20"/>
        <v>0</v>
      </c>
      <c r="U22" s="39">
        <f t="shared" si="15"/>
        <v>0</v>
      </c>
      <c r="V22" s="39">
        <f t="shared" si="14"/>
        <v>0</v>
      </c>
      <c r="W22" s="39">
        <f t="shared" si="13"/>
        <v>0</v>
      </c>
      <c r="X22" s="39">
        <f t="shared" si="9"/>
        <v>0</v>
      </c>
      <c r="Y22" s="39">
        <f t="shared" si="8"/>
        <v>0</v>
      </c>
      <c r="Z22" s="24"/>
      <c r="AA22" s="39">
        <f t="shared" si="18"/>
        <v>0</v>
      </c>
      <c r="AB22" s="39">
        <f t="shared" si="19"/>
        <v>0</v>
      </c>
      <c r="AC22" s="39">
        <f t="shared" si="10"/>
        <v>0</v>
      </c>
      <c r="AD22" s="39">
        <f t="shared" si="11"/>
        <v>0</v>
      </c>
      <c r="AE22" s="21"/>
      <c r="AF22" s="21"/>
      <c r="AG22" s="21"/>
    </row>
    <row r="23" spans="1:33" ht="18">
      <c r="A23" s="68">
        <f t="shared" si="21"/>
        <v>32616</v>
      </c>
      <c r="B23" s="69">
        <v>0</v>
      </c>
      <c r="C23" s="69">
        <v>0</v>
      </c>
      <c r="D23" s="71">
        <f t="shared" si="0"/>
        <v>0</v>
      </c>
      <c r="E23" s="76">
        <f t="shared" si="16"/>
        <v>0</v>
      </c>
      <c r="F23" s="77">
        <f t="shared" si="17"/>
        <v>0</v>
      </c>
      <c r="G23" s="74" t="str">
        <f t="shared" si="3"/>
        <v>LOW</v>
      </c>
      <c r="H23" s="75" t="str">
        <f t="shared" si="4"/>
        <v>LOW</v>
      </c>
      <c r="I23" s="93" t="str">
        <f t="shared" si="5"/>
        <v>CAUTION</v>
      </c>
      <c r="J23" s="42" t="str">
        <f t="shared" si="12"/>
        <v>Flowers Dry?</v>
      </c>
      <c r="K23" s="11"/>
      <c r="L23" s="21" t="s">
        <v>9</v>
      </c>
      <c r="M23" s="21"/>
      <c r="N23" s="21"/>
      <c r="O23" s="21"/>
      <c r="P23" s="21" t="s">
        <v>55</v>
      </c>
      <c r="Q23" s="21"/>
      <c r="R23" s="21"/>
      <c r="S23" s="39">
        <f t="shared" si="7"/>
        <v>0</v>
      </c>
      <c r="T23" s="40">
        <f t="shared" si="20"/>
        <v>0</v>
      </c>
      <c r="U23" s="39">
        <f t="shared" si="15"/>
        <v>0</v>
      </c>
      <c r="V23" s="39">
        <f t="shared" si="14"/>
        <v>0</v>
      </c>
      <c r="W23" s="39">
        <f t="shared" si="13"/>
        <v>0</v>
      </c>
      <c r="X23" s="39">
        <f t="shared" si="9"/>
        <v>0</v>
      </c>
      <c r="Y23" s="39">
        <f t="shared" si="8"/>
        <v>0</v>
      </c>
      <c r="Z23" s="24"/>
      <c r="AA23" s="39">
        <f t="shared" si="18"/>
        <v>0</v>
      </c>
      <c r="AB23" s="39">
        <f t="shared" si="19"/>
        <v>0</v>
      </c>
      <c r="AC23" s="39">
        <f t="shared" si="10"/>
        <v>0</v>
      </c>
      <c r="AD23" s="39">
        <f t="shared" si="11"/>
        <v>0</v>
      </c>
      <c r="AE23" s="21"/>
      <c r="AF23" s="21"/>
      <c r="AG23" s="21"/>
    </row>
    <row r="24" spans="1:33" ht="18">
      <c r="A24" s="68">
        <f t="shared" si="21"/>
        <v>32617</v>
      </c>
      <c r="B24" s="69">
        <v>0</v>
      </c>
      <c r="C24" s="69">
        <v>0</v>
      </c>
      <c r="D24" s="71">
        <f t="shared" si="0"/>
        <v>0</v>
      </c>
      <c r="E24" s="76">
        <f t="shared" si="16"/>
        <v>0</v>
      </c>
      <c r="F24" s="77">
        <f t="shared" si="17"/>
        <v>0</v>
      </c>
      <c r="G24" s="74" t="str">
        <f t="shared" si="3"/>
        <v>LOW</v>
      </c>
      <c r="H24" s="75" t="str">
        <f t="shared" si="4"/>
        <v>LOW</v>
      </c>
      <c r="I24" s="93" t="str">
        <f t="shared" si="5"/>
        <v>CAUTION</v>
      </c>
      <c r="J24" s="42" t="str">
        <f t="shared" si="12"/>
        <v>Flowers Dry?</v>
      </c>
      <c r="K24" s="11"/>
      <c r="L24" s="21" t="s">
        <v>8</v>
      </c>
      <c r="M24" s="21"/>
      <c r="N24" s="21"/>
      <c r="O24" s="21"/>
      <c r="P24" s="21" t="s">
        <v>54</v>
      </c>
      <c r="Q24" s="21"/>
      <c r="R24" s="21"/>
      <c r="S24" s="39">
        <f t="shared" si="7"/>
        <v>0</v>
      </c>
      <c r="T24" s="40">
        <f t="shared" si="20"/>
        <v>0</v>
      </c>
      <c r="U24" s="39">
        <f t="shared" si="15"/>
        <v>0</v>
      </c>
      <c r="V24" s="39">
        <f t="shared" si="14"/>
        <v>0</v>
      </c>
      <c r="W24" s="39">
        <f t="shared" si="13"/>
        <v>0</v>
      </c>
      <c r="X24" s="39">
        <f t="shared" si="9"/>
        <v>0</v>
      </c>
      <c r="Y24" s="39">
        <f t="shared" si="8"/>
        <v>0</v>
      </c>
      <c r="Z24" s="24"/>
      <c r="AA24" s="39">
        <f t="shared" si="18"/>
        <v>0</v>
      </c>
      <c r="AB24" s="39">
        <f t="shared" si="19"/>
        <v>0</v>
      </c>
      <c r="AC24" s="39">
        <f t="shared" si="10"/>
        <v>0</v>
      </c>
      <c r="AD24" s="39">
        <f t="shared" si="11"/>
        <v>0</v>
      </c>
      <c r="AE24" s="21"/>
      <c r="AF24" s="21"/>
      <c r="AG24" s="21"/>
    </row>
    <row r="25" spans="1:33" ht="18">
      <c r="A25" s="68">
        <f t="shared" si="21"/>
        <v>32618</v>
      </c>
      <c r="B25" s="69">
        <v>0</v>
      </c>
      <c r="C25" s="69">
        <v>0</v>
      </c>
      <c r="D25" s="71">
        <f t="shared" si="0"/>
        <v>0</v>
      </c>
      <c r="E25" s="76">
        <f t="shared" si="16"/>
        <v>0</v>
      </c>
      <c r="F25" s="77">
        <f t="shared" si="17"/>
        <v>0</v>
      </c>
      <c r="G25" s="74" t="str">
        <f t="shared" si="3"/>
        <v>LOW</v>
      </c>
      <c r="H25" s="75" t="str">
        <f t="shared" si="4"/>
        <v>LOW</v>
      </c>
      <c r="I25" s="93" t="str">
        <f t="shared" si="5"/>
        <v>CAUTION</v>
      </c>
      <c r="J25" s="42" t="str">
        <f t="shared" si="12"/>
        <v>Flowers Dry?</v>
      </c>
      <c r="K25" s="11"/>
      <c r="L25" s="21" t="s">
        <v>7</v>
      </c>
      <c r="M25" s="21"/>
      <c r="N25" s="21"/>
      <c r="O25" s="21"/>
      <c r="P25" s="21" t="s">
        <v>56</v>
      </c>
      <c r="Q25" s="21"/>
      <c r="R25" s="21"/>
      <c r="S25" s="39">
        <f t="shared" si="7"/>
        <v>0</v>
      </c>
      <c r="T25" s="40">
        <f t="shared" si="20"/>
        <v>0</v>
      </c>
      <c r="U25" s="39">
        <f t="shared" si="15"/>
        <v>0</v>
      </c>
      <c r="V25" s="39">
        <f t="shared" si="14"/>
        <v>0</v>
      </c>
      <c r="W25" s="39">
        <f t="shared" si="13"/>
        <v>0</v>
      </c>
      <c r="X25" s="39">
        <f t="shared" si="9"/>
        <v>0</v>
      </c>
      <c r="Y25" s="39">
        <f t="shared" si="8"/>
        <v>0</v>
      </c>
      <c r="Z25" s="24"/>
      <c r="AA25" s="39">
        <f t="shared" si="18"/>
        <v>0</v>
      </c>
      <c r="AB25" s="39">
        <f t="shared" si="19"/>
        <v>0</v>
      </c>
      <c r="AC25" s="39">
        <f t="shared" si="10"/>
        <v>0</v>
      </c>
      <c r="AD25" s="39">
        <f t="shared" si="11"/>
        <v>0</v>
      </c>
      <c r="AE25" s="21"/>
      <c r="AF25" s="21"/>
      <c r="AG25" s="21"/>
    </row>
    <row r="26" spans="1:33" ht="18">
      <c r="A26" s="68">
        <f t="shared" si="21"/>
        <v>32619</v>
      </c>
      <c r="B26" s="69">
        <v>0</v>
      </c>
      <c r="C26" s="69">
        <v>0</v>
      </c>
      <c r="D26" s="71">
        <f t="shared" si="0"/>
        <v>0</v>
      </c>
      <c r="E26" s="76">
        <f t="shared" si="16"/>
        <v>0</v>
      </c>
      <c r="F26" s="77">
        <f t="shared" si="17"/>
        <v>0</v>
      </c>
      <c r="G26" s="74" t="str">
        <f t="shared" si="3"/>
        <v>LOW</v>
      </c>
      <c r="H26" s="75" t="str">
        <f t="shared" si="4"/>
        <v>LOW</v>
      </c>
      <c r="I26" s="93" t="str">
        <f t="shared" si="5"/>
        <v>CAUTION</v>
      </c>
      <c r="J26" s="42" t="str">
        <f t="shared" si="12"/>
        <v>Flowers Dry?</v>
      </c>
      <c r="K26" s="11"/>
      <c r="L26" s="21" t="s">
        <v>6</v>
      </c>
      <c r="M26" s="21"/>
      <c r="N26" s="21"/>
      <c r="O26" s="21"/>
      <c r="P26" s="21"/>
      <c r="Q26" s="21"/>
      <c r="R26" s="21"/>
      <c r="S26" s="39">
        <f t="shared" si="7"/>
        <v>0</v>
      </c>
      <c r="T26" s="40">
        <f t="shared" si="20"/>
        <v>0</v>
      </c>
      <c r="U26" s="39">
        <f t="shared" si="15"/>
        <v>0</v>
      </c>
      <c r="V26" s="39">
        <f t="shared" si="14"/>
        <v>0</v>
      </c>
      <c r="W26" s="39">
        <f t="shared" si="13"/>
        <v>0</v>
      </c>
      <c r="X26" s="39">
        <f t="shared" si="9"/>
        <v>0</v>
      </c>
      <c r="Y26" s="39">
        <f t="shared" si="8"/>
        <v>0</v>
      </c>
      <c r="Z26" s="24"/>
      <c r="AA26" s="39">
        <f t="shared" si="18"/>
        <v>0</v>
      </c>
      <c r="AB26" s="39">
        <f t="shared" si="19"/>
        <v>0</v>
      </c>
      <c r="AC26" s="39">
        <f t="shared" si="10"/>
        <v>0</v>
      </c>
      <c r="AD26" s="39">
        <f t="shared" si="11"/>
        <v>0</v>
      </c>
      <c r="AE26" s="21"/>
      <c r="AF26" s="21"/>
      <c r="AG26" s="21"/>
    </row>
    <row r="27" spans="1:33" ht="18">
      <c r="A27" s="68">
        <f t="shared" si="21"/>
        <v>32620</v>
      </c>
      <c r="B27" s="69">
        <v>0</v>
      </c>
      <c r="C27" s="69">
        <v>0</v>
      </c>
      <c r="D27" s="71">
        <f t="shared" si="0"/>
        <v>0</v>
      </c>
      <c r="E27" s="76">
        <f t="shared" si="16"/>
        <v>0</v>
      </c>
      <c r="F27" s="77">
        <f t="shared" si="17"/>
        <v>0</v>
      </c>
      <c r="G27" s="74" t="str">
        <f t="shared" si="3"/>
        <v>LOW</v>
      </c>
      <c r="H27" s="75" t="str">
        <f t="shared" si="4"/>
        <v>LOW</v>
      </c>
      <c r="I27" s="93" t="str">
        <f t="shared" si="5"/>
        <v>CAUTION</v>
      </c>
      <c r="J27" s="42" t="str">
        <f t="shared" si="12"/>
        <v>Flowers Dry?</v>
      </c>
      <c r="K27" s="11"/>
      <c r="L27" s="21" t="s">
        <v>5</v>
      </c>
      <c r="M27" s="21"/>
      <c r="N27" s="21"/>
      <c r="O27" s="21"/>
      <c r="P27" s="21"/>
      <c r="Q27" s="21"/>
      <c r="R27" s="21"/>
      <c r="S27" s="39">
        <f t="shared" si="7"/>
        <v>0</v>
      </c>
      <c r="T27" s="40">
        <f t="shared" si="20"/>
        <v>0</v>
      </c>
      <c r="U27" s="39">
        <f t="shared" si="15"/>
        <v>0</v>
      </c>
      <c r="V27" s="39">
        <f t="shared" si="14"/>
        <v>0</v>
      </c>
      <c r="W27" s="39">
        <f t="shared" si="13"/>
        <v>0</v>
      </c>
      <c r="X27" s="39">
        <f t="shared" si="9"/>
        <v>0</v>
      </c>
      <c r="Y27" s="39">
        <f t="shared" si="8"/>
        <v>0</v>
      </c>
      <c r="Z27" s="24"/>
      <c r="AA27" s="39">
        <f t="shared" si="18"/>
        <v>0</v>
      </c>
      <c r="AB27" s="39">
        <f t="shared" si="19"/>
        <v>0</v>
      </c>
      <c r="AC27" s="39">
        <f t="shared" si="10"/>
        <v>0</v>
      </c>
      <c r="AD27" s="39">
        <f t="shared" si="11"/>
        <v>0</v>
      </c>
      <c r="AE27" s="21"/>
      <c r="AF27" s="21"/>
      <c r="AG27" s="21"/>
    </row>
    <row r="28" spans="1:33" ht="18">
      <c r="A28" s="68">
        <f t="shared" si="21"/>
        <v>32621</v>
      </c>
      <c r="B28" s="69">
        <v>0</v>
      </c>
      <c r="C28" s="69">
        <v>0</v>
      </c>
      <c r="D28" s="71">
        <f t="shared" si="0"/>
        <v>0</v>
      </c>
      <c r="E28" s="76">
        <f t="shared" si="16"/>
        <v>0</v>
      </c>
      <c r="F28" s="77">
        <f t="shared" si="17"/>
        <v>0</v>
      </c>
      <c r="G28" s="74" t="str">
        <f t="shared" si="3"/>
        <v>LOW</v>
      </c>
      <c r="H28" s="75" t="str">
        <f t="shared" si="4"/>
        <v>LOW</v>
      </c>
      <c r="I28" s="93" t="str">
        <f t="shared" si="5"/>
        <v>CAUTION</v>
      </c>
      <c r="J28" s="42" t="str">
        <f t="shared" si="12"/>
        <v>Flowers Dry?</v>
      </c>
      <c r="K28" s="11"/>
      <c r="L28" s="21" t="s">
        <v>4</v>
      </c>
      <c r="M28" s="21"/>
      <c r="N28" s="21"/>
      <c r="O28" s="21"/>
      <c r="P28" s="21"/>
      <c r="Q28" s="21"/>
      <c r="R28" s="21"/>
      <c r="S28" s="39">
        <f t="shared" si="7"/>
        <v>0</v>
      </c>
      <c r="T28" s="40">
        <f t="shared" si="20"/>
        <v>0</v>
      </c>
      <c r="U28" s="39">
        <f t="shared" si="15"/>
        <v>0</v>
      </c>
      <c r="V28" s="39">
        <f t="shared" si="14"/>
        <v>0</v>
      </c>
      <c r="W28" s="39">
        <f t="shared" si="13"/>
        <v>0</v>
      </c>
      <c r="X28" s="39">
        <f t="shared" si="9"/>
        <v>0</v>
      </c>
      <c r="Y28" s="39">
        <f t="shared" si="8"/>
        <v>0</v>
      </c>
      <c r="Z28" s="24"/>
      <c r="AA28" s="39">
        <f t="shared" si="18"/>
        <v>0</v>
      </c>
      <c r="AB28" s="39">
        <f t="shared" si="19"/>
        <v>0</v>
      </c>
      <c r="AC28" s="39">
        <f t="shared" si="10"/>
        <v>0</v>
      </c>
      <c r="AD28" s="39">
        <f t="shared" si="11"/>
        <v>0</v>
      </c>
      <c r="AE28" s="21"/>
      <c r="AF28" s="21"/>
      <c r="AG28" s="21"/>
    </row>
    <row r="29" spans="1:33" ht="18">
      <c r="A29" s="68">
        <f t="shared" si="21"/>
        <v>32622</v>
      </c>
      <c r="B29" s="69">
        <v>0</v>
      </c>
      <c r="C29" s="69">
        <v>0</v>
      </c>
      <c r="D29" s="71">
        <f t="shared" si="0"/>
        <v>0</v>
      </c>
      <c r="E29" s="76">
        <f t="shared" si="16"/>
        <v>0</v>
      </c>
      <c r="F29" s="77">
        <f t="shared" si="17"/>
        <v>0</v>
      </c>
      <c r="G29" s="74" t="str">
        <f t="shared" si="3"/>
        <v>LOW</v>
      </c>
      <c r="H29" s="75" t="str">
        <f t="shared" si="4"/>
        <v>LOW</v>
      </c>
      <c r="I29" s="93" t="str">
        <f t="shared" si="5"/>
        <v>CAUTION</v>
      </c>
      <c r="J29" s="42" t="str">
        <f t="shared" si="12"/>
        <v>Flowers Dry?</v>
      </c>
      <c r="K29" s="11"/>
      <c r="L29" s="21"/>
      <c r="M29" s="21"/>
      <c r="N29" s="21"/>
      <c r="O29" s="21"/>
      <c r="P29" s="21"/>
      <c r="Q29" s="21"/>
      <c r="R29" s="21"/>
      <c r="S29" s="39">
        <f t="shared" si="7"/>
        <v>0</v>
      </c>
      <c r="T29" s="40">
        <f t="shared" si="20"/>
        <v>0</v>
      </c>
      <c r="U29" s="39">
        <f t="shared" si="15"/>
        <v>0</v>
      </c>
      <c r="V29" s="39">
        <f t="shared" si="14"/>
        <v>0</v>
      </c>
      <c r="W29" s="39">
        <f t="shared" si="13"/>
        <v>0</v>
      </c>
      <c r="X29" s="39">
        <f t="shared" si="9"/>
        <v>0</v>
      </c>
      <c r="Y29" s="39">
        <f t="shared" si="8"/>
        <v>0</v>
      </c>
      <c r="Z29" s="24"/>
      <c r="AA29" s="39">
        <f t="shared" si="18"/>
        <v>0</v>
      </c>
      <c r="AB29" s="39">
        <f t="shared" si="19"/>
        <v>0</v>
      </c>
      <c r="AC29" s="39">
        <f t="shared" si="10"/>
        <v>0</v>
      </c>
      <c r="AD29" s="39">
        <f t="shared" si="11"/>
        <v>0</v>
      </c>
      <c r="AE29" s="21"/>
      <c r="AF29" s="21"/>
      <c r="AG29" s="21"/>
    </row>
    <row r="30" spans="1:33" ht="18">
      <c r="A30" s="68">
        <f t="shared" si="21"/>
        <v>32623</v>
      </c>
      <c r="B30" s="69">
        <v>0</v>
      </c>
      <c r="C30" s="69">
        <v>0</v>
      </c>
      <c r="D30" s="71">
        <f t="shared" si="0"/>
        <v>0</v>
      </c>
      <c r="E30" s="76">
        <f t="shared" ref="E30:E43" si="22">SUM(D27:D30)</f>
        <v>0</v>
      </c>
      <c r="F30" s="77">
        <f t="shared" si="17"/>
        <v>0</v>
      </c>
      <c r="G30" s="74" t="str">
        <f t="shared" si="3"/>
        <v>LOW</v>
      </c>
      <c r="H30" s="75" t="str">
        <f t="shared" si="4"/>
        <v>LOW</v>
      </c>
      <c r="I30" s="93" t="str">
        <f t="shared" si="5"/>
        <v>CAUTION</v>
      </c>
      <c r="J30" s="42" t="str">
        <f t="shared" si="12"/>
        <v>Flowers Dry?</v>
      </c>
      <c r="K30" s="11"/>
      <c r="L30" s="21"/>
      <c r="M30" s="21"/>
      <c r="N30" s="21"/>
      <c r="O30" s="21"/>
      <c r="P30" s="21"/>
      <c r="Q30" s="21"/>
      <c r="R30" s="21"/>
      <c r="S30" s="39">
        <f t="shared" si="7"/>
        <v>0</v>
      </c>
      <c r="T30" s="40">
        <f t="shared" si="20"/>
        <v>0</v>
      </c>
      <c r="U30" s="39">
        <f t="shared" si="15"/>
        <v>0</v>
      </c>
      <c r="V30" s="39">
        <f t="shared" si="14"/>
        <v>0</v>
      </c>
      <c r="W30" s="39">
        <f t="shared" si="13"/>
        <v>0</v>
      </c>
      <c r="X30" s="39">
        <f t="shared" si="9"/>
        <v>0</v>
      </c>
      <c r="Y30" s="39">
        <f t="shared" si="8"/>
        <v>0</v>
      </c>
      <c r="Z30" s="24"/>
      <c r="AA30" s="39">
        <f t="shared" si="18"/>
        <v>0</v>
      </c>
      <c r="AB30" s="39">
        <f t="shared" si="19"/>
        <v>0</v>
      </c>
      <c r="AC30" s="39">
        <f t="shared" si="10"/>
        <v>0</v>
      </c>
      <c r="AD30" s="39">
        <f t="shared" si="11"/>
        <v>0</v>
      </c>
      <c r="AE30" s="21"/>
      <c r="AF30" s="21"/>
      <c r="AG30" s="21"/>
    </row>
    <row r="31" spans="1:33" ht="18">
      <c r="A31" s="68">
        <f t="shared" si="21"/>
        <v>32624</v>
      </c>
      <c r="B31" s="69">
        <v>0</v>
      </c>
      <c r="C31" s="69">
        <v>0</v>
      </c>
      <c r="D31" s="71">
        <f t="shared" si="0"/>
        <v>0</v>
      </c>
      <c r="E31" s="76">
        <f t="shared" si="22"/>
        <v>0</v>
      </c>
      <c r="F31" s="77">
        <f t="shared" si="17"/>
        <v>0</v>
      </c>
      <c r="G31" s="74" t="str">
        <f t="shared" si="3"/>
        <v>LOW</v>
      </c>
      <c r="H31" s="75" t="str">
        <f t="shared" si="4"/>
        <v>LOW</v>
      </c>
      <c r="I31" s="93" t="str">
        <f t="shared" si="5"/>
        <v>CAUTION</v>
      </c>
      <c r="J31" s="42" t="str">
        <f t="shared" si="12"/>
        <v>Flowers Dry?</v>
      </c>
      <c r="K31" s="11"/>
      <c r="L31" s="21"/>
      <c r="M31" s="21"/>
      <c r="N31" s="21"/>
      <c r="O31" s="21"/>
      <c r="P31" s="21"/>
      <c r="Q31" s="21"/>
      <c r="R31" s="21"/>
      <c r="S31" s="39">
        <f t="shared" si="7"/>
        <v>0</v>
      </c>
      <c r="T31" s="40">
        <f t="shared" si="20"/>
        <v>0</v>
      </c>
      <c r="U31" s="39">
        <f t="shared" si="15"/>
        <v>0</v>
      </c>
      <c r="V31" s="39">
        <f t="shared" si="14"/>
        <v>0</v>
      </c>
      <c r="W31" s="39">
        <f t="shared" si="13"/>
        <v>0</v>
      </c>
      <c r="X31" s="39">
        <f t="shared" si="9"/>
        <v>0</v>
      </c>
      <c r="Y31" s="39">
        <f t="shared" si="8"/>
        <v>0</v>
      </c>
      <c r="Z31" s="24"/>
      <c r="AA31" s="39">
        <f t="shared" si="18"/>
        <v>0</v>
      </c>
      <c r="AB31" s="39">
        <f t="shared" si="19"/>
        <v>0</v>
      </c>
      <c r="AC31" s="39">
        <f t="shared" si="10"/>
        <v>0</v>
      </c>
      <c r="AD31" s="39">
        <f t="shared" si="11"/>
        <v>0</v>
      </c>
      <c r="AE31" s="21"/>
      <c r="AF31" s="21"/>
      <c r="AG31" s="21"/>
    </row>
    <row r="32" spans="1:33" ht="18">
      <c r="A32" s="68">
        <f t="shared" si="21"/>
        <v>32625</v>
      </c>
      <c r="B32" s="69">
        <v>0</v>
      </c>
      <c r="C32" s="69">
        <v>0</v>
      </c>
      <c r="D32" s="71">
        <f t="shared" si="0"/>
        <v>0</v>
      </c>
      <c r="E32" s="76">
        <f t="shared" si="22"/>
        <v>0</v>
      </c>
      <c r="F32" s="77">
        <f t="shared" si="17"/>
        <v>0</v>
      </c>
      <c r="G32" s="74" t="str">
        <f t="shared" si="3"/>
        <v>LOW</v>
      </c>
      <c r="H32" s="75" t="str">
        <f t="shared" si="4"/>
        <v>LOW</v>
      </c>
      <c r="I32" s="93" t="str">
        <f t="shared" si="5"/>
        <v>CAUTION</v>
      </c>
      <c r="J32" s="42" t="str">
        <f t="shared" si="12"/>
        <v>Flowers Dry?</v>
      </c>
      <c r="K32" s="11"/>
      <c r="L32" s="43" t="s">
        <v>57</v>
      </c>
      <c r="M32" s="43"/>
      <c r="N32" s="21"/>
      <c r="O32" s="21"/>
      <c r="P32" s="21"/>
      <c r="Q32" s="21"/>
      <c r="R32" s="21"/>
      <c r="S32" s="39">
        <f t="shared" si="7"/>
        <v>0</v>
      </c>
      <c r="T32" s="40">
        <f t="shared" si="20"/>
        <v>0</v>
      </c>
      <c r="U32" s="39">
        <f t="shared" si="15"/>
        <v>0</v>
      </c>
      <c r="V32" s="39">
        <f t="shared" si="14"/>
        <v>0</v>
      </c>
      <c r="W32" s="39">
        <f t="shared" si="13"/>
        <v>0</v>
      </c>
      <c r="X32" s="39">
        <f t="shared" si="9"/>
        <v>0</v>
      </c>
      <c r="Y32" s="39">
        <f t="shared" si="8"/>
        <v>0</v>
      </c>
      <c r="Z32" s="24"/>
      <c r="AA32" s="39">
        <f t="shared" si="18"/>
        <v>0</v>
      </c>
      <c r="AB32" s="39">
        <f t="shared" si="19"/>
        <v>0</v>
      </c>
      <c r="AC32" s="39">
        <f t="shared" si="10"/>
        <v>0</v>
      </c>
      <c r="AD32" s="39">
        <f t="shared" si="11"/>
        <v>0</v>
      </c>
      <c r="AE32" s="21"/>
      <c r="AF32" s="21"/>
      <c r="AG32" s="21"/>
    </row>
    <row r="33" spans="1:33" ht="18">
      <c r="A33" s="68">
        <f t="shared" si="21"/>
        <v>32626</v>
      </c>
      <c r="B33" s="69">
        <v>0</v>
      </c>
      <c r="C33" s="69">
        <v>0</v>
      </c>
      <c r="D33" s="71">
        <f t="shared" si="0"/>
        <v>0</v>
      </c>
      <c r="E33" s="76">
        <f t="shared" si="22"/>
        <v>0</v>
      </c>
      <c r="F33" s="77">
        <f t="shared" si="17"/>
        <v>0</v>
      </c>
      <c r="G33" s="74" t="str">
        <f t="shared" si="3"/>
        <v>LOW</v>
      </c>
      <c r="H33" s="75" t="str">
        <f t="shared" si="4"/>
        <v>LOW</v>
      </c>
      <c r="I33" s="93" t="str">
        <f t="shared" si="5"/>
        <v>CAUTION</v>
      </c>
      <c r="J33" s="42" t="str">
        <f t="shared" si="12"/>
        <v>Flowers Dry?</v>
      </c>
      <c r="K33" s="11"/>
      <c r="L33" s="43" t="s">
        <v>58</v>
      </c>
      <c r="M33" s="43"/>
      <c r="N33" s="21"/>
      <c r="O33" s="21"/>
      <c r="P33" s="21"/>
      <c r="Q33" s="21"/>
      <c r="R33" s="21"/>
      <c r="S33" s="39">
        <f t="shared" si="7"/>
        <v>0</v>
      </c>
      <c r="T33" s="40">
        <f t="shared" si="20"/>
        <v>0</v>
      </c>
      <c r="U33" s="39">
        <f t="shared" si="15"/>
        <v>0</v>
      </c>
      <c r="V33" s="39">
        <f t="shared" si="14"/>
        <v>0</v>
      </c>
      <c r="W33" s="39">
        <f t="shared" si="13"/>
        <v>0</v>
      </c>
      <c r="X33" s="39">
        <f t="shared" si="9"/>
        <v>0</v>
      </c>
      <c r="Y33" s="39">
        <f t="shared" si="8"/>
        <v>0</v>
      </c>
      <c r="Z33" s="24"/>
      <c r="AA33" s="39">
        <f t="shared" si="18"/>
        <v>0</v>
      </c>
      <c r="AB33" s="39">
        <f t="shared" si="19"/>
        <v>0</v>
      </c>
      <c r="AC33" s="39">
        <f t="shared" si="10"/>
        <v>0</v>
      </c>
      <c r="AD33" s="39">
        <f t="shared" si="11"/>
        <v>0</v>
      </c>
      <c r="AE33" s="21"/>
      <c r="AF33" s="21"/>
      <c r="AG33" s="21"/>
    </row>
    <row r="34" spans="1:33" ht="18">
      <c r="A34" s="68">
        <f t="shared" si="21"/>
        <v>32627</v>
      </c>
      <c r="B34" s="69">
        <v>0</v>
      </c>
      <c r="C34" s="69">
        <v>0</v>
      </c>
      <c r="D34" s="71">
        <f t="shared" si="0"/>
        <v>0</v>
      </c>
      <c r="E34" s="76">
        <f t="shared" si="22"/>
        <v>0</v>
      </c>
      <c r="F34" s="77">
        <f t="shared" si="17"/>
        <v>0</v>
      </c>
      <c r="G34" s="74" t="str">
        <f t="shared" si="3"/>
        <v>LOW</v>
      </c>
      <c r="H34" s="75" t="str">
        <f t="shared" si="4"/>
        <v>LOW</v>
      </c>
      <c r="I34" s="93" t="str">
        <f t="shared" si="5"/>
        <v>CAUTION</v>
      </c>
      <c r="J34" s="42" t="str">
        <f t="shared" si="12"/>
        <v>Flowers Dry?</v>
      </c>
      <c r="K34" s="11"/>
      <c r="L34" s="43" t="s">
        <v>31</v>
      </c>
      <c r="M34" s="43"/>
      <c r="N34" s="21"/>
      <c r="O34" s="21"/>
      <c r="P34" s="21"/>
      <c r="Q34" s="21"/>
      <c r="R34" s="21"/>
      <c r="S34" s="39">
        <f t="shared" si="7"/>
        <v>0</v>
      </c>
      <c r="T34" s="40">
        <f t="shared" si="20"/>
        <v>0</v>
      </c>
      <c r="U34" s="39">
        <f t="shared" si="15"/>
        <v>0</v>
      </c>
      <c r="V34" s="39">
        <f t="shared" si="14"/>
        <v>0</v>
      </c>
      <c r="W34" s="39">
        <f t="shared" si="13"/>
        <v>0</v>
      </c>
      <c r="X34" s="39">
        <f t="shared" si="9"/>
        <v>0</v>
      </c>
      <c r="Y34" s="39">
        <f t="shared" si="8"/>
        <v>0</v>
      </c>
      <c r="Z34" s="24"/>
      <c r="AA34" s="39">
        <f t="shared" si="18"/>
        <v>0</v>
      </c>
      <c r="AB34" s="39">
        <f t="shared" si="19"/>
        <v>0</v>
      </c>
      <c r="AC34" s="39">
        <f t="shared" si="10"/>
        <v>0</v>
      </c>
      <c r="AD34" s="39">
        <f t="shared" si="11"/>
        <v>0</v>
      </c>
      <c r="AE34" s="21"/>
      <c r="AF34" s="21"/>
      <c r="AG34" s="21"/>
    </row>
    <row r="35" spans="1:33" ht="18">
      <c r="A35" s="68">
        <f t="shared" si="21"/>
        <v>32628</v>
      </c>
      <c r="B35" s="69">
        <v>0</v>
      </c>
      <c r="C35" s="69">
        <v>0</v>
      </c>
      <c r="D35" s="71">
        <f t="shared" si="0"/>
        <v>0</v>
      </c>
      <c r="E35" s="76">
        <f t="shared" si="22"/>
        <v>0</v>
      </c>
      <c r="F35" s="77">
        <f t="shared" si="17"/>
        <v>0</v>
      </c>
      <c r="G35" s="74" t="str">
        <f t="shared" si="3"/>
        <v>LOW</v>
      </c>
      <c r="H35" s="75" t="str">
        <f t="shared" si="4"/>
        <v>LOW</v>
      </c>
      <c r="I35" s="93" t="str">
        <f t="shared" si="5"/>
        <v>CAUTION</v>
      </c>
      <c r="J35" s="42" t="str">
        <f t="shared" si="12"/>
        <v>Flowers Dry?</v>
      </c>
      <c r="K35" s="11"/>
      <c r="L35" s="43" t="s">
        <v>32</v>
      </c>
      <c r="M35" s="43"/>
      <c r="N35" s="21"/>
      <c r="O35" s="21"/>
      <c r="P35" s="21"/>
      <c r="Q35" s="21"/>
      <c r="R35" s="21"/>
      <c r="S35" s="39">
        <f t="shared" si="7"/>
        <v>0</v>
      </c>
      <c r="T35" s="40">
        <f t="shared" si="20"/>
        <v>0</v>
      </c>
      <c r="U35" s="39">
        <f t="shared" si="15"/>
        <v>0</v>
      </c>
      <c r="V35" s="39">
        <f t="shared" si="14"/>
        <v>0</v>
      </c>
      <c r="W35" s="39">
        <f t="shared" si="13"/>
        <v>0</v>
      </c>
      <c r="X35" s="39">
        <f t="shared" si="9"/>
        <v>0</v>
      </c>
      <c r="Y35" s="39">
        <f t="shared" si="8"/>
        <v>0</v>
      </c>
      <c r="Z35" s="24"/>
      <c r="AA35" s="39">
        <f t="shared" si="18"/>
        <v>0</v>
      </c>
      <c r="AB35" s="39">
        <f t="shared" si="19"/>
        <v>0</v>
      </c>
      <c r="AC35" s="39">
        <f t="shared" si="10"/>
        <v>0</v>
      </c>
      <c r="AD35" s="39">
        <f t="shared" si="11"/>
        <v>0</v>
      </c>
      <c r="AE35" s="21"/>
      <c r="AF35" s="21"/>
      <c r="AG35" s="21"/>
    </row>
    <row r="36" spans="1:33" ht="18">
      <c r="A36" s="68">
        <f t="shared" si="21"/>
        <v>32629</v>
      </c>
      <c r="B36" s="69">
        <v>0</v>
      </c>
      <c r="C36" s="69">
        <v>0</v>
      </c>
      <c r="D36" s="71">
        <f t="shared" si="0"/>
        <v>0</v>
      </c>
      <c r="E36" s="76">
        <f t="shared" si="22"/>
        <v>0</v>
      </c>
      <c r="F36" s="77">
        <f t="shared" si="17"/>
        <v>0</v>
      </c>
      <c r="G36" s="74" t="str">
        <f t="shared" si="3"/>
        <v>LOW</v>
      </c>
      <c r="H36" s="75" t="str">
        <f t="shared" si="4"/>
        <v>LOW</v>
      </c>
      <c r="I36" s="93" t="str">
        <f t="shared" si="5"/>
        <v>CAUTION</v>
      </c>
      <c r="J36" s="42" t="str">
        <f t="shared" si="12"/>
        <v>Flowers Dry?</v>
      </c>
      <c r="K36" s="11"/>
      <c r="L36" s="21"/>
      <c r="M36" s="21"/>
      <c r="N36" s="21"/>
      <c r="O36" s="21"/>
      <c r="P36" s="21"/>
      <c r="Q36" s="21"/>
      <c r="R36" s="21"/>
      <c r="S36" s="39">
        <f t="shared" si="7"/>
        <v>0</v>
      </c>
      <c r="T36" s="40">
        <f t="shared" si="20"/>
        <v>0</v>
      </c>
      <c r="U36" s="39">
        <f t="shared" si="15"/>
        <v>0</v>
      </c>
      <c r="V36" s="39">
        <f t="shared" si="14"/>
        <v>0</v>
      </c>
      <c r="W36" s="39">
        <f t="shared" si="13"/>
        <v>0</v>
      </c>
      <c r="X36" s="39">
        <f t="shared" si="9"/>
        <v>0</v>
      </c>
      <c r="Y36" s="39">
        <f t="shared" si="8"/>
        <v>0</v>
      </c>
      <c r="Z36" s="24"/>
      <c r="AA36" s="39">
        <f t="shared" si="18"/>
        <v>0</v>
      </c>
      <c r="AB36" s="39">
        <f t="shared" si="19"/>
        <v>0</v>
      </c>
      <c r="AC36" s="39">
        <f t="shared" si="10"/>
        <v>0</v>
      </c>
      <c r="AD36" s="39">
        <f t="shared" si="11"/>
        <v>0</v>
      </c>
      <c r="AE36" s="21"/>
      <c r="AF36" s="21"/>
      <c r="AG36" s="21"/>
    </row>
    <row r="37" spans="1:33" ht="18">
      <c r="A37" s="68">
        <f t="shared" si="21"/>
        <v>32630</v>
      </c>
      <c r="B37" s="69">
        <v>0</v>
      </c>
      <c r="C37" s="69">
        <v>0</v>
      </c>
      <c r="D37" s="71">
        <f t="shared" si="0"/>
        <v>0</v>
      </c>
      <c r="E37" s="72">
        <f t="shared" si="22"/>
        <v>0</v>
      </c>
      <c r="F37" s="73">
        <f t="shared" si="17"/>
        <v>0</v>
      </c>
      <c r="G37" s="74" t="str">
        <f t="shared" si="3"/>
        <v>LOW</v>
      </c>
      <c r="H37" s="75" t="str">
        <f t="shared" si="4"/>
        <v>LOW</v>
      </c>
      <c r="I37" s="93" t="str">
        <f t="shared" si="5"/>
        <v>CAUTION</v>
      </c>
      <c r="J37" s="42" t="str">
        <f t="shared" si="12"/>
        <v>Flowers Dry?</v>
      </c>
      <c r="K37" s="11"/>
      <c r="L37" s="21"/>
      <c r="M37" s="21"/>
      <c r="N37" s="21"/>
      <c r="O37" s="21"/>
      <c r="P37" s="21"/>
      <c r="Q37" s="21"/>
      <c r="R37" s="21"/>
      <c r="S37" s="39">
        <f t="shared" si="7"/>
        <v>0</v>
      </c>
      <c r="T37" s="40">
        <f t="shared" si="20"/>
        <v>0</v>
      </c>
      <c r="U37" s="39">
        <f t="shared" si="15"/>
        <v>0</v>
      </c>
      <c r="V37" s="39">
        <f t="shared" si="14"/>
        <v>0</v>
      </c>
      <c r="W37" s="39">
        <f t="shared" si="13"/>
        <v>0</v>
      </c>
      <c r="X37" s="39">
        <f t="shared" si="9"/>
        <v>0</v>
      </c>
      <c r="Y37" s="39">
        <f t="shared" si="8"/>
        <v>0</v>
      </c>
      <c r="Z37" s="24"/>
      <c r="AA37" s="39">
        <f t="shared" si="18"/>
        <v>0</v>
      </c>
      <c r="AB37" s="39">
        <f t="shared" si="19"/>
        <v>0</v>
      </c>
      <c r="AC37" s="39">
        <f t="shared" si="10"/>
        <v>0</v>
      </c>
      <c r="AD37" s="39">
        <f t="shared" si="11"/>
        <v>0</v>
      </c>
      <c r="AE37" s="21"/>
      <c r="AF37" s="21"/>
      <c r="AG37" s="21"/>
    </row>
    <row r="38" spans="1:33" ht="18">
      <c r="A38" s="68">
        <f t="shared" si="21"/>
        <v>32631</v>
      </c>
      <c r="B38" s="69">
        <v>0</v>
      </c>
      <c r="C38" s="69">
        <v>0</v>
      </c>
      <c r="D38" s="71">
        <f t="shared" si="0"/>
        <v>0</v>
      </c>
      <c r="E38" s="72">
        <f t="shared" si="22"/>
        <v>0</v>
      </c>
      <c r="F38" s="73">
        <f t="shared" si="17"/>
        <v>0</v>
      </c>
      <c r="G38" s="74" t="str">
        <f t="shared" si="3"/>
        <v>LOW</v>
      </c>
      <c r="H38" s="75" t="str">
        <f t="shared" si="4"/>
        <v>LOW</v>
      </c>
      <c r="I38" s="93" t="str">
        <f t="shared" si="5"/>
        <v>CAUTION</v>
      </c>
      <c r="J38" s="42" t="str">
        <f t="shared" si="12"/>
        <v>Flowers Dry?</v>
      </c>
      <c r="K38" s="11"/>
      <c r="L38" s="21"/>
      <c r="M38" s="21"/>
      <c r="N38" s="21"/>
      <c r="O38" s="21"/>
      <c r="P38" s="21"/>
      <c r="Q38" s="21"/>
      <c r="R38" s="21"/>
      <c r="S38" s="39">
        <f t="shared" si="7"/>
        <v>0</v>
      </c>
      <c r="T38" s="40">
        <f t="shared" si="20"/>
        <v>0</v>
      </c>
      <c r="U38" s="39">
        <f t="shared" si="15"/>
        <v>0</v>
      </c>
      <c r="V38" s="39">
        <f t="shared" si="14"/>
        <v>0</v>
      </c>
      <c r="W38" s="39">
        <f t="shared" si="13"/>
        <v>0</v>
      </c>
      <c r="X38" s="39">
        <f t="shared" si="9"/>
        <v>0</v>
      </c>
      <c r="Y38" s="39">
        <f t="shared" si="8"/>
        <v>0</v>
      </c>
      <c r="Z38" s="24"/>
      <c r="AA38" s="39">
        <f t="shared" si="18"/>
        <v>0</v>
      </c>
      <c r="AB38" s="39">
        <f t="shared" si="19"/>
        <v>0</v>
      </c>
      <c r="AC38" s="39">
        <f t="shared" si="10"/>
        <v>0</v>
      </c>
      <c r="AD38" s="39">
        <f t="shared" si="11"/>
        <v>0</v>
      </c>
      <c r="AE38" s="21"/>
      <c r="AF38" s="21"/>
      <c r="AG38" s="21"/>
    </row>
    <row r="39" spans="1:33" ht="18">
      <c r="A39" s="68">
        <f t="shared" si="21"/>
        <v>32632</v>
      </c>
      <c r="B39" s="69">
        <v>0</v>
      </c>
      <c r="C39" s="69">
        <v>0</v>
      </c>
      <c r="D39" s="71">
        <f t="shared" si="0"/>
        <v>0</v>
      </c>
      <c r="E39" s="72">
        <f t="shared" si="22"/>
        <v>0</v>
      </c>
      <c r="F39" s="73">
        <f t="shared" si="17"/>
        <v>0</v>
      </c>
      <c r="G39" s="74" t="str">
        <f t="shared" si="3"/>
        <v>LOW</v>
      </c>
      <c r="H39" s="75" t="str">
        <f t="shared" si="4"/>
        <v>LOW</v>
      </c>
      <c r="I39" s="93" t="str">
        <f t="shared" si="5"/>
        <v>CAUTION</v>
      </c>
      <c r="J39" s="42" t="str">
        <f t="shared" si="12"/>
        <v>Flowers Dry?</v>
      </c>
      <c r="K39" s="11"/>
      <c r="L39" s="21"/>
      <c r="M39" s="21"/>
      <c r="N39" s="21"/>
      <c r="O39" s="21"/>
      <c r="P39" s="21"/>
      <c r="Q39" s="21"/>
      <c r="R39" s="21"/>
      <c r="S39" s="39">
        <f t="shared" si="7"/>
        <v>0</v>
      </c>
      <c r="T39" s="40">
        <f t="shared" si="20"/>
        <v>0</v>
      </c>
      <c r="U39" s="39">
        <f t="shared" si="15"/>
        <v>0</v>
      </c>
      <c r="V39" s="39">
        <f t="shared" si="14"/>
        <v>0</v>
      </c>
      <c r="W39" s="39">
        <f t="shared" si="13"/>
        <v>0</v>
      </c>
      <c r="X39" s="39">
        <f t="shared" si="9"/>
        <v>0</v>
      </c>
      <c r="Y39" s="39">
        <f t="shared" si="8"/>
        <v>0</v>
      </c>
      <c r="Z39" s="24"/>
      <c r="AA39" s="39">
        <f t="shared" si="18"/>
        <v>0</v>
      </c>
      <c r="AB39" s="39">
        <f t="shared" si="19"/>
        <v>0</v>
      </c>
      <c r="AC39" s="39">
        <f t="shared" si="10"/>
        <v>0</v>
      </c>
      <c r="AD39" s="39">
        <f t="shared" si="11"/>
        <v>0</v>
      </c>
      <c r="AE39" s="21"/>
      <c r="AF39" s="21"/>
      <c r="AG39" s="21"/>
    </row>
    <row r="40" spans="1:33" ht="18">
      <c r="A40" s="68">
        <f t="shared" si="21"/>
        <v>32633</v>
      </c>
      <c r="B40" s="69">
        <v>0</v>
      </c>
      <c r="C40" s="69">
        <v>0</v>
      </c>
      <c r="D40" s="71">
        <f t="shared" si="0"/>
        <v>0</v>
      </c>
      <c r="E40" s="72">
        <f t="shared" si="22"/>
        <v>0</v>
      </c>
      <c r="F40" s="73">
        <f t="shared" si="17"/>
        <v>0</v>
      </c>
      <c r="G40" s="74" t="str">
        <f t="shared" si="3"/>
        <v>LOW</v>
      </c>
      <c r="H40" s="75" t="str">
        <f t="shared" si="4"/>
        <v>LOW</v>
      </c>
      <c r="I40" s="93" t="str">
        <f t="shared" si="5"/>
        <v>CAUTION</v>
      </c>
      <c r="J40" s="42" t="str">
        <f t="shared" si="12"/>
        <v>Flowers Dry?</v>
      </c>
      <c r="K40" s="11"/>
      <c r="L40" s="21"/>
      <c r="M40" s="21"/>
      <c r="N40" s="21"/>
      <c r="O40" s="21"/>
      <c r="P40" s="21"/>
      <c r="Q40" s="21"/>
      <c r="R40" s="21"/>
      <c r="S40" s="39">
        <f t="shared" si="7"/>
        <v>0</v>
      </c>
      <c r="T40" s="40">
        <f t="shared" si="20"/>
        <v>0</v>
      </c>
      <c r="U40" s="39">
        <f t="shared" si="15"/>
        <v>0</v>
      </c>
      <c r="V40" s="39">
        <f t="shared" si="14"/>
        <v>0</v>
      </c>
      <c r="W40" s="39">
        <f t="shared" si="13"/>
        <v>0</v>
      </c>
      <c r="X40" s="39">
        <f t="shared" si="9"/>
        <v>0</v>
      </c>
      <c r="Y40" s="39">
        <f t="shared" si="8"/>
        <v>0</v>
      </c>
      <c r="Z40" s="24"/>
      <c r="AA40" s="39">
        <f t="shared" si="18"/>
        <v>0</v>
      </c>
      <c r="AB40" s="39">
        <f t="shared" si="19"/>
        <v>0</v>
      </c>
      <c r="AC40" s="39">
        <f t="shared" si="10"/>
        <v>0</v>
      </c>
      <c r="AD40" s="39">
        <f t="shared" si="11"/>
        <v>0</v>
      </c>
      <c r="AE40" s="21"/>
      <c r="AF40" s="21"/>
      <c r="AG40" s="21"/>
    </row>
    <row r="41" spans="1:33" ht="18">
      <c r="A41" s="68">
        <f t="shared" si="21"/>
        <v>32634</v>
      </c>
      <c r="B41" s="69">
        <v>0</v>
      </c>
      <c r="C41" s="69">
        <v>0</v>
      </c>
      <c r="D41" s="71">
        <f t="shared" si="0"/>
        <v>0</v>
      </c>
      <c r="E41" s="72">
        <f t="shared" si="22"/>
        <v>0</v>
      </c>
      <c r="F41" s="73">
        <f t="shared" si="17"/>
        <v>0</v>
      </c>
      <c r="G41" s="74" t="str">
        <f t="shared" si="3"/>
        <v>LOW</v>
      </c>
      <c r="H41" s="75" t="str">
        <f t="shared" si="4"/>
        <v>LOW</v>
      </c>
      <c r="I41" s="93" t="str">
        <f t="shared" si="5"/>
        <v>CAUTION</v>
      </c>
      <c r="J41" s="42" t="str">
        <f t="shared" si="12"/>
        <v>Flowers Dry?</v>
      </c>
      <c r="K41" s="11"/>
      <c r="L41" s="21"/>
      <c r="M41" s="21"/>
      <c r="N41" s="21"/>
      <c r="O41" s="21"/>
      <c r="P41" s="21"/>
      <c r="Q41" s="21"/>
      <c r="R41" s="21"/>
      <c r="S41" s="39">
        <f t="shared" si="7"/>
        <v>0</v>
      </c>
      <c r="T41" s="40">
        <f t="shared" si="20"/>
        <v>0</v>
      </c>
      <c r="U41" s="39">
        <f t="shared" si="15"/>
        <v>0</v>
      </c>
      <c r="V41" s="39">
        <f t="shared" si="14"/>
        <v>0</v>
      </c>
      <c r="W41" s="39">
        <f t="shared" si="13"/>
        <v>0</v>
      </c>
      <c r="X41" s="39">
        <f t="shared" si="9"/>
        <v>0</v>
      </c>
      <c r="Y41" s="39">
        <f t="shared" si="8"/>
        <v>0</v>
      </c>
      <c r="Z41" s="24"/>
      <c r="AA41" s="39">
        <f t="shared" si="18"/>
        <v>0</v>
      </c>
      <c r="AB41" s="39">
        <f t="shared" si="19"/>
        <v>0</v>
      </c>
      <c r="AC41" s="39">
        <f t="shared" si="10"/>
        <v>0</v>
      </c>
      <c r="AD41" s="39">
        <f t="shared" si="11"/>
        <v>0</v>
      </c>
      <c r="AE41" s="21"/>
      <c r="AF41" s="21"/>
      <c r="AG41" s="21"/>
    </row>
    <row r="42" spans="1:33" ht="18">
      <c r="A42" s="68">
        <f t="shared" si="21"/>
        <v>32635</v>
      </c>
      <c r="B42" s="69">
        <v>0</v>
      </c>
      <c r="C42" s="69">
        <v>0</v>
      </c>
      <c r="D42" s="71">
        <f t="shared" si="0"/>
        <v>0</v>
      </c>
      <c r="E42" s="72">
        <f t="shared" si="22"/>
        <v>0</v>
      </c>
      <c r="F42" s="73">
        <f t="shared" si="17"/>
        <v>0</v>
      </c>
      <c r="G42" s="74" t="str">
        <f t="shared" si="3"/>
        <v>LOW</v>
      </c>
      <c r="H42" s="75" t="str">
        <f t="shared" si="4"/>
        <v>LOW</v>
      </c>
      <c r="I42" s="93" t="str">
        <f t="shared" si="5"/>
        <v>CAUTION</v>
      </c>
      <c r="J42" s="42" t="str">
        <f t="shared" si="12"/>
        <v>Flowers Dry?</v>
      </c>
      <c r="K42" s="11"/>
      <c r="L42" s="21"/>
      <c r="M42" s="21"/>
      <c r="N42" s="21"/>
      <c r="O42" s="21"/>
      <c r="P42" s="21"/>
      <c r="Q42" s="21"/>
      <c r="R42" s="21"/>
      <c r="S42" s="39">
        <f t="shared" si="7"/>
        <v>0</v>
      </c>
      <c r="T42" s="40">
        <f t="shared" si="20"/>
        <v>0</v>
      </c>
      <c r="U42" s="39">
        <f t="shared" si="15"/>
        <v>0</v>
      </c>
      <c r="V42" s="39">
        <f t="shared" si="14"/>
        <v>0</v>
      </c>
      <c r="W42" s="39">
        <f t="shared" si="13"/>
        <v>0</v>
      </c>
      <c r="X42" s="39">
        <f t="shared" si="9"/>
        <v>0</v>
      </c>
      <c r="Y42" s="39">
        <f t="shared" si="8"/>
        <v>0</v>
      </c>
      <c r="Z42" s="24"/>
      <c r="AA42" s="39">
        <f t="shared" si="18"/>
        <v>0</v>
      </c>
      <c r="AB42" s="39">
        <f t="shared" si="19"/>
        <v>0</v>
      </c>
      <c r="AC42" s="39">
        <f t="shared" si="10"/>
        <v>0</v>
      </c>
      <c r="AD42" s="39">
        <f t="shared" si="11"/>
        <v>0</v>
      </c>
      <c r="AE42" s="21"/>
      <c r="AF42" s="21"/>
      <c r="AG42" s="21"/>
    </row>
    <row r="43" spans="1:33" ht="18">
      <c r="A43" s="68">
        <f t="shared" si="21"/>
        <v>32636</v>
      </c>
      <c r="B43" s="69">
        <v>0</v>
      </c>
      <c r="C43" s="69">
        <v>0</v>
      </c>
      <c r="D43" s="71">
        <f t="shared" si="0"/>
        <v>0</v>
      </c>
      <c r="E43" s="72">
        <f t="shared" si="22"/>
        <v>0</v>
      </c>
      <c r="F43" s="73">
        <f t="shared" si="17"/>
        <v>0</v>
      </c>
      <c r="G43" s="74" t="str">
        <f t="shared" si="3"/>
        <v>LOW</v>
      </c>
      <c r="H43" s="75" t="str">
        <f t="shared" si="4"/>
        <v>LOW</v>
      </c>
      <c r="I43" s="93" t="str">
        <f t="shared" si="5"/>
        <v>CAUTION</v>
      </c>
      <c r="J43" s="42" t="str">
        <f t="shared" si="12"/>
        <v>Flowers Dry?</v>
      </c>
      <c r="K43" s="11"/>
      <c r="L43" s="21"/>
      <c r="M43" s="21"/>
      <c r="N43" s="21"/>
      <c r="O43" s="21"/>
      <c r="P43" s="21"/>
      <c r="Q43" s="21"/>
      <c r="R43" s="21"/>
      <c r="S43" s="39">
        <f t="shared" si="7"/>
        <v>0</v>
      </c>
      <c r="T43" s="40">
        <f t="shared" si="20"/>
        <v>0</v>
      </c>
      <c r="U43" s="39">
        <f t="shared" si="15"/>
        <v>0</v>
      </c>
      <c r="V43" s="39">
        <f t="shared" si="14"/>
        <v>0</v>
      </c>
      <c r="W43" s="39">
        <f t="shared" si="13"/>
        <v>0</v>
      </c>
      <c r="X43" s="39">
        <f t="shared" si="9"/>
        <v>0</v>
      </c>
      <c r="Y43" s="39">
        <f t="shared" si="8"/>
        <v>0</v>
      </c>
      <c r="Z43" s="24"/>
      <c r="AA43" s="39">
        <f t="shared" si="18"/>
        <v>0</v>
      </c>
      <c r="AB43" s="39">
        <f t="shared" si="19"/>
        <v>0</v>
      </c>
      <c r="AC43" s="39">
        <f t="shared" si="10"/>
        <v>0</v>
      </c>
      <c r="AD43" s="39">
        <f t="shared" si="11"/>
        <v>0</v>
      </c>
      <c r="AE43" s="21"/>
      <c r="AF43" s="21"/>
      <c r="AG43" s="21"/>
    </row>
    <row r="44" spans="1:33" ht="18">
      <c r="A44" s="68">
        <f t="shared" si="21"/>
        <v>32637</v>
      </c>
      <c r="B44" s="69">
        <v>0</v>
      </c>
      <c r="C44" s="69">
        <v>0</v>
      </c>
      <c r="D44" s="71">
        <f t="shared" si="0"/>
        <v>0</v>
      </c>
      <c r="E44" s="72">
        <f t="shared" ref="E44:E92" si="23">SUM(D41:D44)</f>
        <v>0</v>
      </c>
      <c r="F44" s="73">
        <f t="shared" si="17"/>
        <v>0</v>
      </c>
      <c r="G44" s="74" t="str">
        <f t="shared" si="3"/>
        <v>LOW</v>
      </c>
      <c r="H44" s="75" t="str">
        <f t="shared" si="4"/>
        <v>LOW</v>
      </c>
      <c r="I44" s="93" t="str">
        <f t="shared" si="5"/>
        <v>CAUTION</v>
      </c>
      <c r="J44" s="42" t="str">
        <f t="shared" si="12"/>
        <v>Flowers Dry?</v>
      </c>
      <c r="K44" s="11"/>
      <c r="L44" s="21"/>
      <c r="M44" s="21"/>
      <c r="N44" s="21"/>
      <c r="O44" s="21"/>
      <c r="P44" s="21"/>
      <c r="Q44" s="21"/>
      <c r="R44" s="21"/>
      <c r="S44" s="39">
        <f t="shared" si="7"/>
        <v>0</v>
      </c>
      <c r="T44" s="40">
        <f t="shared" si="20"/>
        <v>0</v>
      </c>
      <c r="U44" s="39">
        <f t="shared" si="15"/>
        <v>0</v>
      </c>
      <c r="V44" s="39">
        <f t="shared" si="14"/>
        <v>0</v>
      </c>
      <c r="W44" s="39">
        <f t="shared" si="13"/>
        <v>0</v>
      </c>
      <c r="X44" s="39">
        <f t="shared" si="9"/>
        <v>0</v>
      </c>
      <c r="Y44" s="39">
        <f t="shared" si="8"/>
        <v>0</v>
      </c>
      <c r="Z44" s="24"/>
      <c r="AA44" s="39">
        <f t="shared" si="18"/>
        <v>0</v>
      </c>
      <c r="AB44" s="39">
        <f t="shared" si="19"/>
        <v>0</v>
      </c>
      <c r="AC44" s="39">
        <f t="shared" si="10"/>
        <v>0</v>
      </c>
      <c r="AD44" s="39">
        <f t="shared" si="11"/>
        <v>0</v>
      </c>
      <c r="AE44" s="21"/>
      <c r="AF44" s="21"/>
      <c r="AG44" s="21"/>
    </row>
    <row r="45" spans="1:33" ht="18">
      <c r="A45" s="68">
        <f t="shared" si="21"/>
        <v>32638</v>
      </c>
      <c r="B45" s="69">
        <v>0</v>
      </c>
      <c r="C45" s="69">
        <v>0</v>
      </c>
      <c r="D45" s="71">
        <f t="shared" si="0"/>
        <v>0</v>
      </c>
      <c r="E45" s="72">
        <f t="shared" si="23"/>
        <v>0</v>
      </c>
      <c r="F45" s="73">
        <f t="shared" si="17"/>
        <v>0</v>
      </c>
      <c r="G45" s="74" t="str">
        <f t="shared" si="3"/>
        <v>LOW</v>
      </c>
      <c r="H45" s="75" t="str">
        <f t="shared" si="4"/>
        <v>LOW</v>
      </c>
      <c r="I45" s="93" t="str">
        <f t="shared" si="5"/>
        <v>CAUTION</v>
      </c>
      <c r="J45" s="42" t="str">
        <f t="shared" si="12"/>
        <v>Flowers Dry?</v>
      </c>
      <c r="K45" s="11"/>
      <c r="L45" s="21"/>
      <c r="M45" s="21"/>
      <c r="N45" s="21"/>
      <c r="O45" s="21"/>
      <c r="P45" s="21"/>
      <c r="Q45" s="21"/>
      <c r="R45" s="21"/>
      <c r="S45" s="39">
        <f t="shared" si="7"/>
        <v>0</v>
      </c>
      <c r="T45" s="40">
        <f t="shared" si="20"/>
        <v>0</v>
      </c>
      <c r="U45" s="39">
        <f t="shared" si="15"/>
        <v>0</v>
      </c>
      <c r="V45" s="39">
        <f t="shared" si="14"/>
        <v>0</v>
      </c>
      <c r="W45" s="39">
        <f t="shared" si="13"/>
        <v>0</v>
      </c>
      <c r="X45" s="39">
        <f t="shared" si="9"/>
        <v>0</v>
      </c>
      <c r="Y45" s="39">
        <f t="shared" si="8"/>
        <v>0</v>
      </c>
      <c r="Z45" s="24"/>
      <c r="AA45" s="39">
        <f t="shared" si="18"/>
        <v>0</v>
      </c>
      <c r="AB45" s="39">
        <f t="shared" si="19"/>
        <v>0</v>
      </c>
      <c r="AC45" s="39">
        <f t="shared" si="10"/>
        <v>0</v>
      </c>
      <c r="AD45" s="39">
        <f t="shared" si="11"/>
        <v>0</v>
      </c>
      <c r="AE45" s="21"/>
      <c r="AF45" s="21"/>
      <c r="AG45" s="21"/>
    </row>
    <row r="46" spans="1:33" ht="18">
      <c r="A46" s="68">
        <f t="shared" si="21"/>
        <v>32639</v>
      </c>
      <c r="B46" s="69">
        <v>0</v>
      </c>
      <c r="C46" s="69">
        <v>0</v>
      </c>
      <c r="D46" s="71">
        <f t="shared" si="0"/>
        <v>0</v>
      </c>
      <c r="E46" s="72">
        <f t="shared" si="23"/>
        <v>0</v>
      </c>
      <c r="F46" s="73">
        <f t="shared" si="17"/>
        <v>0</v>
      </c>
      <c r="G46" s="74" t="str">
        <f t="shared" si="3"/>
        <v>LOW</v>
      </c>
      <c r="H46" s="75" t="str">
        <f t="shared" si="4"/>
        <v>LOW</v>
      </c>
      <c r="I46" s="93" t="str">
        <f t="shared" si="5"/>
        <v>CAUTION</v>
      </c>
      <c r="J46" s="42" t="str">
        <f t="shared" si="12"/>
        <v>Flowers Dry?</v>
      </c>
      <c r="K46" s="11"/>
      <c r="L46" s="21"/>
      <c r="M46" s="21"/>
      <c r="N46" s="21"/>
      <c r="O46" s="21"/>
      <c r="P46" s="21"/>
      <c r="Q46" s="21"/>
      <c r="R46" s="21"/>
      <c r="S46" s="39">
        <f t="shared" si="7"/>
        <v>0</v>
      </c>
      <c r="T46" s="40">
        <f t="shared" si="20"/>
        <v>0</v>
      </c>
      <c r="U46" s="39">
        <f t="shared" si="15"/>
        <v>0</v>
      </c>
      <c r="V46" s="39">
        <f t="shared" si="14"/>
        <v>0</v>
      </c>
      <c r="W46" s="39">
        <f t="shared" si="13"/>
        <v>0</v>
      </c>
      <c r="X46" s="39">
        <f t="shared" si="9"/>
        <v>0</v>
      </c>
      <c r="Y46" s="39">
        <f t="shared" si="8"/>
        <v>0</v>
      </c>
      <c r="Z46" s="24"/>
      <c r="AA46" s="39">
        <f t="shared" si="18"/>
        <v>0</v>
      </c>
      <c r="AB46" s="39">
        <f t="shared" si="19"/>
        <v>0</v>
      </c>
      <c r="AC46" s="39">
        <f t="shared" si="10"/>
        <v>0</v>
      </c>
      <c r="AD46" s="39">
        <f t="shared" si="11"/>
        <v>0</v>
      </c>
      <c r="AE46" s="21"/>
      <c r="AF46" s="21"/>
      <c r="AG46" s="21"/>
    </row>
    <row r="47" spans="1:33" ht="18">
      <c r="A47" s="68">
        <f t="shared" si="21"/>
        <v>32640</v>
      </c>
      <c r="B47" s="69">
        <v>0</v>
      </c>
      <c r="C47" s="69">
        <v>0</v>
      </c>
      <c r="D47" s="71">
        <f t="shared" si="0"/>
        <v>0</v>
      </c>
      <c r="E47" s="72">
        <f t="shared" si="23"/>
        <v>0</v>
      </c>
      <c r="F47" s="73">
        <f t="shared" si="17"/>
        <v>0</v>
      </c>
      <c r="G47" s="74" t="str">
        <f t="shared" si="3"/>
        <v>LOW</v>
      </c>
      <c r="H47" s="75" t="str">
        <f t="shared" si="4"/>
        <v>LOW</v>
      </c>
      <c r="I47" s="93" t="str">
        <f t="shared" si="5"/>
        <v>CAUTION</v>
      </c>
      <c r="J47" s="42" t="str">
        <f t="shared" si="12"/>
        <v>Flowers Dry?</v>
      </c>
      <c r="K47" s="11"/>
      <c r="L47" s="21"/>
      <c r="M47" s="21"/>
      <c r="N47" s="21"/>
      <c r="O47" s="21"/>
      <c r="P47" s="21"/>
      <c r="Q47" s="21"/>
      <c r="R47" s="21"/>
      <c r="S47" s="39">
        <f t="shared" si="7"/>
        <v>0</v>
      </c>
      <c r="T47" s="40">
        <f t="shared" si="20"/>
        <v>0</v>
      </c>
      <c r="U47" s="39">
        <f t="shared" si="15"/>
        <v>0</v>
      </c>
      <c r="V47" s="39">
        <f t="shared" si="14"/>
        <v>0</v>
      </c>
      <c r="W47" s="39">
        <f t="shared" si="13"/>
        <v>0</v>
      </c>
      <c r="X47" s="39">
        <f t="shared" si="9"/>
        <v>0</v>
      </c>
      <c r="Y47" s="39">
        <f t="shared" si="8"/>
        <v>0</v>
      </c>
      <c r="Z47" s="24"/>
      <c r="AA47" s="39">
        <f t="shared" si="18"/>
        <v>0</v>
      </c>
      <c r="AB47" s="39">
        <f t="shared" si="19"/>
        <v>0</v>
      </c>
      <c r="AC47" s="39">
        <f t="shared" si="10"/>
        <v>0</v>
      </c>
      <c r="AD47" s="39">
        <f t="shared" si="11"/>
        <v>0</v>
      </c>
      <c r="AE47" s="21"/>
      <c r="AF47" s="21"/>
      <c r="AG47" s="21"/>
    </row>
    <row r="48" spans="1:33" ht="18">
      <c r="A48" s="68">
        <f t="shared" si="21"/>
        <v>32641</v>
      </c>
      <c r="B48" s="69">
        <v>0</v>
      </c>
      <c r="C48" s="69">
        <v>0</v>
      </c>
      <c r="D48" s="71">
        <f t="shared" si="0"/>
        <v>0</v>
      </c>
      <c r="E48" s="72">
        <f t="shared" si="23"/>
        <v>0</v>
      </c>
      <c r="F48" s="73">
        <f t="shared" si="17"/>
        <v>0</v>
      </c>
      <c r="G48" s="74" t="str">
        <f t="shared" si="3"/>
        <v>LOW</v>
      </c>
      <c r="H48" s="75" t="str">
        <f t="shared" si="4"/>
        <v>LOW</v>
      </c>
      <c r="I48" s="93" t="str">
        <f t="shared" si="5"/>
        <v>CAUTION</v>
      </c>
      <c r="J48" s="42" t="str">
        <f t="shared" si="12"/>
        <v>Flowers Dry?</v>
      </c>
      <c r="K48" s="11"/>
      <c r="L48" s="21"/>
      <c r="M48" s="21"/>
      <c r="N48" s="21"/>
      <c r="O48" s="21"/>
      <c r="P48" s="21"/>
      <c r="Q48" s="21"/>
      <c r="R48" s="21"/>
      <c r="S48" s="39">
        <f t="shared" si="7"/>
        <v>0</v>
      </c>
      <c r="T48" s="40">
        <f t="shared" si="20"/>
        <v>0</v>
      </c>
      <c r="U48" s="39">
        <f t="shared" si="15"/>
        <v>0</v>
      </c>
      <c r="V48" s="39">
        <f t="shared" si="14"/>
        <v>0</v>
      </c>
      <c r="W48" s="39">
        <f t="shared" si="13"/>
        <v>0</v>
      </c>
      <c r="X48" s="39">
        <f t="shared" si="9"/>
        <v>0</v>
      </c>
      <c r="Y48" s="39">
        <f t="shared" si="8"/>
        <v>0</v>
      </c>
      <c r="Z48" s="24"/>
      <c r="AA48" s="39">
        <f t="shared" si="18"/>
        <v>0</v>
      </c>
      <c r="AB48" s="39">
        <f t="shared" si="19"/>
        <v>0</v>
      </c>
      <c r="AC48" s="39">
        <f t="shared" si="10"/>
        <v>0</v>
      </c>
      <c r="AD48" s="39">
        <f t="shared" si="11"/>
        <v>0</v>
      </c>
      <c r="AE48" s="21"/>
      <c r="AF48" s="21"/>
      <c r="AG48" s="21"/>
    </row>
    <row r="49" spans="1:33" ht="18">
      <c r="A49" s="68">
        <f t="shared" si="21"/>
        <v>32642</v>
      </c>
      <c r="B49" s="69">
        <v>0</v>
      </c>
      <c r="C49" s="69">
        <v>0</v>
      </c>
      <c r="D49" s="71">
        <f t="shared" si="0"/>
        <v>0</v>
      </c>
      <c r="E49" s="72">
        <f t="shared" si="23"/>
        <v>0</v>
      </c>
      <c r="F49" s="73">
        <f t="shared" si="17"/>
        <v>0</v>
      </c>
      <c r="G49" s="74" t="str">
        <f t="shared" si="3"/>
        <v>LOW</v>
      </c>
      <c r="H49" s="75" t="str">
        <f t="shared" si="4"/>
        <v>LOW</v>
      </c>
      <c r="I49" s="93" t="str">
        <f t="shared" si="5"/>
        <v>CAUTION</v>
      </c>
      <c r="J49" s="42" t="str">
        <f t="shared" si="12"/>
        <v>Flowers Dry?</v>
      </c>
      <c r="K49" s="11"/>
      <c r="L49" s="43" t="s">
        <v>33</v>
      </c>
      <c r="M49" s="43"/>
      <c r="N49" s="21"/>
      <c r="O49" s="21"/>
      <c r="P49" s="21"/>
      <c r="Q49" s="21"/>
      <c r="R49" s="21"/>
      <c r="S49" s="39">
        <f t="shared" si="7"/>
        <v>0</v>
      </c>
      <c r="T49" s="40">
        <f t="shared" si="20"/>
        <v>0</v>
      </c>
      <c r="U49" s="39">
        <f t="shared" si="15"/>
        <v>0</v>
      </c>
      <c r="V49" s="39">
        <f t="shared" si="14"/>
        <v>0</v>
      </c>
      <c r="W49" s="39">
        <f t="shared" si="13"/>
        <v>0</v>
      </c>
      <c r="X49" s="39">
        <f t="shared" si="9"/>
        <v>0</v>
      </c>
      <c r="Y49" s="39">
        <f t="shared" si="8"/>
        <v>0</v>
      </c>
      <c r="Z49" s="24"/>
      <c r="AA49" s="39">
        <f t="shared" si="18"/>
        <v>0</v>
      </c>
      <c r="AB49" s="39">
        <f t="shared" si="19"/>
        <v>0</v>
      </c>
      <c r="AC49" s="39">
        <f t="shared" si="10"/>
        <v>0</v>
      </c>
      <c r="AD49" s="39">
        <f t="shared" si="11"/>
        <v>0</v>
      </c>
      <c r="AE49" s="21"/>
      <c r="AF49" s="21"/>
      <c r="AG49" s="21"/>
    </row>
    <row r="50" spans="1:33" ht="18">
      <c r="A50" s="68">
        <f t="shared" si="21"/>
        <v>32643</v>
      </c>
      <c r="B50" s="69">
        <v>0</v>
      </c>
      <c r="C50" s="69">
        <v>0</v>
      </c>
      <c r="D50" s="71">
        <f t="shared" si="0"/>
        <v>0</v>
      </c>
      <c r="E50" s="72">
        <f t="shared" si="23"/>
        <v>0</v>
      </c>
      <c r="F50" s="73">
        <f t="shared" si="17"/>
        <v>0</v>
      </c>
      <c r="G50" s="74" t="str">
        <f t="shared" si="3"/>
        <v>LOW</v>
      </c>
      <c r="H50" s="75" t="str">
        <f t="shared" si="4"/>
        <v>LOW</v>
      </c>
      <c r="I50" s="93" t="str">
        <f t="shared" si="5"/>
        <v>CAUTION</v>
      </c>
      <c r="J50" s="42" t="str">
        <f t="shared" si="12"/>
        <v>Flowers Dry?</v>
      </c>
      <c r="K50" s="11"/>
      <c r="L50" s="43" t="s">
        <v>34</v>
      </c>
      <c r="M50" s="43"/>
      <c r="N50" s="21"/>
      <c r="O50" s="21"/>
      <c r="P50" s="21"/>
      <c r="Q50" s="21"/>
      <c r="R50" s="21"/>
      <c r="S50" s="39">
        <f t="shared" si="7"/>
        <v>0</v>
      </c>
      <c r="T50" s="40">
        <f t="shared" si="20"/>
        <v>0</v>
      </c>
      <c r="U50" s="39">
        <f t="shared" si="15"/>
        <v>0</v>
      </c>
      <c r="V50" s="39">
        <f t="shared" si="14"/>
        <v>0</v>
      </c>
      <c r="W50" s="39">
        <f t="shared" si="13"/>
        <v>0</v>
      </c>
      <c r="X50" s="39">
        <f t="shared" si="9"/>
        <v>0</v>
      </c>
      <c r="Y50" s="39">
        <f t="shared" si="8"/>
        <v>0</v>
      </c>
      <c r="Z50" s="24"/>
      <c r="AA50" s="39">
        <f t="shared" si="18"/>
        <v>0</v>
      </c>
      <c r="AB50" s="39">
        <f t="shared" si="19"/>
        <v>0</v>
      </c>
      <c r="AC50" s="39">
        <f t="shared" si="10"/>
        <v>0</v>
      </c>
      <c r="AD50" s="39">
        <f t="shared" si="11"/>
        <v>0</v>
      </c>
      <c r="AE50" s="21"/>
      <c r="AF50" s="21"/>
      <c r="AG50" s="21"/>
    </row>
    <row r="51" spans="1:33" ht="18">
      <c r="A51" s="68">
        <f t="shared" si="21"/>
        <v>32644</v>
      </c>
      <c r="B51" s="69">
        <v>0</v>
      </c>
      <c r="C51" s="69">
        <v>0</v>
      </c>
      <c r="D51" s="71">
        <f t="shared" si="0"/>
        <v>0</v>
      </c>
      <c r="E51" s="72">
        <f t="shared" si="23"/>
        <v>0</v>
      </c>
      <c r="F51" s="73">
        <f t="shared" si="17"/>
        <v>0</v>
      </c>
      <c r="G51" s="74" t="str">
        <f t="shared" si="3"/>
        <v>LOW</v>
      </c>
      <c r="H51" s="75" t="str">
        <f t="shared" si="4"/>
        <v>LOW</v>
      </c>
      <c r="I51" s="93" t="str">
        <f t="shared" si="5"/>
        <v>CAUTION</v>
      </c>
      <c r="J51" s="42" t="str">
        <f t="shared" si="12"/>
        <v>Flowers Dry?</v>
      </c>
      <c r="K51" s="11"/>
      <c r="L51" s="43" t="s">
        <v>35</v>
      </c>
      <c r="M51" s="43"/>
      <c r="N51" s="21"/>
      <c r="O51" s="21"/>
      <c r="P51" s="21"/>
      <c r="Q51" s="21"/>
      <c r="R51" s="21"/>
      <c r="S51" s="39">
        <f t="shared" si="7"/>
        <v>0</v>
      </c>
      <c r="T51" s="40">
        <f t="shared" si="20"/>
        <v>0</v>
      </c>
      <c r="U51" s="39">
        <f t="shared" si="15"/>
        <v>0</v>
      </c>
      <c r="V51" s="39">
        <f t="shared" si="14"/>
        <v>0</v>
      </c>
      <c r="W51" s="39">
        <f t="shared" si="13"/>
        <v>0</v>
      </c>
      <c r="X51" s="39">
        <f t="shared" si="9"/>
        <v>0</v>
      </c>
      <c r="Y51" s="39">
        <f t="shared" si="8"/>
        <v>0</v>
      </c>
      <c r="Z51" s="24"/>
      <c r="AA51" s="39">
        <f t="shared" si="18"/>
        <v>0</v>
      </c>
      <c r="AB51" s="39">
        <f t="shared" si="19"/>
        <v>0</v>
      </c>
      <c r="AC51" s="39">
        <f t="shared" si="10"/>
        <v>0</v>
      </c>
      <c r="AD51" s="39">
        <f t="shared" si="11"/>
        <v>0</v>
      </c>
      <c r="AE51" s="21"/>
      <c r="AF51" s="21"/>
      <c r="AG51" s="21"/>
    </row>
    <row r="52" spans="1:33" ht="18">
      <c r="A52" s="68">
        <f t="shared" si="21"/>
        <v>32645</v>
      </c>
      <c r="B52" s="69">
        <v>0</v>
      </c>
      <c r="C52" s="69">
        <v>0</v>
      </c>
      <c r="D52" s="71">
        <f t="shared" si="0"/>
        <v>0</v>
      </c>
      <c r="E52" s="72">
        <f t="shared" si="23"/>
        <v>0</v>
      </c>
      <c r="F52" s="73">
        <f t="shared" si="17"/>
        <v>0</v>
      </c>
      <c r="G52" s="74" t="str">
        <f t="shared" si="3"/>
        <v>LOW</v>
      </c>
      <c r="H52" s="75" t="str">
        <f t="shared" si="4"/>
        <v>LOW</v>
      </c>
      <c r="I52" s="93" t="str">
        <f t="shared" si="5"/>
        <v>CAUTION</v>
      </c>
      <c r="J52" s="42" t="str">
        <f t="shared" si="12"/>
        <v>Flowers Dry?</v>
      </c>
      <c r="K52" s="11"/>
      <c r="L52" s="43" t="s">
        <v>36</v>
      </c>
      <c r="M52" s="43"/>
      <c r="N52" s="21"/>
      <c r="O52" s="21"/>
      <c r="P52" s="21"/>
      <c r="Q52" s="21"/>
      <c r="R52" s="21"/>
      <c r="S52" s="39">
        <f t="shared" si="7"/>
        <v>0</v>
      </c>
      <c r="T52" s="40">
        <f t="shared" si="20"/>
        <v>0</v>
      </c>
      <c r="U52" s="39">
        <f t="shared" si="15"/>
        <v>0</v>
      </c>
      <c r="V52" s="39">
        <f t="shared" si="14"/>
        <v>0</v>
      </c>
      <c r="W52" s="39">
        <f t="shared" si="13"/>
        <v>0</v>
      </c>
      <c r="X52" s="39">
        <f t="shared" si="9"/>
        <v>0</v>
      </c>
      <c r="Y52" s="39">
        <f t="shared" si="8"/>
        <v>0</v>
      </c>
      <c r="Z52" s="24"/>
      <c r="AA52" s="39">
        <f t="shared" si="18"/>
        <v>0</v>
      </c>
      <c r="AB52" s="39">
        <f t="shared" si="19"/>
        <v>0</v>
      </c>
      <c r="AC52" s="39">
        <f t="shared" si="10"/>
        <v>0</v>
      </c>
      <c r="AD52" s="39">
        <f t="shared" si="11"/>
        <v>0</v>
      </c>
      <c r="AE52" s="21"/>
      <c r="AF52" s="21"/>
      <c r="AG52" s="21"/>
    </row>
    <row r="53" spans="1:33" ht="18">
      <c r="A53" s="68">
        <f t="shared" si="21"/>
        <v>32646</v>
      </c>
      <c r="B53" s="69">
        <v>0</v>
      </c>
      <c r="C53" s="69">
        <v>0</v>
      </c>
      <c r="D53" s="71">
        <f t="shared" si="0"/>
        <v>0</v>
      </c>
      <c r="E53" s="72">
        <f t="shared" si="23"/>
        <v>0</v>
      </c>
      <c r="F53" s="73">
        <f t="shared" si="17"/>
        <v>0</v>
      </c>
      <c r="G53" s="74" t="str">
        <f t="shared" si="3"/>
        <v>LOW</v>
      </c>
      <c r="H53" s="75" t="str">
        <f t="shared" si="4"/>
        <v>LOW</v>
      </c>
      <c r="I53" s="93" t="str">
        <f t="shared" si="5"/>
        <v>CAUTION</v>
      </c>
      <c r="J53" s="42" t="str">
        <f t="shared" si="12"/>
        <v>Flowers Dry?</v>
      </c>
      <c r="K53" s="11"/>
      <c r="L53" s="43" t="s">
        <v>59</v>
      </c>
      <c r="M53" s="43"/>
      <c r="N53" s="21"/>
      <c r="O53" s="21"/>
      <c r="P53" s="21"/>
      <c r="Q53" s="21"/>
      <c r="R53" s="21"/>
      <c r="S53" s="39">
        <f t="shared" si="7"/>
        <v>0</v>
      </c>
      <c r="T53" s="40">
        <f t="shared" si="20"/>
        <v>0</v>
      </c>
      <c r="U53" s="39">
        <f t="shared" si="15"/>
        <v>0</v>
      </c>
      <c r="V53" s="39">
        <f t="shared" si="14"/>
        <v>0</v>
      </c>
      <c r="W53" s="39">
        <f t="shared" si="13"/>
        <v>0</v>
      </c>
      <c r="X53" s="39">
        <f t="shared" si="9"/>
        <v>0</v>
      </c>
      <c r="Y53" s="39">
        <f t="shared" si="8"/>
        <v>0</v>
      </c>
      <c r="Z53" s="24"/>
      <c r="AA53" s="39">
        <f t="shared" si="18"/>
        <v>0</v>
      </c>
      <c r="AB53" s="39">
        <f t="shared" si="19"/>
        <v>0</v>
      </c>
      <c r="AC53" s="39">
        <f t="shared" si="10"/>
        <v>0</v>
      </c>
      <c r="AD53" s="39">
        <f t="shared" si="11"/>
        <v>0</v>
      </c>
      <c r="AE53" s="21"/>
      <c r="AF53" s="21"/>
      <c r="AG53" s="21"/>
    </row>
    <row r="54" spans="1:33" ht="18">
      <c r="A54" s="68">
        <f t="shared" si="21"/>
        <v>32647</v>
      </c>
      <c r="B54" s="69">
        <v>0</v>
      </c>
      <c r="C54" s="69">
        <v>0</v>
      </c>
      <c r="D54" s="71">
        <f t="shared" si="0"/>
        <v>0</v>
      </c>
      <c r="E54" s="72">
        <f t="shared" si="23"/>
        <v>0</v>
      </c>
      <c r="F54" s="73">
        <f t="shared" si="17"/>
        <v>0</v>
      </c>
      <c r="G54" s="74" t="str">
        <f t="shared" si="3"/>
        <v>LOW</v>
      </c>
      <c r="H54" s="75" t="str">
        <f t="shared" si="4"/>
        <v>LOW</v>
      </c>
      <c r="I54" s="93" t="str">
        <f t="shared" si="5"/>
        <v>CAUTION</v>
      </c>
      <c r="J54" s="42" t="str">
        <f t="shared" si="12"/>
        <v>Flowers Dry?</v>
      </c>
      <c r="K54" s="11"/>
      <c r="L54" s="21"/>
      <c r="M54" s="21"/>
      <c r="N54" s="21"/>
      <c r="O54" s="21"/>
      <c r="P54" s="21"/>
      <c r="Q54" s="21"/>
      <c r="R54" s="21"/>
      <c r="S54" s="39">
        <f t="shared" si="7"/>
        <v>0</v>
      </c>
      <c r="T54" s="40">
        <f t="shared" si="20"/>
        <v>0</v>
      </c>
      <c r="U54" s="39">
        <f t="shared" si="15"/>
        <v>0</v>
      </c>
      <c r="V54" s="39">
        <f t="shared" si="14"/>
        <v>0</v>
      </c>
      <c r="W54" s="39">
        <f t="shared" si="13"/>
        <v>0</v>
      </c>
      <c r="X54" s="39">
        <f t="shared" si="9"/>
        <v>0</v>
      </c>
      <c r="Y54" s="39">
        <f t="shared" si="8"/>
        <v>0</v>
      </c>
      <c r="Z54" s="24"/>
      <c r="AA54" s="39">
        <f t="shared" si="18"/>
        <v>0</v>
      </c>
      <c r="AB54" s="39">
        <f t="shared" si="19"/>
        <v>0</v>
      </c>
      <c r="AC54" s="39">
        <f t="shared" si="10"/>
        <v>0</v>
      </c>
      <c r="AD54" s="39">
        <f t="shared" si="11"/>
        <v>0</v>
      </c>
      <c r="AE54" s="21"/>
      <c r="AF54" s="21"/>
      <c r="AG54" s="21"/>
    </row>
    <row r="55" spans="1:33" ht="18">
      <c r="A55" s="68">
        <f t="shared" si="21"/>
        <v>32648</v>
      </c>
      <c r="B55" s="69">
        <v>0</v>
      </c>
      <c r="C55" s="69">
        <v>0</v>
      </c>
      <c r="D55" s="71">
        <f t="shared" si="0"/>
        <v>0</v>
      </c>
      <c r="E55" s="72">
        <f t="shared" si="23"/>
        <v>0</v>
      </c>
      <c r="F55" s="73">
        <f t="shared" si="17"/>
        <v>0</v>
      </c>
      <c r="G55" s="74" t="str">
        <f t="shared" si="3"/>
        <v>LOW</v>
      </c>
      <c r="H55" s="75" t="str">
        <f t="shared" si="4"/>
        <v>LOW</v>
      </c>
      <c r="I55" s="93" t="str">
        <f t="shared" si="5"/>
        <v>CAUTION</v>
      </c>
      <c r="J55" s="42" t="str">
        <f t="shared" si="12"/>
        <v>Flowers Dry?</v>
      </c>
      <c r="K55" s="11"/>
      <c r="L55" s="21"/>
      <c r="M55" s="21"/>
      <c r="N55" s="21"/>
      <c r="O55" s="21"/>
      <c r="P55" s="21"/>
      <c r="Q55" s="21"/>
      <c r="R55" s="21"/>
      <c r="S55" s="39">
        <f t="shared" si="7"/>
        <v>0</v>
      </c>
      <c r="T55" s="40">
        <f t="shared" si="20"/>
        <v>0</v>
      </c>
      <c r="U55" s="39">
        <f t="shared" si="15"/>
        <v>0</v>
      </c>
      <c r="V55" s="39">
        <f t="shared" si="14"/>
        <v>0</v>
      </c>
      <c r="W55" s="39">
        <f t="shared" si="13"/>
        <v>0</v>
      </c>
      <c r="X55" s="39">
        <f t="shared" si="9"/>
        <v>0</v>
      </c>
      <c r="Y55" s="39">
        <f t="shared" si="8"/>
        <v>0</v>
      </c>
      <c r="Z55" s="24"/>
      <c r="AA55" s="39">
        <f t="shared" si="18"/>
        <v>0</v>
      </c>
      <c r="AB55" s="39">
        <f t="shared" si="19"/>
        <v>0</v>
      </c>
      <c r="AC55" s="39">
        <f t="shared" si="10"/>
        <v>0</v>
      </c>
      <c r="AD55" s="39">
        <f t="shared" si="11"/>
        <v>0</v>
      </c>
      <c r="AE55" s="21"/>
      <c r="AF55" s="21"/>
      <c r="AG55" s="21"/>
    </row>
    <row r="56" spans="1:33" ht="18">
      <c r="A56" s="68">
        <f t="shared" si="21"/>
        <v>32649</v>
      </c>
      <c r="B56" s="69">
        <v>0</v>
      </c>
      <c r="C56" s="69">
        <v>0</v>
      </c>
      <c r="D56" s="71">
        <f t="shared" si="0"/>
        <v>0</v>
      </c>
      <c r="E56" s="72">
        <f t="shared" si="23"/>
        <v>0</v>
      </c>
      <c r="F56" s="73">
        <f t="shared" si="17"/>
        <v>0</v>
      </c>
      <c r="G56" s="74" t="str">
        <f t="shared" si="3"/>
        <v>LOW</v>
      </c>
      <c r="H56" s="75" t="str">
        <f t="shared" si="4"/>
        <v>LOW</v>
      </c>
      <c r="I56" s="93" t="str">
        <f t="shared" si="5"/>
        <v>CAUTION</v>
      </c>
      <c r="J56" s="42" t="str">
        <f t="shared" si="12"/>
        <v>Flowers Dry?</v>
      </c>
      <c r="K56" s="11"/>
      <c r="L56" s="21"/>
      <c r="M56" s="21"/>
      <c r="N56" s="21"/>
      <c r="O56" s="21"/>
      <c r="P56" s="21"/>
      <c r="Q56" s="21"/>
      <c r="R56" s="21"/>
      <c r="S56" s="39">
        <f t="shared" si="7"/>
        <v>0</v>
      </c>
      <c r="T56" s="40">
        <f t="shared" si="20"/>
        <v>0</v>
      </c>
      <c r="U56" s="39">
        <f t="shared" si="15"/>
        <v>0</v>
      </c>
      <c r="V56" s="39">
        <f t="shared" si="14"/>
        <v>0</v>
      </c>
      <c r="W56" s="39">
        <f t="shared" si="13"/>
        <v>0</v>
      </c>
      <c r="X56" s="39">
        <f t="shared" si="9"/>
        <v>0</v>
      </c>
      <c r="Y56" s="39">
        <f t="shared" si="8"/>
        <v>0</v>
      </c>
      <c r="Z56" s="24"/>
      <c r="AA56" s="39">
        <f t="shared" si="18"/>
        <v>0</v>
      </c>
      <c r="AB56" s="39">
        <f t="shared" si="19"/>
        <v>0</v>
      </c>
      <c r="AC56" s="39">
        <f t="shared" si="10"/>
        <v>0</v>
      </c>
      <c r="AD56" s="39">
        <f t="shared" si="11"/>
        <v>0</v>
      </c>
      <c r="AE56" s="21"/>
      <c r="AF56" s="21"/>
      <c r="AG56" s="21"/>
    </row>
    <row r="57" spans="1:33" ht="18">
      <c r="A57" s="68">
        <f t="shared" si="21"/>
        <v>32650</v>
      </c>
      <c r="B57" s="69">
        <v>0</v>
      </c>
      <c r="C57" s="69">
        <v>0</v>
      </c>
      <c r="D57" s="71">
        <f t="shared" si="0"/>
        <v>0</v>
      </c>
      <c r="E57" s="72">
        <f t="shared" si="23"/>
        <v>0</v>
      </c>
      <c r="F57" s="73">
        <f t="shared" si="17"/>
        <v>0</v>
      </c>
      <c r="G57" s="74" t="str">
        <f t="shared" si="3"/>
        <v>LOW</v>
      </c>
      <c r="H57" s="75" t="str">
        <f t="shared" si="4"/>
        <v>LOW</v>
      </c>
      <c r="I57" s="93" t="str">
        <f t="shared" si="5"/>
        <v>CAUTION</v>
      </c>
      <c r="J57" s="42" t="str">
        <f t="shared" si="12"/>
        <v>Flowers Dry?</v>
      </c>
      <c r="K57" s="11"/>
      <c r="L57" s="21"/>
      <c r="M57" s="21"/>
      <c r="N57" s="21"/>
      <c r="O57" s="21"/>
      <c r="P57" s="21"/>
      <c r="Q57" s="21"/>
      <c r="R57" s="21"/>
      <c r="S57" s="39">
        <f t="shared" si="7"/>
        <v>0</v>
      </c>
      <c r="T57" s="40">
        <f t="shared" si="20"/>
        <v>0</v>
      </c>
      <c r="U57" s="39">
        <f t="shared" si="15"/>
        <v>0</v>
      </c>
      <c r="V57" s="39">
        <f t="shared" si="14"/>
        <v>0</v>
      </c>
      <c r="W57" s="39">
        <f t="shared" si="13"/>
        <v>0</v>
      </c>
      <c r="X57" s="39">
        <f t="shared" si="9"/>
        <v>0</v>
      </c>
      <c r="Y57" s="39">
        <f t="shared" si="8"/>
        <v>0</v>
      </c>
      <c r="Z57" s="24"/>
      <c r="AA57" s="39">
        <f t="shared" si="18"/>
        <v>0</v>
      </c>
      <c r="AB57" s="39">
        <f t="shared" si="19"/>
        <v>0</v>
      </c>
      <c r="AC57" s="39">
        <f t="shared" si="10"/>
        <v>0</v>
      </c>
      <c r="AD57" s="39">
        <f t="shared" si="11"/>
        <v>0</v>
      </c>
      <c r="AE57" s="21"/>
      <c r="AF57" s="21"/>
      <c r="AG57" s="21"/>
    </row>
    <row r="58" spans="1:33" ht="18">
      <c r="A58" s="68">
        <f t="shared" si="21"/>
        <v>32651</v>
      </c>
      <c r="B58" s="69">
        <v>0</v>
      </c>
      <c r="C58" s="69">
        <v>0</v>
      </c>
      <c r="D58" s="71">
        <f t="shared" si="0"/>
        <v>0</v>
      </c>
      <c r="E58" s="72">
        <f t="shared" si="23"/>
        <v>0</v>
      </c>
      <c r="F58" s="73">
        <f t="shared" si="17"/>
        <v>0</v>
      </c>
      <c r="G58" s="74" t="str">
        <f t="shared" si="3"/>
        <v>LOW</v>
      </c>
      <c r="H58" s="75" t="str">
        <f t="shared" si="4"/>
        <v>LOW</v>
      </c>
      <c r="I58" s="93" t="str">
        <f t="shared" si="5"/>
        <v>CAUTION</v>
      </c>
      <c r="J58" s="42" t="str">
        <f t="shared" si="12"/>
        <v>Flowers Dry?</v>
      </c>
      <c r="K58" s="11"/>
      <c r="L58" s="21"/>
      <c r="M58" s="21"/>
      <c r="N58" s="21"/>
      <c r="O58" s="21"/>
      <c r="P58" s="21"/>
      <c r="Q58" s="21"/>
      <c r="R58" s="21"/>
      <c r="S58" s="39">
        <f t="shared" si="7"/>
        <v>0</v>
      </c>
      <c r="T58" s="40">
        <f t="shared" si="20"/>
        <v>0</v>
      </c>
      <c r="U58" s="39">
        <f t="shared" si="15"/>
        <v>0</v>
      </c>
      <c r="V58" s="39">
        <f t="shared" si="14"/>
        <v>0</v>
      </c>
      <c r="W58" s="39">
        <f t="shared" si="13"/>
        <v>0</v>
      </c>
      <c r="X58" s="39">
        <f t="shared" si="9"/>
        <v>0</v>
      </c>
      <c r="Y58" s="39">
        <f t="shared" si="8"/>
        <v>0</v>
      </c>
      <c r="Z58" s="24"/>
      <c r="AA58" s="39">
        <f t="shared" si="18"/>
        <v>0</v>
      </c>
      <c r="AB58" s="39">
        <f t="shared" si="19"/>
        <v>0</v>
      </c>
      <c r="AC58" s="39">
        <f t="shared" si="10"/>
        <v>0</v>
      </c>
      <c r="AD58" s="39">
        <f t="shared" si="11"/>
        <v>0</v>
      </c>
      <c r="AE58" s="21"/>
      <c r="AF58" s="21"/>
      <c r="AG58" s="21"/>
    </row>
    <row r="59" spans="1:33" ht="18">
      <c r="A59" s="68">
        <f t="shared" si="21"/>
        <v>32652</v>
      </c>
      <c r="B59" s="69">
        <v>0</v>
      </c>
      <c r="C59" s="69">
        <v>0</v>
      </c>
      <c r="D59" s="71">
        <f t="shared" si="0"/>
        <v>0</v>
      </c>
      <c r="E59" s="72">
        <f t="shared" si="23"/>
        <v>0</v>
      </c>
      <c r="F59" s="73">
        <f t="shared" si="17"/>
        <v>0</v>
      </c>
      <c r="G59" s="74" t="str">
        <f t="shared" si="3"/>
        <v>LOW</v>
      </c>
      <c r="H59" s="75" t="str">
        <f t="shared" si="4"/>
        <v>LOW</v>
      </c>
      <c r="I59" s="93" t="str">
        <f t="shared" si="5"/>
        <v>CAUTION</v>
      </c>
      <c r="J59" s="42" t="str">
        <f t="shared" si="12"/>
        <v>Flowers Dry?</v>
      </c>
      <c r="K59" s="11"/>
      <c r="L59" s="21"/>
      <c r="M59" s="21"/>
      <c r="N59" s="21"/>
      <c r="O59" s="21"/>
      <c r="P59" s="21"/>
      <c r="Q59" s="21"/>
      <c r="R59" s="21"/>
      <c r="S59" s="39">
        <f t="shared" si="7"/>
        <v>0</v>
      </c>
      <c r="T59" s="40">
        <f t="shared" si="20"/>
        <v>0</v>
      </c>
      <c r="U59" s="39">
        <f t="shared" si="15"/>
        <v>0</v>
      </c>
      <c r="V59" s="39">
        <f t="shared" si="14"/>
        <v>0</v>
      </c>
      <c r="W59" s="39">
        <f t="shared" si="13"/>
        <v>0</v>
      </c>
      <c r="X59" s="39">
        <f t="shared" si="9"/>
        <v>0</v>
      </c>
      <c r="Y59" s="39">
        <f t="shared" si="8"/>
        <v>0</v>
      </c>
      <c r="Z59" s="24"/>
      <c r="AA59" s="39">
        <f t="shared" si="18"/>
        <v>0</v>
      </c>
      <c r="AB59" s="39">
        <f t="shared" si="19"/>
        <v>0</v>
      </c>
      <c r="AC59" s="39">
        <f t="shared" si="10"/>
        <v>0</v>
      </c>
      <c r="AD59" s="39">
        <f t="shared" si="11"/>
        <v>0</v>
      </c>
      <c r="AE59" s="21"/>
      <c r="AF59" s="21"/>
      <c r="AG59" s="21"/>
    </row>
    <row r="60" spans="1:33" ht="18">
      <c r="A60" s="68">
        <f t="shared" si="21"/>
        <v>32653</v>
      </c>
      <c r="B60" s="69">
        <v>0</v>
      </c>
      <c r="C60" s="69">
        <v>0</v>
      </c>
      <c r="D60" s="71">
        <f t="shared" si="0"/>
        <v>0</v>
      </c>
      <c r="E60" s="72">
        <f t="shared" si="23"/>
        <v>0</v>
      </c>
      <c r="F60" s="73">
        <f t="shared" si="17"/>
        <v>0</v>
      </c>
      <c r="G60" s="74" t="str">
        <f t="shared" si="3"/>
        <v>LOW</v>
      </c>
      <c r="H60" s="75" t="str">
        <f t="shared" si="4"/>
        <v>LOW</v>
      </c>
      <c r="I60" s="93" t="str">
        <f t="shared" si="5"/>
        <v>CAUTION</v>
      </c>
      <c r="J60" s="42" t="str">
        <f t="shared" si="12"/>
        <v>Flowers Dry?</v>
      </c>
      <c r="K60" s="11"/>
      <c r="L60" s="21"/>
      <c r="M60" s="21"/>
      <c r="N60" s="21"/>
      <c r="O60" s="21"/>
      <c r="P60" s="21"/>
      <c r="Q60" s="21"/>
      <c r="R60" s="21"/>
      <c r="S60" s="39">
        <f t="shared" si="7"/>
        <v>0</v>
      </c>
      <c r="T60" s="40">
        <f t="shared" si="20"/>
        <v>0</v>
      </c>
      <c r="U60" s="39">
        <f t="shared" si="15"/>
        <v>0</v>
      </c>
      <c r="V60" s="39">
        <f t="shared" si="14"/>
        <v>0</v>
      </c>
      <c r="W60" s="39">
        <f t="shared" si="13"/>
        <v>0</v>
      </c>
      <c r="X60" s="39">
        <f t="shared" si="9"/>
        <v>0</v>
      </c>
      <c r="Y60" s="39">
        <f t="shared" si="8"/>
        <v>0</v>
      </c>
      <c r="Z60" s="24"/>
      <c r="AA60" s="39">
        <f t="shared" si="18"/>
        <v>0</v>
      </c>
      <c r="AB60" s="39">
        <f t="shared" si="19"/>
        <v>0</v>
      </c>
      <c r="AC60" s="39">
        <f t="shared" si="10"/>
        <v>0</v>
      </c>
      <c r="AD60" s="39">
        <f t="shared" si="11"/>
        <v>0</v>
      </c>
      <c r="AE60" s="21"/>
      <c r="AF60" s="21"/>
      <c r="AG60" s="21"/>
    </row>
    <row r="61" spans="1:33" ht="18">
      <c r="A61" s="68">
        <f t="shared" si="21"/>
        <v>32654</v>
      </c>
      <c r="B61" s="69">
        <v>0</v>
      </c>
      <c r="C61" s="69">
        <v>0</v>
      </c>
      <c r="D61" s="71">
        <f t="shared" si="0"/>
        <v>0</v>
      </c>
      <c r="E61" s="72">
        <f t="shared" si="23"/>
        <v>0</v>
      </c>
      <c r="F61" s="73">
        <f t="shared" si="17"/>
        <v>0</v>
      </c>
      <c r="G61" s="74" t="str">
        <f t="shared" si="3"/>
        <v>LOW</v>
      </c>
      <c r="H61" s="75" t="str">
        <f t="shared" si="4"/>
        <v>LOW</v>
      </c>
      <c r="I61" s="93" t="str">
        <f t="shared" si="5"/>
        <v>CAUTION</v>
      </c>
      <c r="J61" s="42" t="str">
        <f t="shared" si="12"/>
        <v>Flowers Dry?</v>
      </c>
      <c r="K61" s="11"/>
      <c r="L61" s="21"/>
      <c r="M61" s="21"/>
      <c r="N61" s="21"/>
      <c r="O61" s="21"/>
      <c r="P61" s="21"/>
      <c r="Q61" s="21"/>
      <c r="R61" s="21"/>
      <c r="S61" s="39">
        <f t="shared" si="7"/>
        <v>0</v>
      </c>
      <c r="T61" s="40">
        <f t="shared" si="20"/>
        <v>0</v>
      </c>
      <c r="U61" s="39">
        <f t="shared" si="15"/>
        <v>0</v>
      </c>
      <c r="V61" s="39">
        <f t="shared" si="14"/>
        <v>0</v>
      </c>
      <c r="W61" s="39">
        <f t="shared" si="13"/>
        <v>0</v>
      </c>
      <c r="X61" s="39">
        <f t="shared" si="9"/>
        <v>0</v>
      </c>
      <c r="Y61" s="39">
        <f t="shared" si="8"/>
        <v>0</v>
      </c>
      <c r="Z61" s="24"/>
      <c r="AA61" s="39">
        <f t="shared" si="18"/>
        <v>0</v>
      </c>
      <c r="AB61" s="39">
        <f t="shared" si="19"/>
        <v>0</v>
      </c>
      <c r="AC61" s="39">
        <f t="shared" si="10"/>
        <v>0</v>
      </c>
      <c r="AD61" s="39">
        <f t="shared" si="11"/>
        <v>0</v>
      </c>
      <c r="AE61" s="21"/>
      <c r="AF61" s="21"/>
      <c r="AG61" s="21"/>
    </row>
    <row r="62" spans="1:33" ht="18">
      <c r="A62" s="68">
        <f t="shared" si="21"/>
        <v>32655</v>
      </c>
      <c r="B62" s="69">
        <v>0</v>
      </c>
      <c r="C62" s="69">
        <v>0</v>
      </c>
      <c r="D62" s="71">
        <f t="shared" si="0"/>
        <v>0</v>
      </c>
      <c r="E62" s="72">
        <f t="shared" si="23"/>
        <v>0</v>
      </c>
      <c r="F62" s="73">
        <f t="shared" si="17"/>
        <v>0</v>
      </c>
      <c r="G62" s="74" t="str">
        <f t="shared" si="3"/>
        <v>LOW</v>
      </c>
      <c r="H62" s="75" t="str">
        <f t="shared" si="4"/>
        <v>LOW</v>
      </c>
      <c r="I62" s="93" t="str">
        <f t="shared" si="5"/>
        <v>CAUTION</v>
      </c>
      <c r="J62" s="42" t="str">
        <f t="shared" si="12"/>
        <v>Flowers Dry?</v>
      </c>
      <c r="K62" s="11"/>
      <c r="L62" s="21"/>
      <c r="M62" s="21"/>
      <c r="N62" s="21"/>
      <c r="O62" s="21"/>
      <c r="P62" s="21"/>
      <c r="Q62" s="21"/>
      <c r="R62" s="21"/>
      <c r="S62" s="39">
        <f t="shared" si="7"/>
        <v>0</v>
      </c>
      <c r="T62" s="40">
        <f t="shared" si="20"/>
        <v>0</v>
      </c>
      <c r="U62" s="39">
        <f t="shared" si="15"/>
        <v>0</v>
      </c>
      <c r="V62" s="39">
        <f t="shared" si="14"/>
        <v>0</v>
      </c>
      <c r="W62" s="39">
        <f t="shared" si="13"/>
        <v>0</v>
      </c>
      <c r="X62" s="39">
        <f t="shared" si="9"/>
        <v>0</v>
      </c>
      <c r="Y62" s="39">
        <f t="shared" si="8"/>
        <v>0</v>
      </c>
      <c r="Z62" s="24"/>
      <c r="AA62" s="39">
        <f t="shared" si="18"/>
        <v>0</v>
      </c>
      <c r="AB62" s="39">
        <f t="shared" si="19"/>
        <v>0</v>
      </c>
      <c r="AC62" s="39">
        <f t="shared" si="10"/>
        <v>0</v>
      </c>
      <c r="AD62" s="39">
        <f t="shared" si="11"/>
        <v>0</v>
      </c>
      <c r="AE62" s="21"/>
      <c r="AF62" s="21"/>
      <c r="AG62" s="21"/>
    </row>
    <row r="63" spans="1:33" ht="18">
      <c r="A63" s="68">
        <f t="shared" si="21"/>
        <v>32656</v>
      </c>
      <c r="B63" s="69">
        <v>0</v>
      </c>
      <c r="C63" s="69">
        <v>0</v>
      </c>
      <c r="D63" s="71">
        <f t="shared" si="0"/>
        <v>0</v>
      </c>
      <c r="E63" s="72">
        <f t="shared" si="23"/>
        <v>0</v>
      </c>
      <c r="F63" s="73">
        <f t="shared" si="17"/>
        <v>0</v>
      </c>
      <c r="G63" s="74" t="str">
        <f t="shared" si="3"/>
        <v>LOW</v>
      </c>
      <c r="H63" s="75" t="str">
        <f t="shared" si="4"/>
        <v>LOW</v>
      </c>
      <c r="I63" s="93" t="str">
        <f t="shared" si="5"/>
        <v>CAUTION</v>
      </c>
      <c r="J63" s="42" t="str">
        <f t="shared" si="12"/>
        <v>Flowers Dry?</v>
      </c>
      <c r="K63" s="11"/>
      <c r="L63" s="21"/>
      <c r="M63" s="21"/>
      <c r="N63" s="21"/>
      <c r="O63" s="21"/>
      <c r="P63" s="21"/>
      <c r="Q63" s="21"/>
      <c r="R63" s="21"/>
      <c r="S63" s="39">
        <f t="shared" si="7"/>
        <v>0</v>
      </c>
      <c r="T63" s="40">
        <f t="shared" si="20"/>
        <v>0</v>
      </c>
      <c r="U63" s="39">
        <f t="shared" si="15"/>
        <v>0</v>
      </c>
      <c r="V63" s="39">
        <f t="shared" si="14"/>
        <v>0</v>
      </c>
      <c r="W63" s="39">
        <f t="shared" si="13"/>
        <v>0</v>
      </c>
      <c r="X63" s="39">
        <f t="shared" si="9"/>
        <v>0</v>
      </c>
      <c r="Y63" s="39">
        <f t="shared" si="8"/>
        <v>0</v>
      </c>
      <c r="Z63" s="24"/>
      <c r="AA63" s="39">
        <f t="shared" si="18"/>
        <v>0</v>
      </c>
      <c r="AB63" s="39">
        <f t="shared" si="19"/>
        <v>0</v>
      </c>
      <c r="AC63" s="39">
        <f t="shared" si="10"/>
        <v>0</v>
      </c>
      <c r="AD63" s="39">
        <f t="shared" si="11"/>
        <v>0</v>
      </c>
      <c r="AE63" s="21"/>
      <c r="AF63" s="21"/>
      <c r="AG63" s="21"/>
    </row>
    <row r="64" spans="1:33" ht="18">
      <c r="A64" s="68">
        <f t="shared" si="21"/>
        <v>32657</v>
      </c>
      <c r="B64" s="69">
        <v>0</v>
      </c>
      <c r="C64" s="69">
        <v>0</v>
      </c>
      <c r="D64" s="71">
        <f t="shared" si="0"/>
        <v>0</v>
      </c>
      <c r="E64" s="72">
        <f t="shared" si="23"/>
        <v>0</v>
      </c>
      <c r="F64" s="73">
        <f t="shared" si="17"/>
        <v>0</v>
      </c>
      <c r="G64" s="74" t="str">
        <f t="shared" si="3"/>
        <v>LOW</v>
      </c>
      <c r="H64" s="75" t="str">
        <f t="shared" si="4"/>
        <v>LOW</v>
      </c>
      <c r="I64" s="93" t="str">
        <f t="shared" si="5"/>
        <v>CAUTION</v>
      </c>
      <c r="J64" s="42" t="str">
        <f t="shared" si="12"/>
        <v>Flowers Dry?</v>
      </c>
      <c r="K64" s="11"/>
      <c r="L64" s="21"/>
      <c r="M64" s="21"/>
      <c r="N64" s="21"/>
      <c r="O64" s="21"/>
      <c r="P64" s="21"/>
      <c r="Q64" s="21"/>
      <c r="R64" s="21"/>
      <c r="S64" s="39">
        <f t="shared" si="7"/>
        <v>0</v>
      </c>
      <c r="T64" s="40">
        <f t="shared" si="20"/>
        <v>0</v>
      </c>
      <c r="U64" s="39">
        <f t="shared" si="15"/>
        <v>0</v>
      </c>
      <c r="V64" s="39">
        <f t="shared" si="14"/>
        <v>0</v>
      </c>
      <c r="W64" s="39">
        <f t="shared" si="13"/>
        <v>0</v>
      </c>
      <c r="X64" s="39">
        <f t="shared" si="9"/>
        <v>0</v>
      </c>
      <c r="Y64" s="39">
        <f t="shared" si="8"/>
        <v>0</v>
      </c>
      <c r="Z64" s="24"/>
      <c r="AA64" s="39">
        <f t="shared" si="18"/>
        <v>0</v>
      </c>
      <c r="AB64" s="39">
        <f t="shared" si="19"/>
        <v>0</v>
      </c>
      <c r="AC64" s="39">
        <f t="shared" si="10"/>
        <v>0</v>
      </c>
      <c r="AD64" s="39">
        <f t="shared" si="11"/>
        <v>0</v>
      </c>
      <c r="AE64" s="21"/>
      <c r="AF64" s="21"/>
      <c r="AG64" s="21"/>
    </row>
    <row r="65" spans="1:33" ht="18">
      <c r="A65" s="68">
        <f t="shared" si="21"/>
        <v>32658</v>
      </c>
      <c r="B65" s="69">
        <v>0</v>
      </c>
      <c r="C65" s="69">
        <v>0</v>
      </c>
      <c r="D65" s="71">
        <f t="shared" si="0"/>
        <v>0</v>
      </c>
      <c r="E65" s="72">
        <f t="shared" si="23"/>
        <v>0</v>
      </c>
      <c r="F65" s="73">
        <f t="shared" si="17"/>
        <v>0</v>
      </c>
      <c r="G65" s="74" t="str">
        <f t="shared" si="3"/>
        <v>LOW</v>
      </c>
      <c r="H65" s="75" t="str">
        <f t="shared" si="4"/>
        <v>LOW</v>
      </c>
      <c r="I65" s="93" t="str">
        <f t="shared" si="5"/>
        <v>CAUTION</v>
      </c>
      <c r="J65" s="42" t="str">
        <f t="shared" si="12"/>
        <v>Flowers Dry?</v>
      </c>
      <c r="K65" s="11"/>
      <c r="L65" s="21"/>
      <c r="M65" s="21"/>
      <c r="N65" s="21"/>
      <c r="O65" s="21"/>
      <c r="P65" s="21"/>
      <c r="Q65" s="21"/>
      <c r="R65" s="21"/>
      <c r="S65" s="39">
        <f t="shared" si="7"/>
        <v>0</v>
      </c>
      <c r="T65" s="40">
        <f t="shared" si="20"/>
        <v>0</v>
      </c>
      <c r="U65" s="39">
        <f t="shared" si="15"/>
        <v>0</v>
      </c>
      <c r="V65" s="39">
        <f t="shared" si="14"/>
        <v>0</v>
      </c>
      <c r="W65" s="39">
        <f t="shared" si="13"/>
        <v>0</v>
      </c>
      <c r="X65" s="39">
        <f t="shared" si="9"/>
        <v>0</v>
      </c>
      <c r="Y65" s="39">
        <f t="shared" si="8"/>
        <v>0</v>
      </c>
      <c r="Z65" s="24"/>
      <c r="AA65" s="39">
        <f t="shared" si="18"/>
        <v>0</v>
      </c>
      <c r="AB65" s="39">
        <f t="shared" si="19"/>
        <v>0</v>
      </c>
      <c r="AC65" s="39">
        <f t="shared" si="10"/>
        <v>0</v>
      </c>
      <c r="AD65" s="39">
        <f t="shared" si="11"/>
        <v>0</v>
      </c>
      <c r="AE65" s="21"/>
      <c r="AF65" s="21"/>
      <c r="AG65" s="21"/>
    </row>
    <row r="66" spans="1:33" ht="18">
      <c r="A66" s="68">
        <f t="shared" si="21"/>
        <v>32659</v>
      </c>
      <c r="B66" s="69">
        <v>0</v>
      </c>
      <c r="C66" s="69">
        <v>0</v>
      </c>
      <c r="D66" s="71">
        <f t="shared" si="0"/>
        <v>0</v>
      </c>
      <c r="E66" s="72">
        <f t="shared" si="23"/>
        <v>0</v>
      </c>
      <c r="F66" s="73">
        <f t="shared" si="17"/>
        <v>0</v>
      </c>
      <c r="G66" s="74" t="str">
        <f t="shared" si="3"/>
        <v>LOW</v>
      </c>
      <c r="H66" s="75" t="str">
        <f t="shared" si="4"/>
        <v>LOW</v>
      </c>
      <c r="I66" s="93" t="str">
        <f t="shared" si="5"/>
        <v>CAUTION</v>
      </c>
      <c r="J66" s="42" t="str">
        <f t="shared" si="12"/>
        <v>Flowers Dry?</v>
      </c>
      <c r="K66" s="11"/>
      <c r="L66" s="21" t="s">
        <v>62</v>
      </c>
      <c r="M66" s="21"/>
      <c r="N66" s="21"/>
      <c r="O66" s="21"/>
      <c r="P66" s="21"/>
      <c r="Q66" s="21"/>
      <c r="R66" s="21"/>
      <c r="S66" s="39">
        <f t="shared" si="7"/>
        <v>0</v>
      </c>
      <c r="T66" s="40">
        <f t="shared" si="20"/>
        <v>0</v>
      </c>
      <c r="U66" s="39">
        <f t="shared" si="15"/>
        <v>0</v>
      </c>
      <c r="V66" s="39">
        <f t="shared" si="14"/>
        <v>0</v>
      </c>
      <c r="W66" s="39">
        <f t="shared" si="13"/>
        <v>0</v>
      </c>
      <c r="X66" s="39">
        <f t="shared" si="9"/>
        <v>0</v>
      </c>
      <c r="Y66" s="39">
        <f t="shared" si="8"/>
        <v>0</v>
      </c>
      <c r="Z66" s="24"/>
      <c r="AA66" s="39">
        <f t="shared" si="18"/>
        <v>0</v>
      </c>
      <c r="AB66" s="39">
        <f t="shared" si="19"/>
        <v>0</v>
      </c>
      <c r="AC66" s="39">
        <f t="shared" si="10"/>
        <v>0</v>
      </c>
      <c r="AD66" s="39">
        <f t="shared" si="11"/>
        <v>0</v>
      </c>
      <c r="AE66" s="21"/>
      <c r="AF66" s="21"/>
      <c r="AG66" s="21"/>
    </row>
    <row r="67" spans="1:33" ht="18">
      <c r="A67" s="68">
        <f t="shared" si="21"/>
        <v>32660</v>
      </c>
      <c r="B67" s="69">
        <v>0</v>
      </c>
      <c r="C67" s="69">
        <v>0</v>
      </c>
      <c r="D67" s="71">
        <f t="shared" si="0"/>
        <v>0</v>
      </c>
      <c r="E67" s="72">
        <f t="shared" si="23"/>
        <v>0</v>
      </c>
      <c r="F67" s="73">
        <f t="shared" si="17"/>
        <v>0</v>
      </c>
      <c r="G67" s="74" t="str">
        <f t="shared" si="3"/>
        <v>LOW</v>
      </c>
      <c r="H67" s="75" t="str">
        <f t="shared" si="4"/>
        <v>LOW</v>
      </c>
      <c r="I67" s="93" t="str">
        <f t="shared" si="5"/>
        <v>CAUTION</v>
      </c>
      <c r="J67" s="42" t="str">
        <f t="shared" si="12"/>
        <v>Flowers Dry?</v>
      </c>
      <c r="K67" s="11"/>
      <c r="L67" s="21"/>
      <c r="M67" s="21"/>
      <c r="N67" s="21"/>
      <c r="O67" s="21"/>
      <c r="P67" s="21"/>
      <c r="Q67" s="21"/>
      <c r="R67" s="21"/>
      <c r="S67" s="39">
        <f t="shared" si="7"/>
        <v>0</v>
      </c>
      <c r="T67" s="40">
        <f t="shared" si="20"/>
        <v>0</v>
      </c>
      <c r="U67" s="39">
        <f t="shared" si="15"/>
        <v>0</v>
      </c>
      <c r="V67" s="39">
        <f t="shared" si="14"/>
        <v>0</v>
      </c>
      <c r="W67" s="39">
        <f t="shared" si="13"/>
        <v>0</v>
      </c>
      <c r="X67" s="39">
        <f t="shared" si="9"/>
        <v>0</v>
      </c>
      <c r="Y67" s="39">
        <f t="shared" si="8"/>
        <v>0</v>
      </c>
      <c r="Z67" s="24"/>
      <c r="AA67" s="39">
        <f t="shared" si="18"/>
        <v>0</v>
      </c>
      <c r="AB67" s="39">
        <f t="shared" si="19"/>
        <v>0</v>
      </c>
      <c r="AC67" s="39">
        <f t="shared" si="10"/>
        <v>0</v>
      </c>
      <c r="AD67" s="39">
        <f t="shared" si="11"/>
        <v>0</v>
      </c>
      <c r="AE67" s="21"/>
      <c r="AF67" s="21"/>
      <c r="AG67" s="21"/>
    </row>
    <row r="68" spans="1:33" ht="18">
      <c r="A68" s="68">
        <f t="shared" si="21"/>
        <v>32661</v>
      </c>
      <c r="B68" s="69">
        <v>0</v>
      </c>
      <c r="C68" s="69">
        <v>0</v>
      </c>
      <c r="D68" s="71">
        <f t="shared" ref="D68:D92" si="24">VLOOKUP(B68,$B$151:$C$229,2)</f>
        <v>0</v>
      </c>
      <c r="E68" s="72">
        <f t="shared" si="23"/>
        <v>0</v>
      </c>
      <c r="F68" s="73">
        <f t="shared" si="17"/>
        <v>0</v>
      </c>
      <c r="G68" s="74" t="str">
        <f t="shared" si="3"/>
        <v>LOW</v>
      </c>
      <c r="H68" s="75" t="str">
        <f t="shared" si="4"/>
        <v>LOW</v>
      </c>
      <c r="I68" s="93" t="str">
        <f t="shared" si="5"/>
        <v>CAUTION</v>
      </c>
      <c r="J68" s="42" t="str">
        <f t="shared" si="12"/>
        <v>Flowers Dry?</v>
      </c>
      <c r="K68" s="11"/>
      <c r="L68" s="21"/>
      <c r="M68" s="21"/>
      <c r="N68" s="21"/>
      <c r="O68" s="21"/>
      <c r="P68" s="21"/>
      <c r="Q68" s="21"/>
      <c r="R68" s="21"/>
      <c r="S68" s="39">
        <f t="shared" si="7"/>
        <v>0</v>
      </c>
      <c r="T68" s="40">
        <f t="shared" si="20"/>
        <v>0</v>
      </c>
      <c r="U68" s="39">
        <f t="shared" si="15"/>
        <v>0</v>
      </c>
      <c r="V68" s="39">
        <f t="shared" si="14"/>
        <v>0</v>
      </c>
      <c r="W68" s="39">
        <f t="shared" si="13"/>
        <v>0</v>
      </c>
      <c r="X68" s="39">
        <f t="shared" si="9"/>
        <v>0</v>
      </c>
      <c r="Y68" s="39">
        <f t="shared" si="8"/>
        <v>0</v>
      </c>
      <c r="Z68" s="24"/>
      <c r="AA68" s="39">
        <f t="shared" si="18"/>
        <v>0</v>
      </c>
      <c r="AB68" s="39">
        <f t="shared" si="19"/>
        <v>0</v>
      </c>
      <c r="AC68" s="39">
        <f t="shared" si="10"/>
        <v>0</v>
      </c>
      <c r="AD68" s="39">
        <f t="shared" si="11"/>
        <v>0</v>
      </c>
      <c r="AE68" s="21"/>
      <c r="AF68" s="21"/>
      <c r="AG68" s="21"/>
    </row>
    <row r="69" spans="1:33" ht="18">
      <c r="A69" s="68">
        <f t="shared" si="21"/>
        <v>32662</v>
      </c>
      <c r="B69" s="69">
        <v>0</v>
      </c>
      <c r="C69" s="69">
        <v>0</v>
      </c>
      <c r="D69" s="71">
        <f t="shared" si="24"/>
        <v>0</v>
      </c>
      <c r="E69" s="72">
        <f t="shared" si="23"/>
        <v>0</v>
      </c>
      <c r="F69" s="73">
        <f t="shared" si="17"/>
        <v>0</v>
      </c>
      <c r="G69" s="74" t="str">
        <f t="shared" ref="G69:G92" si="25">IF(E69&gt;800,"EXTREME",IF(E69&gt;500,"HIGH", IF(E69&gt;149.9,"CAUTION",IF(E69&lt;=149.9,"LOW","ERROR"))))</f>
        <v>LOW</v>
      </c>
      <c r="H69" s="75" t="str">
        <f t="shared" ref="H69:H92" si="26">IF(E69&gt;500,"EXCEPTIONAL",IF(E69&gt;350,"EXTREME",IF(E69&gt;200,"HIGH",IF(E69&gt;100,"CAUTION",IF(E69&lt;=99.9,"LOW","ERROR")))))</f>
        <v>LOW</v>
      </c>
      <c r="I69" s="93" t="str">
        <f t="shared" ref="I69:I92" si="27">IF(E69&gt;300,"EXCEPTIONAL",IF(E69&gt;200,"EXTREME",IF(E69&gt;100,"HIGH",IF(E69&lt;=99,"CAUTION","ERROR"))))</f>
        <v>CAUTION</v>
      </c>
      <c r="J69" s="42" t="str">
        <f t="shared" si="12"/>
        <v>Flowers Dry?</v>
      </c>
      <c r="K69" s="11"/>
      <c r="L69" s="21"/>
      <c r="M69" s="21"/>
      <c r="N69" s="21"/>
      <c r="O69" s="21"/>
      <c r="P69" s="21"/>
      <c r="Q69" s="21"/>
      <c r="R69" s="21"/>
      <c r="S69" s="39">
        <f t="shared" si="7"/>
        <v>0</v>
      </c>
      <c r="T69" s="40">
        <f t="shared" si="20"/>
        <v>0</v>
      </c>
      <c r="U69" s="39">
        <f t="shared" si="15"/>
        <v>0</v>
      </c>
      <c r="V69" s="39">
        <f t="shared" si="14"/>
        <v>0</v>
      </c>
      <c r="W69" s="39">
        <f t="shared" si="13"/>
        <v>0</v>
      </c>
      <c r="X69" s="39">
        <f t="shared" si="9"/>
        <v>0</v>
      </c>
      <c r="Y69" s="39">
        <f t="shared" si="8"/>
        <v>0</v>
      </c>
      <c r="Z69" s="24"/>
      <c r="AA69" s="39">
        <f t="shared" si="18"/>
        <v>0</v>
      </c>
      <c r="AB69" s="39">
        <f t="shared" si="19"/>
        <v>0</v>
      </c>
      <c r="AC69" s="39">
        <f t="shared" si="10"/>
        <v>0</v>
      </c>
      <c r="AD69" s="39">
        <f t="shared" si="11"/>
        <v>0</v>
      </c>
      <c r="AE69" s="21"/>
      <c r="AF69" s="21"/>
      <c r="AG69" s="21"/>
    </row>
    <row r="70" spans="1:33" ht="18">
      <c r="A70" s="68">
        <f t="shared" si="21"/>
        <v>32663</v>
      </c>
      <c r="B70" s="69">
        <v>0</v>
      </c>
      <c r="C70" s="69">
        <v>0</v>
      </c>
      <c r="D70" s="71">
        <f t="shared" si="24"/>
        <v>0</v>
      </c>
      <c r="E70" s="72">
        <f t="shared" si="23"/>
        <v>0</v>
      </c>
      <c r="F70" s="73">
        <f t="shared" si="17"/>
        <v>0</v>
      </c>
      <c r="G70" s="74" t="str">
        <f t="shared" si="25"/>
        <v>LOW</v>
      </c>
      <c r="H70" s="75" t="str">
        <f t="shared" si="26"/>
        <v>LOW</v>
      </c>
      <c r="I70" s="93" t="str">
        <f t="shared" si="27"/>
        <v>CAUTION</v>
      </c>
      <c r="J70" s="42" t="str">
        <f t="shared" si="12"/>
        <v>Flowers Dry?</v>
      </c>
      <c r="K70" s="11"/>
      <c r="L70" s="21"/>
      <c r="M70" s="21"/>
      <c r="N70" s="21"/>
      <c r="O70" s="21"/>
      <c r="P70" s="21"/>
      <c r="Q70" s="21"/>
      <c r="R70" s="21"/>
      <c r="S70" s="39">
        <f t="shared" ref="S70:S96" si="28">B70</f>
        <v>0</v>
      </c>
      <c r="T70" s="40">
        <f t="shared" si="20"/>
        <v>0</v>
      </c>
      <c r="U70" s="39">
        <f t="shared" si="15"/>
        <v>0</v>
      </c>
      <c r="V70" s="39">
        <f t="shared" si="14"/>
        <v>0</v>
      </c>
      <c r="W70" s="39">
        <f t="shared" si="13"/>
        <v>0</v>
      </c>
      <c r="X70" s="39">
        <f t="shared" si="9"/>
        <v>0</v>
      </c>
      <c r="Y70" s="39">
        <f t="shared" ref="Y70:Y78" si="29">SUM(T69:T70)</f>
        <v>0</v>
      </c>
      <c r="Z70" s="24"/>
      <c r="AA70" s="39">
        <f t="shared" si="18"/>
        <v>0</v>
      </c>
      <c r="AB70" s="39">
        <f t="shared" si="19"/>
        <v>0</v>
      </c>
      <c r="AC70" s="39">
        <f t="shared" si="10"/>
        <v>0</v>
      </c>
      <c r="AD70" s="39">
        <f t="shared" si="11"/>
        <v>0</v>
      </c>
      <c r="AE70" s="21"/>
      <c r="AF70" s="21"/>
      <c r="AG70" s="21"/>
    </row>
    <row r="71" spans="1:33" ht="18">
      <c r="A71" s="68">
        <f t="shared" si="21"/>
        <v>32664</v>
      </c>
      <c r="B71" s="69">
        <v>0</v>
      </c>
      <c r="C71" s="69">
        <v>0</v>
      </c>
      <c r="D71" s="71">
        <f t="shared" si="24"/>
        <v>0</v>
      </c>
      <c r="E71" s="72">
        <f t="shared" si="23"/>
        <v>0</v>
      </c>
      <c r="F71" s="73">
        <f t="shared" si="17"/>
        <v>0</v>
      </c>
      <c r="G71" s="74" t="str">
        <f t="shared" si="25"/>
        <v>LOW</v>
      </c>
      <c r="H71" s="75" t="str">
        <f t="shared" si="26"/>
        <v>LOW</v>
      </c>
      <c r="I71" s="93" t="str">
        <f t="shared" si="27"/>
        <v>CAUTION</v>
      </c>
      <c r="J71" s="42" t="str">
        <f t="shared" si="12"/>
        <v>Flowers Dry?</v>
      </c>
      <c r="K71" s="11"/>
      <c r="L71" s="21"/>
      <c r="M71" s="21"/>
      <c r="N71" s="21"/>
      <c r="O71" s="21"/>
      <c r="P71" s="21"/>
      <c r="Q71" s="21"/>
      <c r="R71" s="21"/>
      <c r="S71" s="39">
        <f t="shared" si="28"/>
        <v>0</v>
      </c>
      <c r="T71" s="40">
        <f t="shared" si="20"/>
        <v>0</v>
      </c>
      <c r="U71" s="39">
        <f t="shared" si="15"/>
        <v>0</v>
      </c>
      <c r="V71" s="39">
        <f t="shared" si="14"/>
        <v>0</v>
      </c>
      <c r="W71" s="39">
        <f t="shared" si="13"/>
        <v>0</v>
      </c>
      <c r="X71" s="39">
        <f t="shared" ref="X71:X96" si="30">SUM(T69:T71)</f>
        <v>0</v>
      </c>
      <c r="Y71" s="39">
        <f t="shared" si="29"/>
        <v>0</v>
      </c>
      <c r="Z71" s="24"/>
      <c r="AA71" s="39">
        <f t="shared" si="18"/>
        <v>0</v>
      </c>
      <c r="AB71" s="39">
        <f t="shared" si="19"/>
        <v>0</v>
      </c>
      <c r="AC71" s="39">
        <f t="shared" ref="AC71:AC78" si="31">SUM(T68:T71)</f>
        <v>0</v>
      </c>
      <c r="AD71" s="39">
        <f t="shared" ref="AD71:AD78" si="32">SUM(T69:T71)</f>
        <v>0</v>
      </c>
      <c r="AE71" s="21"/>
      <c r="AF71" s="21"/>
      <c r="AG71" s="21"/>
    </row>
    <row r="72" spans="1:33" ht="18">
      <c r="A72" s="68">
        <f t="shared" si="21"/>
        <v>32665</v>
      </c>
      <c r="B72" s="69">
        <v>0</v>
      </c>
      <c r="C72" s="69">
        <v>0</v>
      </c>
      <c r="D72" s="71">
        <f t="shared" si="24"/>
        <v>0</v>
      </c>
      <c r="E72" s="72">
        <f t="shared" si="23"/>
        <v>0</v>
      </c>
      <c r="F72" s="73">
        <f t="shared" si="17"/>
        <v>0</v>
      </c>
      <c r="G72" s="74" t="str">
        <f t="shared" si="25"/>
        <v>LOW</v>
      </c>
      <c r="H72" s="75" t="str">
        <f t="shared" si="26"/>
        <v>LOW</v>
      </c>
      <c r="I72" s="93" t="str">
        <f t="shared" si="27"/>
        <v>CAUTION</v>
      </c>
      <c r="J72" s="42" t="str">
        <f t="shared" ref="J72:J92" si="33">IF(C72&gt;0,"Wet Flowers!!",IF(C72=0,"Flowers Dry?","ERROR"))</f>
        <v>Flowers Dry?</v>
      </c>
      <c r="K72" s="11"/>
      <c r="L72" s="21"/>
      <c r="M72" s="21"/>
      <c r="N72" s="21"/>
      <c r="O72" s="21"/>
      <c r="P72" s="21"/>
      <c r="Q72" s="21"/>
      <c r="R72" s="21"/>
      <c r="S72" s="39">
        <f t="shared" si="28"/>
        <v>0</v>
      </c>
      <c r="T72" s="40">
        <f t="shared" si="20"/>
        <v>0</v>
      </c>
      <c r="U72" s="39">
        <f t="shared" si="15"/>
        <v>0</v>
      </c>
      <c r="V72" s="39">
        <f t="shared" si="14"/>
        <v>0</v>
      </c>
      <c r="W72" s="39">
        <f t="shared" ref="W72:W77" si="34">SUM(T69:T72)</f>
        <v>0</v>
      </c>
      <c r="X72" s="39">
        <f t="shared" si="30"/>
        <v>0</v>
      </c>
      <c r="Y72" s="39">
        <f t="shared" si="29"/>
        <v>0</v>
      </c>
      <c r="Z72" s="24"/>
      <c r="AA72" s="39">
        <f t="shared" si="18"/>
        <v>0</v>
      </c>
      <c r="AB72" s="39">
        <f t="shared" si="19"/>
        <v>0</v>
      </c>
      <c r="AC72" s="39">
        <f t="shared" si="31"/>
        <v>0</v>
      </c>
      <c r="AD72" s="39">
        <f t="shared" si="32"/>
        <v>0</v>
      </c>
      <c r="AE72" s="21"/>
      <c r="AF72" s="21"/>
      <c r="AG72" s="21"/>
    </row>
    <row r="73" spans="1:33" ht="18">
      <c r="A73" s="68">
        <f t="shared" si="21"/>
        <v>32666</v>
      </c>
      <c r="B73" s="69">
        <v>0</v>
      </c>
      <c r="C73" s="69">
        <v>0</v>
      </c>
      <c r="D73" s="71">
        <f t="shared" si="24"/>
        <v>0</v>
      </c>
      <c r="E73" s="72">
        <f t="shared" si="23"/>
        <v>0</v>
      </c>
      <c r="F73" s="73">
        <f t="shared" ref="F73:F92" si="35">SUM(D69:D73)</f>
        <v>0</v>
      </c>
      <c r="G73" s="74" t="str">
        <f t="shared" si="25"/>
        <v>LOW</v>
      </c>
      <c r="H73" s="75" t="str">
        <f t="shared" si="26"/>
        <v>LOW</v>
      </c>
      <c r="I73" s="93" t="str">
        <f t="shared" si="27"/>
        <v>CAUTION</v>
      </c>
      <c r="J73" s="42" t="str">
        <f t="shared" si="33"/>
        <v>Flowers Dry?</v>
      </c>
      <c r="K73" s="11"/>
      <c r="L73" s="21"/>
      <c r="M73" s="21"/>
      <c r="N73" s="21"/>
      <c r="O73" s="21"/>
      <c r="P73" s="21"/>
      <c r="Q73" s="21"/>
      <c r="R73" s="21"/>
      <c r="S73" s="39">
        <f t="shared" si="28"/>
        <v>0</v>
      </c>
      <c r="T73" s="40">
        <f t="shared" si="20"/>
        <v>0</v>
      </c>
      <c r="U73" s="39">
        <f t="shared" si="15"/>
        <v>0</v>
      </c>
      <c r="V73" s="39">
        <f t="shared" ref="V73:V96" si="36">SUM(T69:T73)</f>
        <v>0</v>
      </c>
      <c r="W73" s="39">
        <f t="shared" si="34"/>
        <v>0</v>
      </c>
      <c r="X73" s="39">
        <f t="shared" si="30"/>
        <v>0</v>
      </c>
      <c r="Y73" s="39">
        <f t="shared" si="29"/>
        <v>0</v>
      </c>
      <c r="Z73" s="24"/>
      <c r="AA73" s="39">
        <f t="shared" si="18"/>
        <v>0</v>
      </c>
      <c r="AB73" s="39">
        <f t="shared" si="19"/>
        <v>0</v>
      </c>
      <c r="AC73" s="39">
        <f t="shared" si="31"/>
        <v>0</v>
      </c>
      <c r="AD73" s="39">
        <f t="shared" si="32"/>
        <v>0</v>
      </c>
      <c r="AE73" s="21"/>
      <c r="AF73" s="21"/>
      <c r="AG73" s="21"/>
    </row>
    <row r="74" spans="1:33" ht="18">
      <c r="A74" s="68">
        <f t="shared" si="21"/>
        <v>32667</v>
      </c>
      <c r="B74" s="69">
        <v>0</v>
      </c>
      <c r="C74" s="69">
        <v>0</v>
      </c>
      <c r="D74" s="71">
        <f t="shared" si="24"/>
        <v>0</v>
      </c>
      <c r="E74" s="72">
        <f t="shared" si="23"/>
        <v>0</v>
      </c>
      <c r="F74" s="73">
        <f t="shared" si="35"/>
        <v>0</v>
      </c>
      <c r="G74" s="74" t="str">
        <f t="shared" si="25"/>
        <v>LOW</v>
      </c>
      <c r="H74" s="75" t="str">
        <f t="shared" si="26"/>
        <v>LOW</v>
      </c>
      <c r="I74" s="93" t="str">
        <f t="shared" si="27"/>
        <v>CAUTION</v>
      </c>
      <c r="J74" s="42" t="str">
        <f t="shared" si="33"/>
        <v>Flowers Dry?</v>
      </c>
      <c r="K74" s="11"/>
      <c r="L74" s="21"/>
      <c r="M74" s="21"/>
      <c r="N74" s="21"/>
      <c r="O74" s="21"/>
      <c r="P74" s="21"/>
      <c r="Q74" s="21"/>
      <c r="R74" s="21"/>
      <c r="S74" s="39">
        <f t="shared" si="28"/>
        <v>0</v>
      </c>
      <c r="T74" s="40">
        <f t="shared" si="20"/>
        <v>0</v>
      </c>
      <c r="U74" s="39">
        <f t="shared" ref="U74:U96" si="37">SUM(T69:T74)</f>
        <v>0</v>
      </c>
      <c r="V74" s="39">
        <f t="shared" si="36"/>
        <v>0</v>
      </c>
      <c r="W74" s="39">
        <f t="shared" si="34"/>
        <v>0</v>
      </c>
      <c r="X74" s="39">
        <f t="shared" si="30"/>
        <v>0</v>
      </c>
      <c r="Y74" s="39">
        <f t="shared" si="29"/>
        <v>0</v>
      </c>
      <c r="Z74" s="24"/>
      <c r="AA74" s="39">
        <f t="shared" si="18"/>
        <v>0</v>
      </c>
      <c r="AB74" s="39">
        <f t="shared" si="19"/>
        <v>0</v>
      </c>
      <c r="AC74" s="39">
        <f t="shared" si="31"/>
        <v>0</v>
      </c>
      <c r="AD74" s="39">
        <f t="shared" si="32"/>
        <v>0</v>
      </c>
      <c r="AE74" s="21"/>
      <c r="AF74" s="21"/>
      <c r="AG74" s="21"/>
    </row>
    <row r="75" spans="1:33" ht="18">
      <c r="A75" s="68">
        <f t="shared" si="21"/>
        <v>32668</v>
      </c>
      <c r="B75" s="69">
        <v>0</v>
      </c>
      <c r="C75" s="69">
        <v>0</v>
      </c>
      <c r="D75" s="71">
        <f t="shared" si="24"/>
        <v>0</v>
      </c>
      <c r="E75" s="72">
        <f t="shared" si="23"/>
        <v>0</v>
      </c>
      <c r="F75" s="73">
        <f t="shared" si="35"/>
        <v>0</v>
      </c>
      <c r="G75" s="74" t="str">
        <f t="shared" si="25"/>
        <v>LOW</v>
      </c>
      <c r="H75" s="75" t="str">
        <f t="shared" si="26"/>
        <v>LOW</v>
      </c>
      <c r="I75" s="93" t="str">
        <f t="shared" si="27"/>
        <v>CAUTION</v>
      </c>
      <c r="J75" s="42" t="str">
        <f t="shared" si="33"/>
        <v>Flowers Dry?</v>
      </c>
      <c r="K75" s="11"/>
      <c r="L75" s="21"/>
      <c r="M75" s="21"/>
      <c r="N75" s="21"/>
      <c r="O75" s="21"/>
      <c r="P75" s="21"/>
      <c r="Q75" s="21"/>
      <c r="R75" s="21"/>
      <c r="S75" s="39">
        <f t="shared" si="28"/>
        <v>0</v>
      </c>
      <c r="T75" s="40">
        <f t="shared" si="20"/>
        <v>0</v>
      </c>
      <c r="U75" s="39">
        <f t="shared" si="37"/>
        <v>0</v>
      </c>
      <c r="V75" s="39">
        <f t="shared" si="36"/>
        <v>0</v>
      </c>
      <c r="W75" s="39">
        <f t="shared" si="34"/>
        <v>0</v>
      </c>
      <c r="X75" s="39">
        <f t="shared" si="30"/>
        <v>0</v>
      </c>
      <c r="Y75" s="39">
        <f t="shared" si="29"/>
        <v>0</v>
      </c>
      <c r="Z75" s="24"/>
      <c r="AA75" s="39">
        <f t="shared" si="18"/>
        <v>0</v>
      </c>
      <c r="AB75" s="39">
        <f t="shared" si="19"/>
        <v>0</v>
      </c>
      <c r="AC75" s="39">
        <f t="shared" si="31"/>
        <v>0</v>
      </c>
      <c r="AD75" s="39">
        <f t="shared" si="32"/>
        <v>0</v>
      </c>
      <c r="AE75" s="21"/>
      <c r="AF75" s="21"/>
      <c r="AG75" s="21"/>
    </row>
    <row r="76" spans="1:33" ht="18">
      <c r="A76" s="68">
        <f t="shared" si="21"/>
        <v>32669</v>
      </c>
      <c r="B76" s="69">
        <v>0</v>
      </c>
      <c r="C76" s="69">
        <v>0</v>
      </c>
      <c r="D76" s="71">
        <f t="shared" si="24"/>
        <v>0</v>
      </c>
      <c r="E76" s="72">
        <f t="shared" si="23"/>
        <v>0</v>
      </c>
      <c r="F76" s="73">
        <f t="shared" si="35"/>
        <v>0</v>
      </c>
      <c r="G76" s="74" t="str">
        <f t="shared" si="25"/>
        <v>LOW</v>
      </c>
      <c r="H76" s="75" t="str">
        <f t="shared" si="26"/>
        <v>LOW</v>
      </c>
      <c r="I76" s="93" t="str">
        <f t="shared" si="27"/>
        <v>CAUTION</v>
      </c>
      <c r="J76" s="42" t="str">
        <f t="shared" si="33"/>
        <v>Flowers Dry?</v>
      </c>
      <c r="K76" s="11"/>
      <c r="L76" s="21"/>
      <c r="M76" s="21"/>
      <c r="N76" s="21"/>
      <c r="O76" s="21"/>
      <c r="P76" s="21"/>
      <c r="Q76" s="21"/>
      <c r="R76" s="21"/>
      <c r="S76" s="39">
        <f t="shared" si="28"/>
        <v>0</v>
      </c>
      <c r="T76" s="40">
        <f t="shared" si="20"/>
        <v>0</v>
      </c>
      <c r="U76" s="39">
        <f t="shared" si="37"/>
        <v>0</v>
      </c>
      <c r="V76" s="39">
        <f t="shared" si="36"/>
        <v>0</v>
      </c>
      <c r="W76" s="39">
        <f t="shared" si="34"/>
        <v>0</v>
      </c>
      <c r="X76" s="39">
        <f t="shared" si="30"/>
        <v>0</v>
      </c>
      <c r="Y76" s="39">
        <f t="shared" si="29"/>
        <v>0</v>
      </c>
      <c r="Z76" s="24"/>
      <c r="AA76" s="39">
        <f t="shared" si="18"/>
        <v>0</v>
      </c>
      <c r="AB76" s="39">
        <f t="shared" si="19"/>
        <v>0</v>
      </c>
      <c r="AC76" s="39">
        <f t="shared" si="31"/>
        <v>0</v>
      </c>
      <c r="AD76" s="39">
        <f t="shared" si="32"/>
        <v>0</v>
      </c>
      <c r="AE76" s="21"/>
      <c r="AF76" s="21"/>
      <c r="AG76" s="21"/>
    </row>
    <row r="77" spans="1:33" ht="18">
      <c r="A77" s="68">
        <f t="shared" si="21"/>
        <v>32670</v>
      </c>
      <c r="B77" s="69">
        <v>0</v>
      </c>
      <c r="C77" s="69">
        <v>0</v>
      </c>
      <c r="D77" s="71">
        <f t="shared" si="24"/>
        <v>0</v>
      </c>
      <c r="E77" s="72">
        <f t="shared" si="23"/>
        <v>0</v>
      </c>
      <c r="F77" s="73">
        <f t="shared" si="35"/>
        <v>0</v>
      </c>
      <c r="G77" s="74" t="str">
        <f t="shared" si="25"/>
        <v>LOW</v>
      </c>
      <c r="H77" s="75" t="str">
        <f t="shared" si="26"/>
        <v>LOW</v>
      </c>
      <c r="I77" s="93" t="str">
        <f t="shared" si="27"/>
        <v>CAUTION</v>
      </c>
      <c r="J77" s="42" t="str">
        <f t="shared" si="33"/>
        <v>Flowers Dry?</v>
      </c>
      <c r="K77" s="11"/>
      <c r="L77" s="21"/>
      <c r="M77" s="21"/>
      <c r="N77" s="21"/>
      <c r="O77" s="21"/>
      <c r="P77" s="21"/>
      <c r="Q77" s="21"/>
      <c r="R77" s="21"/>
      <c r="S77" s="39">
        <f t="shared" si="28"/>
        <v>0</v>
      </c>
      <c r="T77" s="40">
        <f t="shared" si="20"/>
        <v>0</v>
      </c>
      <c r="U77" s="39">
        <f t="shared" si="37"/>
        <v>0</v>
      </c>
      <c r="V77" s="39">
        <f t="shared" si="36"/>
        <v>0</v>
      </c>
      <c r="W77" s="39">
        <f t="shared" si="34"/>
        <v>0</v>
      </c>
      <c r="X77" s="39">
        <f t="shared" si="30"/>
        <v>0</v>
      </c>
      <c r="Y77" s="39">
        <f t="shared" si="29"/>
        <v>0</v>
      </c>
      <c r="Z77" s="24"/>
      <c r="AA77" s="39">
        <f>SUM(T72:T77)</f>
        <v>0</v>
      </c>
      <c r="AB77" s="39">
        <f>SUM(T73:T77)</f>
        <v>0</v>
      </c>
      <c r="AC77" s="39">
        <f t="shared" si="31"/>
        <v>0</v>
      </c>
      <c r="AD77" s="39">
        <f t="shared" si="32"/>
        <v>0</v>
      </c>
      <c r="AE77" s="21"/>
      <c r="AF77" s="21"/>
      <c r="AG77" s="21"/>
    </row>
    <row r="78" spans="1:33" ht="18">
      <c r="A78" s="68">
        <f t="shared" si="21"/>
        <v>32671</v>
      </c>
      <c r="B78" s="69">
        <v>0</v>
      </c>
      <c r="C78" s="69">
        <v>0</v>
      </c>
      <c r="D78" s="71">
        <f t="shared" si="24"/>
        <v>0</v>
      </c>
      <c r="E78" s="72">
        <f t="shared" si="23"/>
        <v>0</v>
      </c>
      <c r="F78" s="73">
        <f t="shared" si="35"/>
        <v>0</v>
      </c>
      <c r="G78" s="74" t="str">
        <f t="shared" si="25"/>
        <v>LOW</v>
      </c>
      <c r="H78" s="75" t="str">
        <f t="shared" si="26"/>
        <v>LOW</v>
      </c>
      <c r="I78" s="93" t="str">
        <f t="shared" si="27"/>
        <v>CAUTION</v>
      </c>
      <c r="J78" s="42" t="str">
        <f t="shared" si="33"/>
        <v>Flowers Dry?</v>
      </c>
      <c r="K78" s="11"/>
      <c r="L78" s="21"/>
      <c r="M78" s="21"/>
      <c r="N78" s="21"/>
      <c r="O78" s="21"/>
      <c r="P78" s="21"/>
      <c r="Q78" s="21"/>
      <c r="R78" s="21"/>
      <c r="S78" s="39">
        <f t="shared" si="28"/>
        <v>0</v>
      </c>
      <c r="T78" s="40">
        <f t="shared" ref="T78:T96" si="38">IF(B78&lt;40, 0,(B78-40))</f>
        <v>0</v>
      </c>
      <c r="U78" s="39">
        <f t="shared" si="37"/>
        <v>0</v>
      </c>
      <c r="V78" s="39">
        <f t="shared" si="36"/>
        <v>0</v>
      </c>
      <c r="W78" s="39">
        <f>SUM(T75:T78)</f>
        <v>0</v>
      </c>
      <c r="X78" s="39">
        <f t="shared" si="30"/>
        <v>0</v>
      </c>
      <c r="Y78" s="39">
        <f t="shared" si="29"/>
        <v>0</v>
      </c>
      <c r="Z78" s="24"/>
      <c r="AA78" s="39">
        <f>SUM(T73:T78)</f>
        <v>0</v>
      </c>
      <c r="AB78" s="39">
        <f>SUM(T74:T78)</f>
        <v>0</v>
      </c>
      <c r="AC78" s="39">
        <f t="shared" si="31"/>
        <v>0</v>
      </c>
      <c r="AD78" s="39">
        <f t="shared" si="32"/>
        <v>0</v>
      </c>
      <c r="AE78" s="21"/>
      <c r="AF78" s="21"/>
      <c r="AG78" s="21"/>
    </row>
    <row r="79" spans="1:33" ht="18">
      <c r="A79" s="68">
        <f t="shared" si="21"/>
        <v>32672</v>
      </c>
      <c r="B79" s="69">
        <v>0</v>
      </c>
      <c r="C79" s="69">
        <v>0</v>
      </c>
      <c r="D79" s="71">
        <f t="shared" si="24"/>
        <v>0</v>
      </c>
      <c r="E79" s="72">
        <f t="shared" si="23"/>
        <v>0</v>
      </c>
      <c r="F79" s="73">
        <f t="shared" si="35"/>
        <v>0</v>
      </c>
      <c r="G79" s="74" t="str">
        <f t="shared" si="25"/>
        <v>LOW</v>
      </c>
      <c r="H79" s="75" t="str">
        <f t="shared" si="26"/>
        <v>LOW</v>
      </c>
      <c r="I79" s="93" t="str">
        <f t="shared" si="27"/>
        <v>CAUTION</v>
      </c>
      <c r="J79" s="42" t="str">
        <f t="shared" si="33"/>
        <v>Flowers Dry?</v>
      </c>
      <c r="K79" s="11"/>
      <c r="L79" s="21"/>
      <c r="M79" s="21"/>
      <c r="N79" s="21"/>
      <c r="O79" s="21"/>
      <c r="P79" s="21"/>
      <c r="Q79" s="21"/>
      <c r="R79" s="21"/>
      <c r="S79" s="39">
        <f t="shared" si="28"/>
        <v>0</v>
      </c>
      <c r="T79" s="40">
        <f t="shared" si="38"/>
        <v>0</v>
      </c>
      <c r="U79" s="39">
        <f t="shared" si="37"/>
        <v>0</v>
      </c>
      <c r="V79" s="39">
        <f t="shared" si="36"/>
        <v>0</v>
      </c>
      <c r="W79" s="39">
        <f t="shared" ref="W79:W96" si="39">SUM(T76:T79)</f>
        <v>0</v>
      </c>
      <c r="X79" s="39">
        <f t="shared" si="30"/>
        <v>0</v>
      </c>
      <c r="Y79" s="39">
        <f t="shared" ref="Y79:Y96" si="40">SUM(T78:T79)</f>
        <v>0</v>
      </c>
      <c r="Z79" s="24"/>
      <c r="AA79" s="39">
        <f t="shared" ref="AA79:AA96" si="41">SUM(T74:T79)</f>
        <v>0</v>
      </c>
      <c r="AB79" s="39">
        <f t="shared" ref="AB79:AB96" si="42">SUM(T75:T79)</f>
        <v>0</v>
      </c>
      <c r="AC79" s="39">
        <f t="shared" ref="AC79:AC96" si="43">SUM(T76:T79)</f>
        <v>0</v>
      </c>
      <c r="AD79" s="39">
        <f t="shared" ref="AD79:AD96" si="44">SUM(T77:T79)</f>
        <v>0</v>
      </c>
      <c r="AE79" s="21"/>
      <c r="AF79" s="21"/>
      <c r="AG79" s="21"/>
    </row>
    <row r="80" spans="1:33" ht="18">
      <c r="A80" s="68">
        <f t="shared" ref="A80:A92" si="45">A79+1</f>
        <v>32673</v>
      </c>
      <c r="B80" s="69">
        <v>0</v>
      </c>
      <c r="C80" s="69">
        <v>0</v>
      </c>
      <c r="D80" s="71">
        <f t="shared" si="24"/>
        <v>0</v>
      </c>
      <c r="E80" s="72">
        <f t="shared" si="23"/>
        <v>0</v>
      </c>
      <c r="F80" s="73">
        <f t="shared" si="35"/>
        <v>0</v>
      </c>
      <c r="G80" s="74" t="str">
        <f t="shared" si="25"/>
        <v>LOW</v>
      </c>
      <c r="H80" s="75" t="str">
        <f t="shared" si="26"/>
        <v>LOW</v>
      </c>
      <c r="I80" s="93" t="str">
        <f t="shared" si="27"/>
        <v>CAUTION</v>
      </c>
      <c r="J80" s="42" t="str">
        <f t="shared" si="33"/>
        <v>Flowers Dry?</v>
      </c>
      <c r="K80" s="11"/>
      <c r="L80" s="21" t="s">
        <v>3</v>
      </c>
      <c r="M80" s="21"/>
      <c r="N80" s="21"/>
      <c r="O80" s="21"/>
      <c r="P80" s="21"/>
      <c r="Q80" s="21"/>
      <c r="R80" s="21"/>
      <c r="S80" s="39">
        <f t="shared" si="28"/>
        <v>0</v>
      </c>
      <c r="T80" s="40">
        <f t="shared" si="38"/>
        <v>0</v>
      </c>
      <c r="U80" s="39">
        <f t="shared" si="37"/>
        <v>0</v>
      </c>
      <c r="V80" s="39">
        <f t="shared" si="36"/>
        <v>0</v>
      </c>
      <c r="W80" s="39">
        <f t="shared" si="39"/>
        <v>0</v>
      </c>
      <c r="X80" s="39">
        <f t="shared" si="30"/>
        <v>0</v>
      </c>
      <c r="Y80" s="39">
        <f t="shared" si="40"/>
        <v>0</v>
      </c>
      <c r="Z80" s="24"/>
      <c r="AA80" s="39">
        <f t="shared" si="41"/>
        <v>0</v>
      </c>
      <c r="AB80" s="39">
        <f t="shared" si="42"/>
        <v>0</v>
      </c>
      <c r="AC80" s="39">
        <f t="shared" si="43"/>
        <v>0</v>
      </c>
      <c r="AD80" s="39">
        <f t="shared" si="44"/>
        <v>0</v>
      </c>
      <c r="AE80" s="21"/>
      <c r="AF80" s="21"/>
      <c r="AG80" s="21"/>
    </row>
    <row r="81" spans="1:33" ht="18">
      <c r="A81" s="68">
        <f t="shared" si="45"/>
        <v>32674</v>
      </c>
      <c r="B81" s="69">
        <v>0</v>
      </c>
      <c r="C81" s="69">
        <v>0</v>
      </c>
      <c r="D81" s="71">
        <f t="shared" si="24"/>
        <v>0</v>
      </c>
      <c r="E81" s="72">
        <f t="shared" si="23"/>
        <v>0</v>
      </c>
      <c r="F81" s="73">
        <f t="shared" si="35"/>
        <v>0</v>
      </c>
      <c r="G81" s="74" t="str">
        <f t="shared" si="25"/>
        <v>LOW</v>
      </c>
      <c r="H81" s="75" t="str">
        <f t="shared" si="26"/>
        <v>LOW</v>
      </c>
      <c r="I81" s="93" t="str">
        <f t="shared" si="27"/>
        <v>CAUTION</v>
      </c>
      <c r="J81" s="42" t="str">
        <f t="shared" si="33"/>
        <v>Flowers Dry?</v>
      </c>
      <c r="K81" s="11"/>
      <c r="L81" s="21" t="s">
        <v>68</v>
      </c>
      <c r="M81" s="21"/>
      <c r="N81" s="21"/>
      <c r="O81" s="21"/>
      <c r="P81" s="21"/>
      <c r="Q81" s="21"/>
      <c r="R81" s="21"/>
      <c r="S81" s="39">
        <f t="shared" si="28"/>
        <v>0</v>
      </c>
      <c r="T81" s="40">
        <f t="shared" si="38"/>
        <v>0</v>
      </c>
      <c r="U81" s="39">
        <f t="shared" si="37"/>
        <v>0</v>
      </c>
      <c r="V81" s="39">
        <f t="shared" si="36"/>
        <v>0</v>
      </c>
      <c r="W81" s="39">
        <f t="shared" si="39"/>
        <v>0</v>
      </c>
      <c r="X81" s="39">
        <f t="shared" si="30"/>
        <v>0</v>
      </c>
      <c r="Y81" s="39">
        <f t="shared" si="40"/>
        <v>0</v>
      </c>
      <c r="Z81" s="24"/>
      <c r="AA81" s="39">
        <f t="shared" si="41"/>
        <v>0</v>
      </c>
      <c r="AB81" s="39">
        <f t="shared" si="42"/>
        <v>0</v>
      </c>
      <c r="AC81" s="39">
        <f t="shared" si="43"/>
        <v>0</v>
      </c>
      <c r="AD81" s="39">
        <f t="shared" si="44"/>
        <v>0</v>
      </c>
      <c r="AE81" s="21"/>
      <c r="AF81" s="21"/>
      <c r="AG81" s="21"/>
    </row>
    <row r="82" spans="1:33" ht="18">
      <c r="A82" s="68">
        <f t="shared" si="45"/>
        <v>32675</v>
      </c>
      <c r="B82" s="69">
        <v>0</v>
      </c>
      <c r="C82" s="69">
        <v>0</v>
      </c>
      <c r="D82" s="71">
        <f t="shared" si="24"/>
        <v>0</v>
      </c>
      <c r="E82" s="72">
        <f t="shared" si="23"/>
        <v>0</v>
      </c>
      <c r="F82" s="73">
        <f t="shared" si="35"/>
        <v>0</v>
      </c>
      <c r="G82" s="74" t="str">
        <f t="shared" si="25"/>
        <v>LOW</v>
      </c>
      <c r="H82" s="75" t="str">
        <f t="shared" si="26"/>
        <v>LOW</v>
      </c>
      <c r="I82" s="93" t="str">
        <f t="shared" si="27"/>
        <v>CAUTION</v>
      </c>
      <c r="J82" s="42" t="str">
        <f t="shared" si="33"/>
        <v>Flowers Dry?</v>
      </c>
      <c r="K82" s="11"/>
      <c r="L82" s="21"/>
      <c r="M82" s="21"/>
      <c r="N82" s="21"/>
      <c r="O82" s="21"/>
      <c r="P82" s="21"/>
      <c r="Q82" s="21"/>
      <c r="R82" s="21"/>
      <c r="S82" s="39">
        <f t="shared" si="28"/>
        <v>0</v>
      </c>
      <c r="T82" s="40">
        <f t="shared" si="38"/>
        <v>0</v>
      </c>
      <c r="U82" s="39">
        <f t="shared" si="37"/>
        <v>0</v>
      </c>
      <c r="V82" s="39">
        <f t="shared" si="36"/>
        <v>0</v>
      </c>
      <c r="W82" s="39">
        <f t="shared" si="39"/>
        <v>0</v>
      </c>
      <c r="X82" s="39">
        <f t="shared" si="30"/>
        <v>0</v>
      </c>
      <c r="Y82" s="39">
        <f t="shared" si="40"/>
        <v>0</v>
      </c>
      <c r="Z82" s="24"/>
      <c r="AA82" s="39">
        <f t="shared" si="41"/>
        <v>0</v>
      </c>
      <c r="AB82" s="39">
        <f t="shared" si="42"/>
        <v>0</v>
      </c>
      <c r="AC82" s="39">
        <f t="shared" si="43"/>
        <v>0</v>
      </c>
      <c r="AD82" s="39">
        <f t="shared" si="44"/>
        <v>0</v>
      </c>
      <c r="AE82" s="21"/>
      <c r="AF82" s="21"/>
      <c r="AG82" s="21"/>
    </row>
    <row r="83" spans="1:33" ht="18">
      <c r="A83" s="68">
        <f t="shared" si="45"/>
        <v>32676</v>
      </c>
      <c r="B83" s="69">
        <v>0</v>
      </c>
      <c r="C83" s="69">
        <v>0</v>
      </c>
      <c r="D83" s="71">
        <f t="shared" si="24"/>
        <v>0</v>
      </c>
      <c r="E83" s="72">
        <f t="shared" si="23"/>
        <v>0</v>
      </c>
      <c r="F83" s="73">
        <f t="shared" si="35"/>
        <v>0</v>
      </c>
      <c r="G83" s="74" t="str">
        <f t="shared" si="25"/>
        <v>LOW</v>
      </c>
      <c r="H83" s="75" t="str">
        <f t="shared" si="26"/>
        <v>LOW</v>
      </c>
      <c r="I83" s="93" t="str">
        <f t="shared" si="27"/>
        <v>CAUTION</v>
      </c>
      <c r="J83" s="42" t="str">
        <f t="shared" si="33"/>
        <v>Flowers Dry?</v>
      </c>
      <c r="K83" s="11"/>
      <c r="L83" s="21"/>
      <c r="M83" s="21"/>
      <c r="N83" s="21"/>
      <c r="O83" s="21"/>
      <c r="P83" s="21"/>
      <c r="Q83" s="21"/>
      <c r="R83" s="21"/>
      <c r="S83" s="39">
        <f t="shared" si="28"/>
        <v>0</v>
      </c>
      <c r="T83" s="40">
        <f t="shared" si="38"/>
        <v>0</v>
      </c>
      <c r="U83" s="39">
        <f t="shared" si="37"/>
        <v>0</v>
      </c>
      <c r="V83" s="39">
        <f t="shared" si="36"/>
        <v>0</v>
      </c>
      <c r="W83" s="39">
        <f t="shared" si="39"/>
        <v>0</v>
      </c>
      <c r="X83" s="39">
        <f t="shared" si="30"/>
        <v>0</v>
      </c>
      <c r="Y83" s="39">
        <f t="shared" si="40"/>
        <v>0</v>
      </c>
      <c r="Z83" s="24"/>
      <c r="AA83" s="39">
        <f t="shared" si="41"/>
        <v>0</v>
      </c>
      <c r="AB83" s="39">
        <f t="shared" si="42"/>
        <v>0</v>
      </c>
      <c r="AC83" s="39">
        <f t="shared" si="43"/>
        <v>0</v>
      </c>
      <c r="AD83" s="39">
        <f t="shared" si="44"/>
        <v>0</v>
      </c>
      <c r="AE83" s="21"/>
      <c r="AF83" s="21"/>
      <c r="AG83" s="21"/>
    </row>
    <row r="84" spans="1:33" ht="18">
      <c r="A84" s="68">
        <f t="shared" si="45"/>
        <v>32677</v>
      </c>
      <c r="B84" s="69">
        <v>0</v>
      </c>
      <c r="C84" s="69">
        <v>0</v>
      </c>
      <c r="D84" s="71">
        <f t="shared" si="24"/>
        <v>0</v>
      </c>
      <c r="E84" s="72">
        <f t="shared" si="23"/>
        <v>0</v>
      </c>
      <c r="F84" s="73">
        <f t="shared" si="35"/>
        <v>0</v>
      </c>
      <c r="G84" s="74" t="str">
        <f t="shared" si="25"/>
        <v>LOW</v>
      </c>
      <c r="H84" s="75" t="str">
        <f t="shared" si="26"/>
        <v>LOW</v>
      </c>
      <c r="I84" s="93" t="str">
        <f t="shared" si="27"/>
        <v>CAUTION</v>
      </c>
      <c r="J84" s="42" t="str">
        <f t="shared" si="33"/>
        <v>Flowers Dry?</v>
      </c>
      <c r="K84" s="11"/>
      <c r="L84" s="21"/>
      <c r="M84" s="21"/>
      <c r="N84" s="21"/>
      <c r="O84" s="21"/>
      <c r="P84" s="21"/>
      <c r="Q84" s="21"/>
      <c r="R84" s="21"/>
      <c r="S84" s="39">
        <f t="shared" si="28"/>
        <v>0</v>
      </c>
      <c r="T84" s="40">
        <f t="shared" si="38"/>
        <v>0</v>
      </c>
      <c r="U84" s="39">
        <f t="shared" si="37"/>
        <v>0</v>
      </c>
      <c r="V84" s="39">
        <f t="shared" si="36"/>
        <v>0</v>
      </c>
      <c r="W84" s="39">
        <f t="shared" si="39"/>
        <v>0</v>
      </c>
      <c r="X84" s="39">
        <f t="shared" si="30"/>
        <v>0</v>
      </c>
      <c r="Y84" s="39">
        <f t="shared" si="40"/>
        <v>0</v>
      </c>
      <c r="Z84" s="24"/>
      <c r="AA84" s="39">
        <f t="shared" si="41"/>
        <v>0</v>
      </c>
      <c r="AB84" s="39">
        <f t="shared" si="42"/>
        <v>0</v>
      </c>
      <c r="AC84" s="39">
        <f t="shared" si="43"/>
        <v>0</v>
      </c>
      <c r="AD84" s="39">
        <f t="shared" si="44"/>
        <v>0</v>
      </c>
      <c r="AE84" s="21"/>
      <c r="AF84" s="21"/>
      <c r="AG84" s="21"/>
    </row>
    <row r="85" spans="1:33" ht="18">
      <c r="A85" s="68">
        <f t="shared" si="45"/>
        <v>32678</v>
      </c>
      <c r="B85" s="69">
        <v>0</v>
      </c>
      <c r="C85" s="69">
        <v>0</v>
      </c>
      <c r="D85" s="71">
        <f t="shared" si="24"/>
        <v>0</v>
      </c>
      <c r="E85" s="72">
        <f t="shared" si="23"/>
        <v>0</v>
      </c>
      <c r="F85" s="73">
        <f t="shared" si="35"/>
        <v>0</v>
      </c>
      <c r="G85" s="74" t="str">
        <f t="shared" si="25"/>
        <v>LOW</v>
      </c>
      <c r="H85" s="75" t="str">
        <f t="shared" si="26"/>
        <v>LOW</v>
      </c>
      <c r="I85" s="93" t="str">
        <f t="shared" si="27"/>
        <v>CAUTION</v>
      </c>
      <c r="J85" s="42" t="str">
        <f t="shared" si="33"/>
        <v>Flowers Dry?</v>
      </c>
      <c r="K85" s="11"/>
      <c r="L85" s="21"/>
      <c r="M85" s="21"/>
      <c r="N85" s="21"/>
      <c r="O85" s="21"/>
      <c r="P85" s="21"/>
      <c r="Q85" s="21"/>
      <c r="R85" s="21"/>
      <c r="S85" s="39">
        <f t="shared" si="28"/>
        <v>0</v>
      </c>
      <c r="T85" s="40">
        <f t="shared" si="38"/>
        <v>0</v>
      </c>
      <c r="U85" s="39">
        <f t="shared" si="37"/>
        <v>0</v>
      </c>
      <c r="V85" s="39">
        <f t="shared" si="36"/>
        <v>0</v>
      </c>
      <c r="W85" s="39">
        <f t="shared" si="39"/>
        <v>0</v>
      </c>
      <c r="X85" s="39">
        <f t="shared" si="30"/>
        <v>0</v>
      </c>
      <c r="Y85" s="39">
        <f t="shared" si="40"/>
        <v>0</v>
      </c>
      <c r="Z85" s="24"/>
      <c r="AA85" s="39">
        <f t="shared" si="41"/>
        <v>0</v>
      </c>
      <c r="AB85" s="39">
        <f t="shared" si="42"/>
        <v>0</v>
      </c>
      <c r="AC85" s="39">
        <f t="shared" si="43"/>
        <v>0</v>
      </c>
      <c r="AD85" s="39">
        <f t="shared" si="44"/>
        <v>0</v>
      </c>
      <c r="AE85" s="21"/>
      <c r="AF85" s="21"/>
      <c r="AG85" s="21"/>
    </row>
    <row r="86" spans="1:33" ht="18">
      <c r="A86" s="68">
        <f t="shared" si="45"/>
        <v>32679</v>
      </c>
      <c r="B86" s="69">
        <v>0</v>
      </c>
      <c r="C86" s="69">
        <v>0</v>
      </c>
      <c r="D86" s="71">
        <f t="shared" si="24"/>
        <v>0</v>
      </c>
      <c r="E86" s="72">
        <f t="shared" si="23"/>
        <v>0</v>
      </c>
      <c r="F86" s="73">
        <f t="shared" si="35"/>
        <v>0</v>
      </c>
      <c r="G86" s="74" t="str">
        <f t="shared" si="25"/>
        <v>LOW</v>
      </c>
      <c r="H86" s="75" t="str">
        <f t="shared" si="26"/>
        <v>LOW</v>
      </c>
      <c r="I86" s="93" t="str">
        <f t="shared" si="27"/>
        <v>CAUTION</v>
      </c>
      <c r="J86" s="42" t="str">
        <f t="shared" si="33"/>
        <v>Flowers Dry?</v>
      </c>
      <c r="K86" s="11"/>
      <c r="L86" s="21"/>
      <c r="M86" s="21"/>
      <c r="N86" s="21"/>
      <c r="O86" s="21"/>
      <c r="P86" s="21"/>
      <c r="Q86" s="21"/>
      <c r="R86" s="21"/>
      <c r="S86" s="39">
        <f t="shared" si="28"/>
        <v>0</v>
      </c>
      <c r="T86" s="40">
        <f t="shared" si="38"/>
        <v>0</v>
      </c>
      <c r="U86" s="39">
        <f t="shared" si="37"/>
        <v>0</v>
      </c>
      <c r="V86" s="39">
        <f t="shared" si="36"/>
        <v>0</v>
      </c>
      <c r="W86" s="39">
        <f t="shared" si="39"/>
        <v>0</v>
      </c>
      <c r="X86" s="39">
        <f t="shared" si="30"/>
        <v>0</v>
      </c>
      <c r="Y86" s="39">
        <f t="shared" si="40"/>
        <v>0</v>
      </c>
      <c r="Z86" s="24"/>
      <c r="AA86" s="39">
        <f t="shared" si="41"/>
        <v>0</v>
      </c>
      <c r="AB86" s="39">
        <f t="shared" si="42"/>
        <v>0</v>
      </c>
      <c r="AC86" s="39">
        <f t="shared" si="43"/>
        <v>0</v>
      </c>
      <c r="AD86" s="39">
        <f t="shared" si="44"/>
        <v>0</v>
      </c>
      <c r="AE86" s="21"/>
      <c r="AF86" s="21"/>
      <c r="AG86" s="21"/>
    </row>
    <row r="87" spans="1:33" ht="18">
      <c r="A87" s="68">
        <f t="shared" si="45"/>
        <v>32680</v>
      </c>
      <c r="B87" s="69">
        <v>0</v>
      </c>
      <c r="C87" s="69">
        <v>0</v>
      </c>
      <c r="D87" s="71">
        <f t="shared" si="24"/>
        <v>0</v>
      </c>
      <c r="E87" s="72">
        <f t="shared" si="23"/>
        <v>0</v>
      </c>
      <c r="F87" s="73">
        <f t="shared" si="35"/>
        <v>0</v>
      </c>
      <c r="G87" s="74" t="str">
        <f t="shared" si="25"/>
        <v>LOW</v>
      </c>
      <c r="H87" s="75" t="str">
        <f t="shared" si="26"/>
        <v>LOW</v>
      </c>
      <c r="I87" s="93" t="str">
        <f t="shared" si="27"/>
        <v>CAUTION</v>
      </c>
      <c r="J87" s="42" t="str">
        <f t="shared" si="33"/>
        <v>Flowers Dry?</v>
      </c>
      <c r="K87" s="11"/>
      <c r="L87" s="21"/>
      <c r="M87" s="21"/>
      <c r="N87" s="21"/>
      <c r="O87" s="21"/>
      <c r="P87" s="21"/>
      <c r="Q87" s="21"/>
      <c r="R87" s="21"/>
      <c r="S87" s="39">
        <f t="shared" si="28"/>
        <v>0</v>
      </c>
      <c r="T87" s="40">
        <f t="shared" si="38"/>
        <v>0</v>
      </c>
      <c r="U87" s="39">
        <f t="shared" si="37"/>
        <v>0</v>
      </c>
      <c r="V87" s="39">
        <f t="shared" si="36"/>
        <v>0</v>
      </c>
      <c r="W87" s="39">
        <f t="shared" si="39"/>
        <v>0</v>
      </c>
      <c r="X87" s="39">
        <f t="shared" si="30"/>
        <v>0</v>
      </c>
      <c r="Y87" s="39">
        <f t="shared" si="40"/>
        <v>0</v>
      </c>
      <c r="Z87" s="24"/>
      <c r="AA87" s="39">
        <f t="shared" si="41"/>
        <v>0</v>
      </c>
      <c r="AB87" s="39">
        <f t="shared" si="42"/>
        <v>0</v>
      </c>
      <c r="AC87" s="39">
        <f t="shared" si="43"/>
        <v>0</v>
      </c>
      <c r="AD87" s="39">
        <f t="shared" si="44"/>
        <v>0</v>
      </c>
      <c r="AE87" s="21"/>
      <c r="AF87" s="21"/>
      <c r="AG87" s="21"/>
    </row>
    <row r="88" spans="1:33" ht="18">
      <c r="A88" s="68">
        <f t="shared" si="45"/>
        <v>32681</v>
      </c>
      <c r="B88" s="78"/>
      <c r="C88" s="79"/>
      <c r="D88" s="71">
        <f t="shared" si="24"/>
        <v>0</v>
      </c>
      <c r="E88" s="72">
        <f t="shared" si="23"/>
        <v>0</v>
      </c>
      <c r="F88" s="73">
        <f t="shared" si="35"/>
        <v>0</v>
      </c>
      <c r="G88" s="74" t="str">
        <f t="shared" si="25"/>
        <v>LOW</v>
      </c>
      <c r="H88" s="75" t="str">
        <f t="shared" si="26"/>
        <v>LOW</v>
      </c>
      <c r="I88" s="93" t="str">
        <f t="shared" si="27"/>
        <v>CAUTION</v>
      </c>
      <c r="J88" s="42" t="str">
        <f t="shared" si="33"/>
        <v>Flowers Dry?</v>
      </c>
      <c r="K88" s="11"/>
      <c r="L88" s="21"/>
      <c r="M88" s="21"/>
      <c r="N88" s="21"/>
      <c r="O88" s="21"/>
      <c r="P88" s="21"/>
      <c r="Q88" s="21"/>
      <c r="R88" s="21"/>
      <c r="S88" s="39">
        <f t="shared" si="28"/>
        <v>0</v>
      </c>
      <c r="T88" s="40">
        <f t="shared" si="38"/>
        <v>0</v>
      </c>
      <c r="U88" s="39">
        <f t="shared" si="37"/>
        <v>0</v>
      </c>
      <c r="V88" s="39">
        <f t="shared" si="36"/>
        <v>0</v>
      </c>
      <c r="W88" s="39">
        <f t="shared" si="39"/>
        <v>0</v>
      </c>
      <c r="X88" s="39">
        <f t="shared" si="30"/>
        <v>0</v>
      </c>
      <c r="Y88" s="39">
        <f t="shared" si="40"/>
        <v>0</v>
      </c>
      <c r="Z88" s="24"/>
      <c r="AA88" s="39">
        <f t="shared" si="41"/>
        <v>0</v>
      </c>
      <c r="AB88" s="39">
        <f t="shared" si="42"/>
        <v>0</v>
      </c>
      <c r="AC88" s="39">
        <f t="shared" si="43"/>
        <v>0</v>
      </c>
      <c r="AD88" s="39">
        <f t="shared" si="44"/>
        <v>0</v>
      </c>
      <c r="AE88" s="21"/>
      <c r="AF88" s="21"/>
      <c r="AG88" s="21"/>
    </row>
    <row r="89" spans="1:33" ht="18">
      <c r="A89" s="68">
        <f t="shared" si="45"/>
        <v>32682</v>
      </c>
      <c r="B89" s="78"/>
      <c r="C89" s="79"/>
      <c r="D89" s="71">
        <f t="shared" si="24"/>
        <v>0</v>
      </c>
      <c r="E89" s="72">
        <f t="shared" si="23"/>
        <v>0</v>
      </c>
      <c r="F89" s="73">
        <f t="shared" si="35"/>
        <v>0</v>
      </c>
      <c r="G89" s="74" t="str">
        <f t="shared" si="25"/>
        <v>LOW</v>
      </c>
      <c r="H89" s="75" t="str">
        <f t="shared" si="26"/>
        <v>LOW</v>
      </c>
      <c r="I89" s="93" t="str">
        <f t="shared" si="27"/>
        <v>CAUTION</v>
      </c>
      <c r="J89" s="42" t="str">
        <f t="shared" si="33"/>
        <v>Flowers Dry?</v>
      </c>
      <c r="K89" s="11"/>
      <c r="L89" s="21"/>
      <c r="M89" s="21"/>
      <c r="N89" s="21"/>
      <c r="O89" s="21"/>
      <c r="P89" s="21"/>
      <c r="Q89" s="21"/>
      <c r="R89" s="21"/>
      <c r="S89" s="39">
        <f t="shared" si="28"/>
        <v>0</v>
      </c>
      <c r="T89" s="40">
        <f t="shared" si="38"/>
        <v>0</v>
      </c>
      <c r="U89" s="39">
        <f t="shared" si="37"/>
        <v>0</v>
      </c>
      <c r="V89" s="39">
        <f t="shared" si="36"/>
        <v>0</v>
      </c>
      <c r="W89" s="39">
        <f t="shared" si="39"/>
        <v>0</v>
      </c>
      <c r="X89" s="39">
        <f t="shared" si="30"/>
        <v>0</v>
      </c>
      <c r="Y89" s="39">
        <f t="shared" si="40"/>
        <v>0</v>
      </c>
      <c r="Z89" s="24"/>
      <c r="AA89" s="39">
        <f t="shared" si="41"/>
        <v>0</v>
      </c>
      <c r="AB89" s="39">
        <f t="shared" si="42"/>
        <v>0</v>
      </c>
      <c r="AC89" s="39">
        <f t="shared" si="43"/>
        <v>0</v>
      </c>
      <c r="AD89" s="39">
        <f t="shared" si="44"/>
        <v>0</v>
      </c>
      <c r="AE89" s="21"/>
      <c r="AF89" s="21"/>
      <c r="AG89" s="21"/>
    </row>
    <row r="90" spans="1:33" ht="18">
      <c r="A90" s="68">
        <f t="shared" si="45"/>
        <v>32683</v>
      </c>
      <c r="B90" s="80"/>
      <c r="C90" s="79"/>
      <c r="D90" s="71">
        <f t="shared" si="24"/>
        <v>0</v>
      </c>
      <c r="E90" s="72">
        <f t="shared" si="23"/>
        <v>0</v>
      </c>
      <c r="F90" s="73">
        <f t="shared" si="35"/>
        <v>0</v>
      </c>
      <c r="G90" s="74" t="str">
        <f t="shared" si="25"/>
        <v>LOW</v>
      </c>
      <c r="H90" s="75" t="str">
        <f t="shared" si="26"/>
        <v>LOW</v>
      </c>
      <c r="I90" s="93" t="str">
        <f t="shared" si="27"/>
        <v>CAUTION</v>
      </c>
      <c r="J90" s="42" t="str">
        <f t="shared" si="33"/>
        <v>Flowers Dry?</v>
      </c>
      <c r="K90" s="11"/>
      <c r="L90" s="21"/>
      <c r="M90" s="21"/>
      <c r="N90" s="21"/>
      <c r="O90" s="21"/>
      <c r="P90" s="21"/>
      <c r="Q90" s="21"/>
      <c r="R90" s="21"/>
      <c r="S90" s="39">
        <f t="shared" si="28"/>
        <v>0</v>
      </c>
      <c r="T90" s="40">
        <f t="shared" si="38"/>
        <v>0</v>
      </c>
      <c r="U90" s="39">
        <f t="shared" si="37"/>
        <v>0</v>
      </c>
      <c r="V90" s="39">
        <f t="shared" si="36"/>
        <v>0</v>
      </c>
      <c r="W90" s="39">
        <f t="shared" si="39"/>
        <v>0</v>
      </c>
      <c r="X90" s="39">
        <f t="shared" si="30"/>
        <v>0</v>
      </c>
      <c r="Y90" s="39">
        <f t="shared" si="40"/>
        <v>0</v>
      </c>
      <c r="Z90" s="24"/>
      <c r="AA90" s="39">
        <f t="shared" si="41"/>
        <v>0</v>
      </c>
      <c r="AB90" s="39">
        <f t="shared" si="42"/>
        <v>0</v>
      </c>
      <c r="AC90" s="39">
        <f t="shared" si="43"/>
        <v>0</v>
      </c>
      <c r="AD90" s="39">
        <f t="shared" si="44"/>
        <v>0</v>
      </c>
      <c r="AE90" s="21"/>
      <c r="AF90" s="21"/>
      <c r="AG90" s="21"/>
    </row>
    <row r="91" spans="1:33" ht="18">
      <c r="A91" s="68">
        <f t="shared" si="45"/>
        <v>32684</v>
      </c>
      <c r="B91" s="80"/>
      <c r="C91" s="79"/>
      <c r="D91" s="71">
        <f t="shared" si="24"/>
        <v>0</v>
      </c>
      <c r="E91" s="72">
        <f t="shared" si="23"/>
        <v>0</v>
      </c>
      <c r="F91" s="73">
        <f t="shared" si="35"/>
        <v>0</v>
      </c>
      <c r="G91" s="74" t="str">
        <f t="shared" si="25"/>
        <v>LOW</v>
      </c>
      <c r="H91" s="75" t="str">
        <f t="shared" si="26"/>
        <v>LOW</v>
      </c>
      <c r="I91" s="93" t="str">
        <f t="shared" si="27"/>
        <v>CAUTION</v>
      </c>
      <c r="J91" s="42" t="str">
        <f t="shared" si="33"/>
        <v>Flowers Dry?</v>
      </c>
      <c r="K91" s="11"/>
      <c r="L91" s="21"/>
      <c r="M91" s="21"/>
      <c r="N91" s="21"/>
      <c r="O91" s="21"/>
      <c r="P91" s="21"/>
      <c r="Q91" s="21"/>
      <c r="R91" s="21"/>
      <c r="S91" s="39">
        <f t="shared" si="28"/>
        <v>0</v>
      </c>
      <c r="T91" s="40">
        <f t="shared" si="38"/>
        <v>0</v>
      </c>
      <c r="U91" s="39">
        <f t="shared" si="37"/>
        <v>0</v>
      </c>
      <c r="V91" s="39">
        <f t="shared" si="36"/>
        <v>0</v>
      </c>
      <c r="W91" s="39">
        <f t="shared" si="39"/>
        <v>0</v>
      </c>
      <c r="X91" s="39">
        <f t="shared" si="30"/>
        <v>0</v>
      </c>
      <c r="Y91" s="39">
        <f t="shared" si="40"/>
        <v>0</v>
      </c>
      <c r="Z91" s="24"/>
      <c r="AA91" s="39">
        <f t="shared" si="41"/>
        <v>0</v>
      </c>
      <c r="AB91" s="39">
        <f t="shared" si="42"/>
        <v>0</v>
      </c>
      <c r="AC91" s="39">
        <f t="shared" si="43"/>
        <v>0</v>
      </c>
      <c r="AD91" s="39">
        <f t="shared" si="44"/>
        <v>0</v>
      </c>
      <c r="AE91" s="21"/>
      <c r="AF91" s="21"/>
      <c r="AG91" s="21"/>
    </row>
    <row r="92" spans="1:33" ht="18">
      <c r="A92" s="68">
        <f t="shared" si="45"/>
        <v>32685</v>
      </c>
      <c r="B92" s="80"/>
      <c r="C92" s="79"/>
      <c r="D92" s="71">
        <f t="shared" si="24"/>
        <v>0</v>
      </c>
      <c r="E92" s="72">
        <f t="shared" si="23"/>
        <v>0</v>
      </c>
      <c r="F92" s="73">
        <f t="shared" si="35"/>
        <v>0</v>
      </c>
      <c r="G92" s="74" t="str">
        <f t="shared" si="25"/>
        <v>LOW</v>
      </c>
      <c r="H92" s="75" t="str">
        <f t="shared" si="26"/>
        <v>LOW</v>
      </c>
      <c r="I92" s="93" t="str">
        <f t="shared" si="27"/>
        <v>CAUTION</v>
      </c>
      <c r="J92" s="42" t="str">
        <f t="shared" si="33"/>
        <v>Flowers Dry?</v>
      </c>
      <c r="K92" s="11"/>
      <c r="L92" s="21"/>
      <c r="M92" s="21"/>
      <c r="N92" s="21"/>
      <c r="O92" s="21"/>
      <c r="P92" s="21"/>
      <c r="Q92" s="21"/>
      <c r="R92" s="21"/>
      <c r="S92" s="39">
        <f t="shared" si="28"/>
        <v>0</v>
      </c>
      <c r="T92" s="40">
        <f t="shared" si="38"/>
        <v>0</v>
      </c>
      <c r="U92" s="39">
        <f t="shared" si="37"/>
        <v>0</v>
      </c>
      <c r="V92" s="39">
        <f t="shared" si="36"/>
        <v>0</v>
      </c>
      <c r="W92" s="39">
        <f t="shared" si="39"/>
        <v>0</v>
      </c>
      <c r="X92" s="39">
        <f t="shared" si="30"/>
        <v>0</v>
      </c>
      <c r="Y92" s="39">
        <f t="shared" si="40"/>
        <v>0</v>
      </c>
      <c r="Z92" s="24"/>
      <c r="AA92" s="39">
        <f t="shared" si="41"/>
        <v>0</v>
      </c>
      <c r="AB92" s="39">
        <f t="shared" si="42"/>
        <v>0</v>
      </c>
      <c r="AC92" s="39">
        <f t="shared" si="43"/>
        <v>0</v>
      </c>
      <c r="AD92" s="39">
        <f t="shared" si="44"/>
        <v>0</v>
      </c>
      <c r="AE92" s="21"/>
      <c r="AF92" s="21"/>
      <c r="AG92" s="21"/>
    </row>
    <row r="93" spans="1:33" ht="15.5">
      <c r="A93" s="20"/>
      <c r="B93" s="44"/>
      <c r="C93" s="45"/>
      <c r="D93" s="46"/>
      <c r="E93" s="16"/>
      <c r="F93" s="16"/>
      <c r="G93" s="46"/>
      <c r="H93" s="16" t="s">
        <v>62</v>
      </c>
      <c r="I93" s="47"/>
      <c r="J93" s="47"/>
      <c r="K93" s="47"/>
      <c r="L93" s="21"/>
      <c r="M93" s="21"/>
      <c r="N93" s="21"/>
      <c r="O93" s="21"/>
      <c r="P93" s="21"/>
      <c r="Q93" s="21"/>
      <c r="R93" s="21"/>
      <c r="S93" s="39">
        <f t="shared" si="28"/>
        <v>0</v>
      </c>
      <c r="T93" s="40">
        <f t="shared" si="38"/>
        <v>0</v>
      </c>
      <c r="U93" s="39">
        <f t="shared" si="37"/>
        <v>0</v>
      </c>
      <c r="V93" s="39">
        <f t="shared" si="36"/>
        <v>0</v>
      </c>
      <c r="W93" s="39">
        <f t="shared" si="39"/>
        <v>0</v>
      </c>
      <c r="X93" s="39">
        <f t="shared" si="30"/>
        <v>0</v>
      </c>
      <c r="Y93" s="39">
        <f t="shared" si="40"/>
        <v>0</v>
      </c>
      <c r="Z93" s="24"/>
      <c r="AA93" s="39">
        <f t="shared" si="41"/>
        <v>0</v>
      </c>
      <c r="AB93" s="39">
        <f t="shared" si="42"/>
        <v>0</v>
      </c>
      <c r="AC93" s="39">
        <f t="shared" si="43"/>
        <v>0</v>
      </c>
      <c r="AD93" s="39">
        <f t="shared" si="44"/>
        <v>0</v>
      </c>
      <c r="AE93" s="21"/>
      <c r="AF93" s="21"/>
      <c r="AG93" s="21"/>
    </row>
    <row r="94" spans="1:33" ht="15.5">
      <c r="A94" s="20"/>
      <c r="B94" s="44"/>
      <c r="C94" s="45"/>
      <c r="D94" s="46"/>
      <c r="E94" s="16"/>
      <c r="F94" s="16"/>
      <c r="G94" s="46"/>
      <c r="H94" s="46"/>
      <c r="I94" s="47"/>
      <c r="J94" s="47"/>
      <c r="K94" s="47"/>
      <c r="L94" s="21"/>
      <c r="M94" s="21"/>
      <c r="N94" s="21"/>
      <c r="O94" s="21"/>
      <c r="P94" s="21"/>
      <c r="Q94" s="21"/>
      <c r="R94" s="21"/>
      <c r="S94" s="39">
        <f t="shared" si="28"/>
        <v>0</v>
      </c>
      <c r="T94" s="40">
        <f t="shared" si="38"/>
        <v>0</v>
      </c>
      <c r="U94" s="39">
        <f t="shared" si="37"/>
        <v>0</v>
      </c>
      <c r="V94" s="39">
        <f t="shared" si="36"/>
        <v>0</v>
      </c>
      <c r="W94" s="39">
        <f t="shared" si="39"/>
        <v>0</v>
      </c>
      <c r="X94" s="39">
        <f t="shared" si="30"/>
        <v>0</v>
      </c>
      <c r="Y94" s="39">
        <f t="shared" si="40"/>
        <v>0</v>
      </c>
      <c r="Z94" s="24"/>
      <c r="AA94" s="39">
        <f t="shared" si="41"/>
        <v>0</v>
      </c>
      <c r="AB94" s="39">
        <f t="shared" si="42"/>
        <v>0</v>
      </c>
      <c r="AC94" s="39">
        <f t="shared" si="43"/>
        <v>0</v>
      </c>
      <c r="AD94" s="39">
        <f t="shared" si="44"/>
        <v>0</v>
      </c>
      <c r="AE94" s="21"/>
      <c r="AF94" s="21"/>
      <c r="AG94" s="21"/>
    </row>
    <row r="95" spans="1:33" ht="15.5">
      <c r="A95" s="20"/>
      <c r="B95" s="44"/>
      <c r="C95" s="45"/>
      <c r="D95" s="46"/>
      <c r="E95" s="16"/>
      <c r="F95" s="16"/>
      <c r="G95" s="46"/>
      <c r="H95" s="46"/>
      <c r="I95" s="47"/>
      <c r="J95" s="47"/>
      <c r="K95" s="47"/>
      <c r="L95" s="21"/>
      <c r="M95" s="21"/>
      <c r="N95" s="21"/>
      <c r="O95" s="21"/>
      <c r="P95" s="21"/>
      <c r="Q95" s="21"/>
      <c r="R95" s="21"/>
      <c r="S95" s="39">
        <f t="shared" si="28"/>
        <v>0</v>
      </c>
      <c r="T95" s="40">
        <f t="shared" si="38"/>
        <v>0</v>
      </c>
      <c r="U95" s="39">
        <f t="shared" si="37"/>
        <v>0</v>
      </c>
      <c r="V95" s="39">
        <f t="shared" si="36"/>
        <v>0</v>
      </c>
      <c r="W95" s="39">
        <f t="shared" si="39"/>
        <v>0</v>
      </c>
      <c r="X95" s="39">
        <f t="shared" si="30"/>
        <v>0</v>
      </c>
      <c r="Y95" s="39">
        <f t="shared" si="40"/>
        <v>0</v>
      </c>
      <c r="Z95" s="24"/>
      <c r="AA95" s="39">
        <f t="shared" si="41"/>
        <v>0</v>
      </c>
      <c r="AB95" s="39">
        <f t="shared" si="42"/>
        <v>0</v>
      </c>
      <c r="AC95" s="39">
        <f t="shared" si="43"/>
        <v>0</v>
      </c>
      <c r="AD95" s="39">
        <f t="shared" si="44"/>
        <v>0</v>
      </c>
      <c r="AE95" s="21"/>
      <c r="AF95" s="21"/>
      <c r="AG95" s="21"/>
    </row>
    <row r="96" spans="1:33" ht="15.5">
      <c r="A96" s="20"/>
      <c r="B96" s="44"/>
      <c r="C96" s="45"/>
      <c r="D96" s="46"/>
      <c r="E96" s="16"/>
      <c r="F96" s="16"/>
      <c r="G96" s="46"/>
      <c r="H96" s="46"/>
      <c r="I96" s="47"/>
      <c r="J96" s="47"/>
      <c r="K96" s="47"/>
      <c r="L96" s="21"/>
      <c r="M96" s="21"/>
      <c r="N96" s="21"/>
      <c r="O96" s="21"/>
      <c r="P96" s="21"/>
      <c r="Q96" s="21"/>
      <c r="R96" s="21"/>
      <c r="S96" s="39">
        <f t="shared" si="28"/>
        <v>0</v>
      </c>
      <c r="T96" s="40">
        <f t="shared" si="38"/>
        <v>0</v>
      </c>
      <c r="U96" s="39">
        <f t="shared" si="37"/>
        <v>0</v>
      </c>
      <c r="V96" s="39">
        <f t="shared" si="36"/>
        <v>0</v>
      </c>
      <c r="W96" s="39">
        <f t="shared" si="39"/>
        <v>0</v>
      </c>
      <c r="X96" s="39">
        <f t="shared" si="30"/>
        <v>0</v>
      </c>
      <c r="Y96" s="39">
        <f t="shared" si="40"/>
        <v>0</v>
      </c>
      <c r="Z96" s="24"/>
      <c r="AA96" s="39">
        <f t="shared" si="41"/>
        <v>0</v>
      </c>
      <c r="AB96" s="39">
        <f t="shared" si="42"/>
        <v>0</v>
      </c>
      <c r="AC96" s="39">
        <f t="shared" si="43"/>
        <v>0</v>
      </c>
      <c r="AD96" s="39">
        <f t="shared" si="44"/>
        <v>0</v>
      </c>
      <c r="AE96" s="21"/>
      <c r="AF96" s="21"/>
      <c r="AG96" s="21"/>
    </row>
    <row r="97" spans="1:33" ht="15.5">
      <c r="A97" s="20"/>
      <c r="B97" s="44"/>
      <c r="C97" s="45"/>
      <c r="D97" s="46"/>
      <c r="E97" s="16"/>
      <c r="F97" s="16"/>
      <c r="G97" s="46"/>
      <c r="H97" s="46"/>
      <c r="I97" s="47"/>
      <c r="J97" s="47"/>
      <c r="K97" s="47"/>
      <c r="L97" s="21"/>
      <c r="M97" s="21"/>
      <c r="N97" s="21"/>
      <c r="O97" s="21"/>
      <c r="P97" s="21"/>
      <c r="Q97" s="21"/>
      <c r="R97" s="21"/>
      <c r="S97" s="24"/>
      <c r="T97" s="25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1"/>
      <c r="AF97" s="21"/>
      <c r="AG97" s="21"/>
    </row>
    <row r="98" spans="1:33" ht="15.5">
      <c r="A98" s="20"/>
      <c r="B98" s="46"/>
      <c r="C98" s="48"/>
      <c r="D98" s="46"/>
      <c r="E98" s="16"/>
      <c r="F98" s="16"/>
      <c r="G98" s="46"/>
      <c r="H98" s="46"/>
      <c r="I98" s="47"/>
      <c r="J98" s="47"/>
      <c r="K98" s="47"/>
      <c r="L98" s="21"/>
      <c r="M98" s="21"/>
      <c r="N98" s="21"/>
      <c r="O98" s="21"/>
      <c r="P98" s="21"/>
      <c r="Q98" s="21"/>
      <c r="R98" s="21"/>
      <c r="S98" s="24"/>
      <c r="T98" s="25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1"/>
      <c r="AF98" s="21"/>
      <c r="AG98" s="21"/>
    </row>
    <row r="99" spans="1:33" ht="15.5">
      <c r="A99" s="20"/>
      <c r="B99" s="46"/>
      <c r="C99" s="48"/>
      <c r="D99" s="46"/>
      <c r="E99" s="16"/>
      <c r="F99" s="16"/>
      <c r="G99" s="46"/>
      <c r="H99" s="46"/>
      <c r="I99" s="47"/>
      <c r="J99" s="47"/>
      <c r="K99" s="47"/>
      <c r="L99" s="21"/>
      <c r="M99" s="21"/>
      <c r="N99" s="21"/>
      <c r="O99" s="21"/>
      <c r="P99" s="21"/>
      <c r="Q99" s="21"/>
      <c r="R99" s="21"/>
      <c r="S99" s="24"/>
      <c r="T99" s="2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1"/>
      <c r="AF99" s="21"/>
      <c r="AG99" s="21"/>
    </row>
    <row r="100" spans="1:33" ht="15.5">
      <c r="A100" s="20"/>
      <c r="B100" s="46"/>
      <c r="C100" s="48"/>
      <c r="D100" s="46"/>
      <c r="E100" s="16"/>
      <c r="F100" s="16"/>
      <c r="G100" s="46"/>
      <c r="H100" s="46"/>
      <c r="I100" s="47"/>
      <c r="J100" s="47"/>
      <c r="K100" s="47"/>
      <c r="L100" s="21"/>
      <c r="M100" s="21"/>
      <c r="N100" s="21"/>
      <c r="O100" s="21"/>
      <c r="P100" s="21"/>
      <c r="Q100" s="21"/>
      <c r="R100" s="21"/>
      <c r="S100" s="24"/>
      <c r="T100" s="2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1"/>
      <c r="AF100" s="21"/>
      <c r="AG100" s="21"/>
    </row>
    <row r="101" spans="1:33" ht="15.5">
      <c r="A101" s="20"/>
      <c r="B101" s="46"/>
      <c r="C101" s="48"/>
      <c r="D101" s="46"/>
      <c r="E101" s="16"/>
      <c r="F101" s="16"/>
      <c r="G101" s="46"/>
      <c r="H101" s="46"/>
      <c r="I101" s="47"/>
      <c r="J101" s="47"/>
      <c r="K101" s="47"/>
      <c r="L101" s="21"/>
      <c r="M101" s="21"/>
      <c r="N101" s="21"/>
      <c r="O101" s="21"/>
      <c r="P101" s="21"/>
      <c r="Q101" s="21"/>
      <c r="R101" s="21"/>
      <c r="S101" s="24"/>
      <c r="T101" s="2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1"/>
      <c r="AF101" s="21"/>
      <c r="AG101" s="21"/>
    </row>
    <row r="102" spans="1:33" ht="15.5">
      <c r="A102" s="20"/>
      <c r="B102" s="46"/>
      <c r="C102" s="48"/>
      <c r="D102" s="46"/>
      <c r="E102" s="16"/>
      <c r="F102" s="16"/>
      <c r="G102" s="46"/>
      <c r="H102" s="46"/>
      <c r="I102" s="47"/>
      <c r="J102" s="47"/>
      <c r="K102" s="47"/>
      <c r="L102" s="21"/>
      <c r="M102" s="21"/>
      <c r="N102" s="21"/>
      <c r="O102" s="21"/>
      <c r="P102" s="21"/>
      <c r="Q102" s="21"/>
      <c r="R102" s="21"/>
      <c r="S102" s="24"/>
      <c r="T102" s="25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1"/>
      <c r="AF102" s="21"/>
      <c r="AG102" s="21"/>
    </row>
    <row r="103" spans="1:33" ht="15.5">
      <c r="A103" s="20"/>
      <c r="B103" s="46"/>
      <c r="C103" s="48"/>
      <c r="D103" s="46"/>
      <c r="E103" s="16"/>
      <c r="F103" s="16"/>
      <c r="G103" s="46"/>
      <c r="H103" s="46"/>
      <c r="I103" s="47"/>
      <c r="J103" s="47"/>
      <c r="K103" s="47"/>
      <c r="L103" s="21"/>
      <c r="M103" s="21"/>
      <c r="N103" s="21"/>
      <c r="O103" s="21"/>
      <c r="P103" s="21"/>
      <c r="Q103" s="21"/>
      <c r="R103" s="21"/>
      <c r="S103" s="24"/>
      <c r="T103" s="25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1"/>
      <c r="AF103" s="21"/>
      <c r="AG103" s="21"/>
    </row>
    <row r="104" spans="1:33" ht="15.5">
      <c r="A104" s="20"/>
      <c r="B104" s="46"/>
      <c r="C104" s="48"/>
      <c r="D104" s="46"/>
      <c r="E104" s="16"/>
      <c r="F104" s="16"/>
      <c r="G104" s="46"/>
      <c r="H104" s="46"/>
      <c r="I104" s="47"/>
      <c r="J104" s="47"/>
      <c r="K104" s="47"/>
      <c r="L104" s="21"/>
      <c r="M104" s="21"/>
      <c r="N104" s="21"/>
      <c r="O104" s="21"/>
      <c r="P104" s="21"/>
      <c r="Q104" s="21"/>
      <c r="R104" s="21"/>
      <c r="S104" s="24"/>
      <c r="T104" s="25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1"/>
      <c r="AF104" s="21"/>
      <c r="AG104" s="21"/>
    </row>
    <row r="105" spans="1:33" ht="15.5">
      <c r="A105" s="20"/>
      <c r="B105" s="46"/>
      <c r="C105" s="48"/>
      <c r="D105" s="46"/>
      <c r="E105" s="16"/>
      <c r="F105" s="16"/>
      <c r="G105" s="46"/>
      <c r="H105" s="46"/>
      <c r="I105" s="47"/>
      <c r="J105" s="47"/>
      <c r="K105" s="47"/>
      <c r="L105" s="21"/>
      <c r="M105" s="21"/>
      <c r="N105" s="21"/>
      <c r="O105" s="21"/>
      <c r="P105" s="21"/>
      <c r="Q105" s="21"/>
      <c r="R105" s="21"/>
      <c r="S105" s="24"/>
      <c r="T105" s="2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1"/>
      <c r="AF105" s="21"/>
      <c r="AG105" s="21"/>
    </row>
    <row r="106" spans="1:33" ht="15.5">
      <c r="A106" s="20"/>
      <c r="B106" s="46"/>
      <c r="C106" s="48"/>
      <c r="D106" s="46"/>
      <c r="E106" s="16"/>
      <c r="F106" s="16"/>
      <c r="G106" s="46"/>
      <c r="H106" s="46"/>
      <c r="I106" s="47"/>
      <c r="J106" s="47"/>
      <c r="K106" s="47"/>
      <c r="L106" s="21"/>
      <c r="M106" s="21"/>
      <c r="N106" s="21"/>
      <c r="O106" s="21"/>
      <c r="P106" s="21"/>
      <c r="Q106" s="21"/>
      <c r="R106" s="21"/>
      <c r="S106" s="24"/>
      <c r="T106" s="2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1"/>
      <c r="AF106" s="21"/>
      <c r="AG106" s="21"/>
    </row>
    <row r="107" spans="1:33" ht="15.5">
      <c r="A107" s="20"/>
      <c r="B107" s="46"/>
      <c r="C107" s="48"/>
      <c r="D107" s="46"/>
      <c r="E107" s="16"/>
      <c r="F107" s="16"/>
      <c r="G107" s="46"/>
      <c r="H107" s="46"/>
      <c r="I107" s="47"/>
      <c r="J107" s="47"/>
      <c r="K107" s="47"/>
      <c r="L107" s="21"/>
      <c r="M107" s="21"/>
      <c r="N107" s="21"/>
      <c r="O107" s="21"/>
      <c r="P107" s="21"/>
      <c r="Q107" s="21"/>
      <c r="R107" s="21"/>
      <c r="S107" s="24"/>
      <c r="T107" s="2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1"/>
      <c r="AF107" s="21"/>
      <c r="AG107" s="21"/>
    </row>
    <row r="108" spans="1:33" ht="15.5">
      <c r="A108" s="20"/>
      <c r="B108" s="46"/>
      <c r="C108" s="48"/>
      <c r="D108" s="46"/>
      <c r="E108" s="16"/>
      <c r="F108" s="16"/>
      <c r="G108" s="46"/>
      <c r="H108" s="46"/>
      <c r="I108" s="47"/>
      <c r="J108" s="47"/>
      <c r="K108" s="47"/>
      <c r="L108" s="21"/>
      <c r="M108" s="21"/>
      <c r="N108" s="21"/>
      <c r="O108" s="21"/>
      <c r="P108" s="21"/>
      <c r="Q108" s="21"/>
      <c r="R108" s="21"/>
      <c r="S108" s="24"/>
      <c r="T108" s="25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1"/>
      <c r="AF108" s="21"/>
      <c r="AG108" s="21"/>
    </row>
    <row r="109" spans="1:33" ht="15.5">
      <c r="A109" s="20"/>
      <c r="B109" s="46"/>
      <c r="C109" s="48"/>
      <c r="D109" s="46"/>
      <c r="E109" s="16"/>
      <c r="F109" s="16"/>
      <c r="G109" s="46"/>
      <c r="H109" s="46"/>
      <c r="I109" s="47"/>
      <c r="J109" s="47"/>
      <c r="K109" s="47"/>
      <c r="L109" s="21"/>
      <c r="M109" s="21"/>
      <c r="N109" s="21"/>
      <c r="O109" s="21"/>
      <c r="P109" s="21"/>
      <c r="Q109" s="21"/>
      <c r="R109" s="21"/>
      <c r="S109" s="24"/>
      <c r="T109" s="25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1"/>
      <c r="AF109" s="21"/>
      <c r="AG109" s="21"/>
    </row>
    <row r="110" spans="1:33" ht="15.5">
      <c r="A110" s="20"/>
      <c r="B110" s="46"/>
      <c r="C110" s="48"/>
      <c r="D110" s="46"/>
      <c r="E110" s="16"/>
      <c r="F110" s="16"/>
      <c r="G110" s="46"/>
      <c r="H110" s="46"/>
      <c r="I110" s="47"/>
      <c r="J110" s="47"/>
      <c r="K110" s="47"/>
      <c r="L110" s="21"/>
      <c r="M110" s="21"/>
      <c r="N110" s="21"/>
      <c r="O110" s="21"/>
      <c r="P110" s="21"/>
      <c r="Q110" s="21"/>
      <c r="R110" s="21"/>
      <c r="S110" s="24"/>
      <c r="T110" s="25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1"/>
      <c r="AF110" s="21"/>
      <c r="AG110" s="21"/>
    </row>
    <row r="111" spans="1:33" ht="15.5">
      <c r="A111" s="20"/>
      <c r="B111" s="46"/>
      <c r="C111" s="48"/>
      <c r="D111" s="46"/>
      <c r="E111" s="16"/>
      <c r="F111" s="16"/>
      <c r="G111" s="46"/>
      <c r="H111" s="46"/>
      <c r="I111" s="47"/>
      <c r="J111" s="47"/>
      <c r="K111" s="47"/>
      <c r="L111" s="21"/>
      <c r="M111" s="21"/>
      <c r="N111" s="21"/>
      <c r="O111" s="21"/>
      <c r="P111" s="21"/>
      <c r="Q111" s="21"/>
      <c r="R111" s="21"/>
      <c r="S111" s="24"/>
      <c r="T111" s="2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1"/>
      <c r="AF111" s="21"/>
      <c r="AG111" s="21"/>
    </row>
    <row r="112" spans="1:33" ht="15.5">
      <c r="A112" s="20"/>
      <c r="B112" s="46"/>
      <c r="C112" s="48"/>
      <c r="D112" s="46"/>
      <c r="E112" s="16"/>
      <c r="F112" s="16"/>
      <c r="G112" s="46"/>
      <c r="H112" s="46"/>
      <c r="I112" s="47"/>
      <c r="J112" s="47"/>
      <c r="K112" s="47"/>
      <c r="L112" s="21"/>
      <c r="M112" s="21"/>
      <c r="N112" s="21"/>
      <c r="O112" s="21"/>
      <c r="P112" s="21"/>
      <c r="Q112" s="21"/>
      <c r="R112" s="21"/>
      <c r="S112" s="24"/>
      <c r="T112" s="25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1"/>
      <c r="AF112" s="21"/>
      <c r="AG112" s="21"/>
    </row>
    <row r="113" spans="1:33" ht="15.5">
      <c r="A113" s="20"/>
      <c r="B113" s="46"/>
      <c r="C113" s="48"/>
      <c r="D113" s="46"/>
      <c r="E113" s="16"/>
      <c r="F113" s="16"/>
      <c r="G113" s="46"/>
      <c r="H113" s="46"/>
      <c r="I113" s="47"/>
      <c r="J113" s="47"/>
      <c r="K113" s="47"/>
      <c r="L113" s="21"/>
      <c r="M113" s="21"/>
      <c r="N113" s="21"/>
      <c r="O113" s="21"/>
      <c r="P113" s="21"/>
      <c r="Q113" s="21"/>
      <c r="R113" s="21"/>
      <c r="S113" s="24"/>
      <c r="T113" s="25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1"/>
      <c r="AF113" s="21"/>
      <c r="AG113" s="21"/>
    </row>
    <row r="114" spans="1:33" ht="15.5">
      <c r="A114" s="20"/>
      <c r="B114" s="46"/>
      <c r="C114" s="48"/>
      <c r="D114" s="46"/>
      <c r="E114" s="16"/>
      <c r="F114" s="16"/>
      <c r="G114" s="46"/>
      <c r="H114" s="46"/>
      <c r="I114" s="47"/>
      <c r="J114" s="47"/>
      <c r="K114" s="47"/>
      <c r="L114" s="21"/>
      <c r="M114" s="21"/>
      <c r="N114" s="21"/>
      <c r="O114" s="21"/>
      <c r="P114" s="21"/>
      <c r="Q114" s="21"/>
      <c r="R114" s="21"/>
      <c r="S114" s="24"/>
      <c r="T114" s="25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1"/>
      <c r="AF114" s="21"/>
      <c r="AG114" s="21"/>
    </row>
    <row r="115" spans="1:33" ht="15.5">
      <c r="A115" s="20"/>
      <c r="B115" s="46"/>
      <c r="C115" s="48"/>
      <c r="D115" s="46"/>
      <c r="E115" s="16"/>
      <c r="F115" s="16"/>
      <c r="G115" s="46"/>
      <c r="H115" s="46"/>
      <c r="I115" s="47"/>
      <c r="J115" s="47"/>
      <c r="K115" s="47"/>
      <c r="L115" s="21"/>
      <c r="M115" s="21"/>
      <c r="N115" s="21"/>
      <c r="O115" s="21"/>
      <c r="P115" s="21"/>
      <c r="Q115" s="21"/>
      <c r="R115" s="21"/>
      <c r="S115" s="24"/>
      <c r="T115" s="25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1"/>
      <c r="AF115" s="21"/>
      <c r="AG115" s="21"/>
    </row>
    <row r="116" spans="1:33" ht="15.5">
      <c r="A116" s="20"/>
      <c r="B116" s="46"/>
      <c r="C116" s="48"/>
      <c r="D116" s="46"/>
      <c r="E116" s="16"/>
      <c r="F116" s="16"/>
      <c r="G116" s="46"/>
      <c r="H116" s="46"/>
      <c r="I116" s="47"/>
      <c r="J116" s="47"/>
      <c r="K116" s="47"/>
      <c r="L116" s="21"/>
      <c r="M116" s="21"/>
      <c r="N116" s="21"/>
      <c r="O116" s="21"/>
      <c r="P116" s="21"/>
      <c r="Q116" s="21"/>
      <c r="R116" s="21"/>
      <c r="S116" s="24"/>
      <c r="T116" s="2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1"/>
      <c r="AF116" s="21"/>
      <c r="AG116" s="21"/>
    </row>
    <row r="117" spans="1:33" ht="15.5">
      <c r="A117" s="20"/>
      <c r="B117" s="46"/>
      <c r="C117" s="48"/>
      <c r="D117" s="46"/>
      <c r="E117" s="16"/>
      <c r="F117" s="16"/>
      <c r="G117" s="46"/>
      <c r="H117" s="46"/>
      <c r="I117" s="47"/>
      <c r="J117" s="47"/>
      <c r="K117" s="47"/>
      <c r="L117" s="21"/>
      <c r="M117" s="21"/>
      <c r="N117" s="21"/>
      <c r="O117" s="21"/>
      <c r="P117" s="21"/>
      <c r="Q117" s="21"/>
      <c r="R117" s="21"/>
      <c r="S117" s="24"/>
      <c r="T117" s="25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1"/>
      <c r="AF117" s="21"/>
      <c r="AG117" s="21"/>
    </row>
    <row r="118" spans="1:33" ht="15.5">
      <c r="A118" s="20"/>
      <c r="B118" s="46"/>
      <c r="C118" s="48"/>
      <c r="D118" s="46"/>
      <c r="E118" s="16"/>
      <c r="F118" s="16"/>
      <c r="G118" s="46"/>
      <c r="H118" s="46"/>
      <c r="I118" s="47"/>
      <c r="J118" s="47"/>
      <c r="K118" s="47"/>
      <c r="L118" s="21"/>
      <c r="M118" s="21"/>
      <c r="N118" s="21"/>
      <c r="O118" s="21"/>
      <c r="P118" s="21"/>
      <c r="Q118" s="21"/>
      <c r="R118" s="21"/>
      <c r="S118" s="24"/>
      <c r="T118" s="25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1"/>
      <c r="AF118" s="21"/>
      <c r="AG118" s="21"/>
    </row>
    <row r="119" spans="1:33" ht="15.5">
      <c r="A119" s="20"/>
      <c r="B119" s="46"/>
      <c r="C119" s="48"/>
      <c r="D119" s="46"/>
      <c r="E119" s="16"/>
      <c r="F119" s="16"/>
      <c r="G119" s="46"/>
      <c r="H119" s="46"/>
      <c r="I119" s="47"/>
      <c r="J119" s="47"/>
      <c r="K119" s="47"/>
      <c r="L119" s="21"/>
      <c r="M119" s="21"/>
      <c r="N119" s="21"/>
      <c r="O119" s="21"/>
      <c r="P119" s="21"/>
      <c r="Q119" s="21"/>
      <c r="R119" s="21"/>
      <c r="S119" s="24"/>
      <c r="T119" s="25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1"/>
      <c r="AF119" s="21"/>
      <c r="AG119" s="21"/>
    </row>
    <row r="120" spans="1:33" ht="15.5">
      <c r="A120" s="20"/>
      <c r="B120" s="46"/>
      <c r="C120" s="48"/>
      <c r="D120" s="46"/>
      <c r="E120" s="16"/>
      <c r="F120" s="16"/>
      <c r="G120" s="46"/>
      <c r="H120" s="46"/>
      <c r="I120" s="47"/>
      <c r="J120" s="47"/>
      <c r="K120" s="47"/>
      <c r="L120" s="21"/>
      <c r="M120" s="21"/>
      <c r="N120" s="21"/>
      <c r="O120" s="21"/>
      <c r="P120" s="21"/>
      <c r="Q120" s="21"/>
      <c r="R120" s="21"/>
      <c r="S120" s="24"/>
      <c r="T120" s="25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1"/>
      <c r="AF120" s="21"/>
      <c r="AG120" s="21"/>
    </row>
    <row r="121" spans="1:33" ht="15.5">
      <c r="A121" s="20"/>
      <c r="B121" s="46"/>
      <c r="C121" s="48"/>
      <c r="D121" s="46"/>
      <c r="E121" s="16"/>
      <c r="F121" s="16"/>
      <c r="G121" s="46"/>
      <c r="H121" s="46"/>
      <c r="I121" s="47"/>
      <c r="J121" s="47"/>
      <c r="K121" s="47"/>
      <c r="L121" s="21"/>
      <c r="M121" s="21"/>
      <c r="N121" s="21"/>
      <c r="O121" s="21"/>
      <c r="P121" s="21"/>
      <c r="Q121" s="21"/>
      <c r="R121" s="21"/>
      <c r="S121" s="24"/>
      <c r="T121" s="25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1"/>
      <c r="AF121" s="21"/>
      <c r="AG121" s="21"/>
    </row>
    <row r="122" spans="1:33" ht="15.5">
      <c r="A122" s="20"/>
      <c r="B122" s="46"/>
      <c r="C122" s="48"/>
      <c r="D122" s="46"/>
      <c r="E122" s="16"/>
      <c r="F122" s="16"/>
      <c r="G122" s="46"/>
      <c r="H122" s="46"/>
      <c r="I122" s="47"/>
      <c r="J122" s="47"/>
      <c r="K122" s="47"/>
      <c r="L122" s="21"/>
      <c r="M122" s="21"/>
      <c r="N122" s="21"/>
      <c r="O122" s="21"/>
      <c r="P122" s="21"/>
      <c r="Q122" s="21"/>
      <c r="R122" s="21"/>
      <c r="S122" s="24"/>
      <c r="T122" s="25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1"/>
      <c r="AF122" s="21"/>
      <c r="AG122" s="21"/>
    </row>
    <row r="123" spans="1:33" ht="15.5">
      <c r="A123" s="20"/>
      <c r="B123" s="46"/>
      <c r="C123" s="48"/>
      <c r="D123" s="46"/>
      <c r="E123" s="16"/>
      <c r="F123" s="16"/>
      <c r="G123" s="46"/>
      <c r="H123" s="46"/>
      <c r="I123" s="47"/>
      <c r="J123" s="47"/>
      <c r="K123" s="47"/>
      <c r="L123" s="21"/>
      <c r="M123" s="21"/>
      <c r="N123" s="21"/>
      <c r="O123" s="21"/>
      <c r="P123" s="21"/>
      <c r="Q123" s="21"/>
      <c r="R123" s="21"/>
      <c r="S123" s="24"/>
      <c r="T123" s="25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1"/>
      <c r="AF123" s="21"/>
      <c r="AG123" s="21"/>
    </row>
    <row r="124" spans="1:33" ht="15.5">
      <c r="A124" s="20"/>
      <c r="B124" s="46"/>
      <c r="C124" s="48"/>
      <c r="D124" s="46"/>
      <c r="E124" s="16"/>
      <c r="F124" s="16"/>
      <c r="G124" s="46"/>
      <c r="H124" s="46"/>
      <c r="I124" s="47"/>
      <c r="J124" s="47"/>
      <c r="K124" s="47"/>
      <c r="L124" s="21"/>
      <c r="M124" s="21"/>
      <c r="N124" s="21"/>
      <c r="O124" s="21"/>
      <c r="P124" s="21"/>
      <c r="Q124" s="21"/>
      <c r="R124" s="21"/>
      <c r="S124" s="24"/>
      <c r="T124" s="25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1"/>
      <c r="AF124" s="21"/>
      <c r="AG124" s="21"/>
    </row>
    <row r="125" spans="1:33" ht="15.5">
      <c r="A125" s="20"/>
      <c r="B125" s="46"/>
      <c r="C125" s="48"/>
      <c r="D125" s="46"/>
      <c r="E125" s="16"/>
      <c r="F125" s="16"/>
      <c r="G125" s="46"/>
      <c r="H125" s="46"/>
      <c r="I125" s="47"/>
      <c r="J125" s="47"/>
      <c r="K125" s="47"/>
      <c r="L125" s="21"/>
      <c r="M125" s="21"/>
      <c r="N125" s="21"/>
      <c r="O125" s="21"/>
      <c r="P125" s="21"/>
      <c r="Q125" s="21"/>
      <c r="R125" s="21"/>
      <c r="S125" s="24"/>
      <c r="T125" s="25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1"/>
      <c r="AF125" s="21"/>
      <c r="AG125" s="21"/>
    </row>
    <row r="126" spans="1:33" ht="15.5">
      <c r="A126" s="20"/>
      <c r="B126" s="46"/>
      <c r="C126" s="48"/>
      <c r="D126" s="46"/>
      <c r="E126" s="16"/>
      <c r="F126" s="16"/>
      <c r="G126" s="46"/>
      <c r="H126" s="46"/>
      <c r="I126" s="47"/>
      <c r="J126" s="47"/>
      <c r="K126" s="47"/>
      <c r="L126" s="21"/>
      <c r="M126" s="21"/>
      <c r="N126" s="21"/>
      <c r="O126" s="21"/>
      <c r="P126" s="21"/>
      <c r="Q126" s="21"/>
      <c r="R126" s="21"/>
      <c r="S126" s="24"/>
      <c r="T126" s="25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1"/>
      <c r="AF126" s="21"/>
      <c r="AG126" s="21"/>
    </row>
    <row r="127" spans="1:33" ht="15.5">
      <c r="A127" s="20"/>
      <c r="B127" s="46"/>
      <c r="C127" s="48"/>
      <c r="D127" s="46"/>
      <c r="E127" s="16"/>
      <c r="F127" s="16"/>
      <c r="G127" s="46"/>
      <c r="H127" s="46"/>
      <c r="I127" s="47"/>
      <c r="J127" s="47"/>
      <c r="K127" s="47"/>
      <c r="L127" s="21"/>
      <c r="M127" s="21"/>
      <c r="N127" s="21"/>
      <c r="O127" s="21"/>
      <c r="P127" s="21"/>
      <c r="Q127" s="21"/>
      <c r="R127" s="21"/>
      <c r="S127" s="24"/>
      <c r="T127" s="25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1"/>
      <c r="AF127" s="21"/>
      <c r="AG127" s="21"/>
    </row>
    <row r="128" spans="1:33" ht="15.5">
      <c r="A128" s="20"/>
      <c r="B128" s="46"/>
      <c r="C128" s="48"/>
      <c r="D128" s="46"/>
      <c r="E128" s="16"/>
      <c r="F128" s="16"/>
      <c r="G128" s="46"/>
      <c r="H128" s="46"/>
      <c r="I128" s="47"/>
      <c r="J128" s="47"/>
      <c r="K128" s="47"/>
      <c r="L128" s="21"/>
      <c r="M128" s="21"/>
      <c r="N128" s="21"/>
      <c r="O128" s="21"/>
      <c r="P128" s="21"/>
      <c r="Q128" s="21"/>
      <c r="R128" s="21"/>
      <c r="S128" s="24"/>
      <c r="T128" s="25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1"/>
      <c r="AF128" s="21"/>
      <c r="AG128" s="21"/>
    </row>
    <row r="129" spans="1:33" ht="15.5">
      <c r="A129" s="20"/>
      <c r="B129" s="46"/>
      <c r="C129" s="48"/>
      <c r="D129" s="46"/>
      <c r="E129" s="16"/>
      <c r="F129" s="16"/>
      <c r="G129" s="46"/>
      <c r="H129" s="46"/>
      <c r="I129" s="47"/>
      <c r="J129" s="47"/>
      <c r="K129" s="47"/>
      <c r="L129" s="21"/>
      <c r="M129" s="21"/>
      <c r="N129" s="21"/>
      <c r="O129" s="21"/>
      <c r="P129" s="21"/>
      <c r="Q129" s="21"/>
      <c r="R129" s="21"/>
      <c r="S129" s="24"/>
      <c r="T129" s="25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1"/>
      <c r="AF129" s="21"/>
      <c r="AG129" s="21"/>
    </row>
    <row r="130" spans="1:33" ht="15.5">
      <c r="A130" s="20"/>
      <c r="B130" s="46"/>
      <c r="C130" s="48"/>
      <c r="D130" s="46"/>
      <c r="E130" s="16"/>
      <c r="F130" s="16"/>
      <c r="G130" s="46"/>
      <c r="H130" s="46"/>
      <c r="I130" s="47"/>
      <c r="J130" s="47"/>
      <c r="K130" s="47"/>
      <c r="L130" s="21"/>
      <c r="M130" s="21"/>
      <c r="N130" s="21"/>
      <c r="O130" s="21"/>
      <c r="P130" s="21"/>
      <c r="Q130" s="21"/>
      <c r="R130" s="21"/>
      <c r="S130" s="24"/>
      <c r="T130" s="25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1"/>
      <c r="AF130" s="21"/>
      <c r="AG130" s="21"/>
    </row>
    <row r="131" spans="1:33" ht="15.5">
      <c r="A131" s="20"/>
      <c r="B131" s="46"/>
      <c r="C131" s="48"/>
      <c r="D131" s="46"/>
      <c r="E131" s="16"/>
      <c r="F131" s="16"/>
      <c r="G131" s="46"/>
      <c r="H131" s="46"/>
      <c r="I131" s="47"/>
      <c r="J131" s="47"/>
      <c r="K131" s="47"/>
      <c r="L131" s="21"/>
      <c r="M131" s="21"/>
      <c r="N131" s="21"/>
      <c r="O131" s="21"/>
      <c r="P131" s="21"/>
      <c r="Q131" s="21"/>
      <c r="R131" s="21"/>
      <c r="S131" s="24"/>
      <c r="T131" s="25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1"/>
      <c r="AF131" s="21"/>
      <c r="AG131" s="21"/>
    </row>
    <row r="132" spans="1:33" ht="15.5">
      <c r="A132" s="20"/>
      <c r="B132" s="46"/>
      <c r="C132" s="48"/>
      <c r="D132" s="46"/>
      <c r="E132" s="16"/>
      <c r="F132" s="16"/>
      <c r="G132" s="46"/>
      <c r="H132" s="46"/>
      <c r="I132" s="47"/>
      <c r="J132" s="47"/>
      <c r="K132" s="47"/>
      <c r="L132" s="21"/>
      <c r="M132" s="21"/>
      <c r="N132" s="21"/>
      <c r="O132" s="21"/>
      <c r="P132" s="21"/>
      <c r="Q132" s="21"/>
      <c r="R132" s="21"/>
      <c r="S132" s="24"/>
      <c r="T132" s="2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1"/>
      <c r="AF132" s="21"/>
      <c r="AG132" s="21"/>
    </row>
    <row r="133" spans="1:33" ht="15.5">
      <c r="A133" s="20"/>
      <c r="B133" s="46"/>
      <c r="C133" s="48"/>
      <c r="D133" s="46"/>
      <c r="E133" s="16"/>
      <c r="F133" s="16"/>
      <c r="G133" s="46"/>
      <c r="H133" s="46"/>
      <c r="I133" s="47"/>
      <c r="J133" s="47"/>
      <c r="K133" s="47"/>
      <c r="L133" s="21"/>
      <c r="M133" s="21"/>
      <c r="N133" s="21"/>
      <c r="O133" s="21"/>
      <c r="P133" s="21"/>
      <c r="Q133" s="21"/>
      <c r="R133" s="21"/>
      <c r="S133" s="24"/>
      <c r="T133" s="25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1"/>
      <c r="AF133" s="21"/>
      <c r="AG133" s="21"/>
    </row>
    <row r="134" spans="1:33" ht="15.5">
      <c r="A134" s="20"/>
      <c r="B134" s="46"/>
      <c r="C134" s="48"/>
      <c r="D134" s="46"/>
      <c r="E134" s="16"/>
      <c r="F134" s="16"/>
      <c r="G134" s="46"/>
      <c r="H134" s="46"/>
      <c r="I134" s="47"/>
      <c r="J134" s="47"/>
      <c r="K134" s="47"/>
      <c r="L134" s="21"/>
      <c r="M134" s="21"/>
      <c r="N134" s="21"/>
      <c r="O134" s="21"/>
      <c r="P134" s="21"/>
      <c r="Q134" s="21"/>
      <c r="R134" s="21"/>
      <c r="S134" s="24"/>
      <c r="T134" s="25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1"/>
      <c r="AF134" s="21"/>
      <c r="AG134" s="21"/>
    </row>
    <row r="135" spans="1:33" ht="15.5">
      <c r="A135" s="20"/>
      <c r="B135" s="46"/>
      <c r="C135" s="48"/>
      <c r="D135" s="46"/>
      <c r="E135" s="16"/>
      <c r="F135" s="16"/>
      <c r="G135" s="46"/>
      <c r="H135" s="46"/>
      <c r="I135" s="47"/>
      <c r="J135" s="47"/>
      <c r="K135" s="47"/>
      <c r="L135" s="21"/>
      <c r="M135" s="21"/>
      <c r="N135" s="21"/>
      <c r="O135" s="21"/>
      <c r="P135" s="21"/>
      <c r="Q135" s="21"/>
      <c r="R135" s="21"/>
      <c r="S135" s="24"/>
      <c r="T135" s="25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1"/>
      <c r="AF135" s="21"/>
      <c r="AG135" s="21"/>
    </row>
    <row r="136" spans="1:33" ht="15.5">
      <c r="A136" s="20"/>
      <c r="B136" s="46"/>
      <c r="C136" s="48"/>
      <c r="D136" s="46"/>
      <c r="E136" s="16"/>
      <c r="F136" s="16"/>
      <c r="G136" s="46"/>
      <c r="H136" s="46"/>
      <c r="I136" s="47"/>
      <c r="J136" s="47"/>
      <c r="K136" s="47"/>
      <c r="L136" s="21"/>
      <c r="M136" s="21"/>
      <c r="N136" s="21"/>
      <c r="O136" s="21"/>
      <c r="P136" s="21"/>
      <c r="Q136" s="21"/>
      <c r="R136" s="21"/>
      <c r="S136" s="24"/>
      <c r="T136" s="2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1"/>
      <c r="AF136" s="21"/>
      <c r="AG136" s="21"/>
    </row>
    <row r="137" spans="1:33" ht="15.5">
      <c r="A137" s="20"/>
      <c r="B137" s="46"/>
      <c r="C137" s="48"/>
      <c r="D137" s="46"/>
      <c r="E137" s="16"/>
      <c r="F137" s="16"/>
      <c r="G137" s="46"/>
      <c r="H137" s="46"/>
      <c r="I137" s="47"/>
      <c r="J137" s="47"/>
      <c r="K137" s="47"/>
      <c r="L137" s="21"/>
      <c r="M137" s="21"/>
      <c r="N137" s="21"/>
      <c r="O137" s="21"/>
      <c r="P137" s="21"/>
      <c r="Q137" s="21"/>
      <c r="R137" s="21"/>
      <c r="S137" s="24"/>
      <c r="T137" s="2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1"/>
      <c r="AF137" s="21"/>
      <c r="AG137" s="21"/>
    </row>
    <row r="138" spans="1:33" ht="15.5">
      <c r="A138" s="20"/>
      <c r="B138" s="46"/>
      <c r="C138" s="48"/>
      <c r="D138" s="46"/>
      <c r="E138" s="16"/>
      <c r="F138" s="16"/>
      <c r="G138" s="46"/>
      <c r="H138" s="46"/>
      <c r="I138" s="47"/>
      <c r="J138" s="47"/>
      <c r="K138" s="47"/>
      <c r="L138" s="21"/>
      <c r="M138" s="21"/>
      <c r="N138" s="21"/>
      <c r="O138" s="21"/>
      <c r="P138" s="21"/>
      <c r="Q138" s="21"/>
      <c r="R138" s="21"/>
      <c r="S138" s="24"/>
      <c r="T138" s="25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1"/>
      <c r="AF138" s="21"/>
      <c r="AG138" s="21"/>
    </row>
    <row r="139" spans="1:33" ht="15.5">
      <c r="A139" s="20"/>
      <c r="B139" s="46"/>
      <c r="C139" s="48"/>
      <c r="D139" s="46"/>
      <c r="E139" s="16"/>
      <c r="F139" s="16"/>
      <c r="G139" s="46"/>
      <c r="H139" s="46"/>
      <c r="I139" s="47"/>
      <c r="J139" s="47"/>
      <c r="K139" s="47"/>
      <c r="L139" s="21"/>
      <c r="M139" s="21"/>
      <c r="N139" s="21"/>
      <c r="O139" s="21"/>
      <c r="P139" s="21"/>
      <c r="Q139" s="21"/>
      <c r="R139" s="21"/>
      <c r="S139" s="24"/>
      <c r="T139" s="2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1"/>
      <c r="AF139" s="21"/>
      <c r="AG139" s="21"/>
    </row>
    <row r="140" spans="1:33" ht="15.5">
      <c r="A140" s="20"/>
      <c r="B140" s="46"/>
      <c r="C140" s="48"/>
      <c r="D140" s="46"/>
      <c r="E140" s="16"/>
      <c r="F140" s="16"/>
      <c r="G140" s="46"/>
      <c r="H140" s="46"/>
      <c r="I140" s="47"/>
      <c r="J140" s="47"/>
      <c r="K140" s="47"/>
      <c r="L140" s="21"/>
      <c r="M140" s="21"/>
      <c r="N140" s="21"/>
      <c r="O140" s="21"/>
      <c r="P140" s="21"/>
      <c r="Q140" s="21"/>
      <c r="R140" s="21"/>
      <c r="S140" s="24"/>
      <c r="T140" s="25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1"/>
      <c r="AF140" s="21"/>
      <c r="AG140" s="21"/>
    </row>
    <row r="141" spans="1:33" ht="15.5">
      <c r="A141" s="20"/>
      <c r="B141" s="46"/>
      <c r="C141" s="48"/>
      <c r="D141" s="46"/>
      <c r="E141" s="16"/>
      <c r="F141" s="16"/>
      <c r="G141" s="46"/>
      <c r="H141" s="46"/>
      <c r="I141" s="47"/>
      <c r="J141" s="47"/>
      <c r="K141" s="47"/>
      <c r="L141" s="21"/>
      <c r="M141" s="21"/>
      <c r="N141" s="21"/>
      <c r="O141" s="21"/>
      <c r="P141" s="21"/>
      <c r="Q141" s="21"/>
      <c r="R141" s="21"/>
      <c r="S141" s="24"/>
      <c r="T141" s="25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1"/>
      <c r="AF141" s="21"/>
      <c r="AG141" s="21"/>
    </row>
    <row r="142" spans="1:33" ht="15.5">
      <c r="A142" s="20"/>
      <c r="B142" s="46"/>
      <c r="C142" s="48"/>
      <c r="D142" s="46"/>
      <c r="E142" s="16"/>
      <c r="F142" s="16"/>
      <c r="G142" s="46"/>
      <c r="H142" s="46"/>
      <c r="I142" s="47"/>
      <c r="J142" s="47"/>
      <c r="K142" s="47"/>
      <c r="L142" s="21"/>
      <c r="M142" s="21"/>
      <c r="N142" s="21"/>
      <c r="O142" s="21"/>
      <c r="P142" s="21"/>
      <c r="Q142" s="21"/>
      <c r="R142" s="21"/>
      <c r="S142" s="24"/>
      <c r="T142" s="25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1"/>
      <c r="AF142" s="21"/>
      <c r="AG142" s="21"/>
    </row>
    <row r="143" spans="1:33" ht="15.5">
      <c r="A143" s="20"/>
      <c r="B143" s="46"/>
      <c r="C143" s="48"/>
      <c r="D143" s="46"/>
      <c r="E143" s="16"/>
      <c r="F143" s="16"/>
      <c r="G143" s="46"/>
      <c r="H143" s="46"/>
      <c r="I143" s="47"/>
      <c r="J143" s="47"/>
      <c r="K143" s="47"/>
      <c r="L143" s="21"/>
      <c r="M143" s="21"/>
      <c r="N143" s="21"/>
      <c r="O143" s="21"/>
      <c r="P143" s="21"/>
      <c r="Q143" s="21"/>
      <c r="R143" s="21"/>
      <c r="S143" s="24"/>
      <c r="T143" s="25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1"/>
      <c r="AF143" s="21"/>
      <c r="AG143" s="21"/>
    </row>
    <row r="144" spans="1:33" ht="15.5">
      <c r="A144" s="20"/>
      <c r="B144" s="46"/>
      <c r="C144" s="48"/>
      <c r="D144" s="46"/>
      <c r="E144" s="16"/>
      <c r="F144" s="16"/>
      <c r="G144" s="46"/>
      <c r="H144" s="46"/>
      <c r="I144" s="47"/>
      <c r="J144" s="47"/>
      <c r="K144" s="47"/>
      <c r="L144" s="21"/>
      <c r="M144" s="21"/>
      <c r="N144" s="21"/>
      <c r="O144" s="21"/>
      <c r="P144" s="21"/>
      <c r="Q144" s="21"/>
      <c r="R144" s="21"/>
      <c r="S144" s="24"/>
      <c r="T144" s="25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1"/>
      <c r="AF144" s="21"/>
      <c r="AG144" s="21"/>
    </row>
    <row r="145" spans="1:33" ht="15.5">
      <c r="A145" s="20"/>
      <c r="B145" s="46"/>
      <c r="C145" s="48"/>
      <c r="D145" s="46"/>
      <c r="E145" s="16"/>
      <c r="F145" s="16"/>
      <c r="G145" s="46"/>
      <c r="H145" s="46"/>
      <c r="I145" s="47"/>
      <c r="J145" s="47"/>
      <c r="K145" s="47"/>
      <c r="L145" s="21"/>
      <c r="M145" s="21"/>
      <c r="N145" s="21"/>
      <c r="O145" s="21"/>
      <c r="P145" s="21"/>
      <c r="Q145" s="21"/>
      <c r="R145" s="21"/>
      <c r="S145" s="24"/>
      <c r="T145" s="2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1"/>
      <c r="AF145" s="21"/>
      <c r="AG145" s="21"/>
    </row>
    <row r="146" spans="1:33" ht="15.5">
      <c r="A146" s="20"/>
      <c r="B146" s="46"/>
      <c r="C146" s="48"/>
      <c r="D146" s="46"/>
      <c r="E146" s="16"/>
      <c r="F146" s="16"/>
      <c r="G146" s="46"/>
      <c r="H146" s="46"/>
      <c r="I146" s="47"/>
      <c r="J146" s="47"/>
      <c r="K146" s="47"/>
      <c r="L146" s="21"/>
      <c r="M146" s="21"/>
      <c r="N146" s="21"/>
      <c r="O146" s="21"/>
      <c r="P146" s="21"/>
      <c r="Q146" s="21"/>
      <c r="R146" s="21"/>
      <c r="S146" s="24"/>
      <c r="T146" s="2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1"/>
      <c r="AF146" s="21"/>
      <c r="AG146" s="21"/>
    </row>
    <row r="147" spans="1:33" ht="15.5">
      <c r="A147" s="20"/>
      <c r="B147" s="46"/>
      <c r="C147" s="48"/>
      <c r="D147" s="46"/>
      <c r="E147" s="16"/>
      <c r="F147" s="16"/>
      <c r="G147" s="46"/>
      <c r="H147" s="46"/>
      <c r="I147" s="47"/>
      <c r="J147" s="47"/>
      <c r="K147" s="47"/>
      <c r="L147" s="21"/>
      <c r="M147" s="21"/>
      <c r="N147" s="21"/>
      <c r="O147" s="21"/>
      <c r="P147" s="21"/>
      <c r="Q147" s="21"/>
      <c r="R147" s="21"/>
      <c r="S147" s="24"/>
      <c r="T147" s="2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1"/>
      <c r="AF147" s="21"/>
      <c r="AG147" s="21"/>
    </row>
    <row r="148" spans="1:33" ht="15.5">
      <c r="A148" s="20"/>
      <c r="B148" s="20"/>
      <c r="C148" s="48"/>
      <c r="D148" s="20"/>
      <c r="E148" s="20"/>
      <c r="F148" s="20"/>
      <c r="G148" s="20"/>
      <c r="H148" s="20"/>
      <c r="I148" s="20"/>
      <c r="J148" s="20"/>
      <c r="K148" s="20"/>
      <c r="L148" s="21"/>
      <c r="M148" s="21"/>
      <c r="N148" s="21"/>
      <c r="O148" s="21"/>
      <c r="P148" s="21"/>
      <c r="Q148" s="21"/>
      <c r="R148" s="21"/>
      <c r="S148" s="24"/>
      <c r="T148" s="25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1"/>
      <c r="AF148" s="21"/>
      <c r="AG148" s="21"/>
    </row>
    <row r="149" spans="1:33" ht="15.5">
      <c r="A149" s="21"/>
      <c r="B149" s="49"/>
      <c r="C149" s="18" t="s">
        <v>2</v>
      </c>
      <c r="D149" s="5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4"/>
      <c r="T149" s="25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1"/>
      <c r="AF149" s="21"/>
      <c r="AG149" s="21"/>
    </row>
    <row r="150" spans="1:33" ht="15.5">
      <c r="A150" s="21"/>
      <c r="B150" s="49" t="s">
        <v>1</v>
      </c>
      <c r="C150" s="18" t="s">
        <v>0</v>
      </c>
      <c r="D150" s="5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4"/>
      <c r="T150" s="25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1"/>
      <c r="AF150" s="21"/>
      <c r="AG150" s="21"/>
    </row>
    <row r="151" spans="1:33" ht="15.5">
      <c r="A151" s="21"/>
      <c r="B151" s="17">
        <v>0</v>
      </c>
      <c r="C151" s="17">
        <v>0</v>
      </c>
      <c r="D151" s="5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4"/>
      <c r="T151" s="25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1"/>
      <c r="AF151" s="21"/>
      <c r="AG151" s="21"/>
    </row>
    <row r="152" spans="1:33" ht="15.5">
      <c r="A152" s="21"/>
      <c r="B152" s="51">
        <v>36</v>
      </c>
      <c r="C152" s="51">
        <v>0</v>
      </c>
      <c r="D152" s="5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4"/>
      <c r="T152" s="25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1"/>
      <c r="AF152" s="21"/>
      <c r="AG152" s="21"/>
    </row>
    <row r="153" spans="1:33" ht="15.5">
      <c r="A153" s="21"/>
      <c r="B153" s="51">
        <v>37</v>
      </c>
      <c r="C153" s="51">
        <v>0</v>
      </c>
      <c r="D153" s="5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4"/>
      <c r="T153" s="25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1"/>
      <c r="AF153" s="21"/>
      <c r="AG153" s="21"/>
    </row>
    <row r="154" spans="1:33" ht="15.5">
      <c r="A154" s="21"/>
      <c r="B154" s="51">
        <v>38</v>
      </c>
      <c r="C154" s="51">
        <v>0</v>
      </c>
      <c r="D154" s="5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4"/>
      <c r="T154" s="25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1"/>
      <c r="AF154" s="21"/>
      <c r="AG154" s="21"/>
    </row>
    <row r="155" spans="1:33" ht="15.5">
      <c r="A155" s="21"/>
      <c r="B155" s="51">
        <v>39</v>
      </c>
      <c r="C155" s="51">
        <v>0</v>
      </c>
      <c r="D155" s="5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4"/>
      <c r="T155" s="25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1"/>
      <c r="AF155" s="21"/>
      <c r="AG155" s="21"/>
    </row>
    <row r="156" spans="1:33" ht="15.5">
      <c r="A156" s="21"/>
      <c r="B156" s="51">
        <v>40</v>
      </c>
      <c r="C156" s="51">
        <v>0</v>
      </c>
      <c r="D156" s="5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4"/>
      <c r="T156" s="25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1"/>
      <c r="AF156" s="21"/>
      <c r="AG156" s="21"/>
    </row>
    <row r="157" spans="1:33" ht="15.5">
      <c r="A157" s="21"/>
      <c r="B157" s="52">
        <v>41</v>
      </c>
      <c r="C157" s="52">
        <v>0</v>
      </c>
      <c r="D157" s="5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4"/>
      <c r="T157" s="25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1"/>
      <c r="AF157" s="21"/>
      <c r="AG157" s="21"/>
    </row>
    <row r="158" spans="1:33" ht="15.5">
      <c r="A158" s="21"/>
      <c r="B158" s="51">
        <v>42</v>
      </c>
      <c r="C158" s="51">
        <v>0</v>
      </c>
      <c r="D158" s="5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4"/>
      <c r="T158" s="25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1"/>
      <c r="AF158" s="21"/>
      <c r="AG158" s="21"/>
    </row>
    <row r="159" spans="1:33" ht="15.5">
      <c r="A159" s="21"/>
      <c r="B159" s="51">
        <v>43</v>
      </c>
      <c r="C159" s="51">
        <v>0</v>
      </c>
      <c r="D159" s="5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4"/>
      <c r="T159" s="25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1"/>
      <c r="AF159" s="21"/>
      <c r="AG159" s="21"/>
    </row>
    <row r="160" spans="1:33" ht="15.5">
      <c r="A160" s="21"/>
      <c r="B160" s="51">
        <v>44</v>
      </c>
      <c r="C160" s="51">
        <v>0</v>
      </c>
      <c r="D160" s="5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4"/>
      <c r="T160" s="25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1"/>
      <c r="AF160" s="21"/>
      <c r="AG160" s="21"/>
    </row>
    <row r="161" spans="1:33" ht="15.5">
      <c r="A161" s="21"/>
      <c r="B161" s="51">
        <v>45</v>
      </c>
      <c r="C161" s="51">
        <v>0</v>
      </c>
      <c r="D161" s="5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4"/>
      <c r="T161" s="25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1"/>
      <c r="AF161" s="21"/>
      <c r="AG161" s="21"/>
    </row>
    <row r="162" spans="1:33" ht="15.5">
      <c r="A162" s="21"/>
      <c r="B162" s="51">
        <v>46</v>
      </c>
      <c r="C162" s="51">
        <v>0</v>
      </c>
      <c r="D162" s="5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4"/>
      <c r="T162" s="25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1"/>
      <c r="AF162" s="21"/>
      <c r="AG162" s="21"/>
    </row>
    <row r="163" spans="1:33" ht="15.5">
      <c r="A163" s="21"/>
      <c r="B163" s="51">
        <v>47</v>
      </c>
      <c r="C163" s="51">
        <v>0</v>
      </c>
      <c r="D163" s="5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4"/>
      <c r="T163" s="25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1"/>
      <c r="AF163" s="21"/>
      <c r="AG163" s="21"/>
    </row>
    <row r="164" spans="1:33" ht="15.5">
      <c r="A164" s="21"/>
      <c r="B164" s="51">
        <v>48</v>
      </c>
      <c r="C164" s="51">
        <v>0</v>
      </c>
      <c r="D164" s="5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4"/>
      <c r="T164" s="25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1"/>
      <c r="AF164" s="21"/>
      <c r="AG164" s="21"/>
    </row>
    <row r="165" spans="1:33" ht="15.5">
      <c r="A165" s="21"/>
      <c r="B165" s="51">
        <v>49</v>
      </c>
      <c r="C165" s="51">
        <v>0</v>
      </c>
      <c r="D165" s="5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4"/>
      <c r="T165" s="25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1"/>
      <c r="AF165" s="21"/>
      <c r="AG165" s="21"/>
    </row>
    <row r="166" spans="1:33" ht="15.5">
      <c r="A166" s="21"/>
      <c r="B166" s="90">
        <v>50</v>
      </c>
      <c r="C166" s="90">
        <v>0.1</v>
      </c>
      <c r="D166" s="5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4"/>
      <c r="T166" s="25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1"/>
      <c r="AF166" s="21"/>
      <c r="AG166" s="21"/>
    </row>
    <row r="167" spans="1:33" ht="15.5">
      <c r="A167" s="21"/>
      <c r="B167" s="90">
        <v>51</v>
      </c>
      <c r="C167" s="90">
        <v>0.15</v>
      </c>
      <c r="D167" s="5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4"/>
      <c r="T167" s="25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1"/>
      <c r="AF167" s="21"/>
      <c r="AG167" s="21"/>
    </row>
    <row r="168" spans="1:33" ht="15.5">
      <c r="A168" s="21"/>
      <c r="B168" s="90">
        <v>52</v>
      </c>
      <c r="C168" s="90">
        <v>0.2</v>
      </c>
      <c r="D168" s="5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4"/>
      <c r="T168" s="25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1"/>
      <c r="AF168" s="21"/>
      <c r="AG168" s="21"/>
    </row>
    <row r="169" spans="1:33" ht="15.5">
      <c r="A169" s="21"/>
      <c r="B169" s="90">
        <v>53</v>
      </c>
      <c r="C169" s="90">
        <v>0.3</v>
      </c>
      <c r="D169" s="5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4"/>
      <c r="T169" s="25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1"/>
      <c r="AF169" s="21"/>
      <c r="AG169" s="21"/>
    </row>
    <row r="170" spans="1:33" ht="15.5">
      <c r="A170" s="21"/>
      <c r="B170" s="90">
        <v>54</v>
      </c>
      <c r="C170" s="90">
        <v>0.6</v>
      </c>
      <c r="D170" s="5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4"/>
      <c r="T170" s="25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1"/>
      <c r="AF170" s="21"/>
      <c r="AG170" s="21"/>
    </row>
    <row r="171" spans="1:33" ht="15.5">
      <c r="A171" s="21"/>
      <c r="B171" s="90">
        <v>55</v>
      </c>
      <c r="C171" s="90">
        <v>0.7</v>
      </c>
      <c r="D171" s="5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4"/>
      <c r="T171" s="25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1"/>
      <c r="AF171" s="21"/>
      <c r="AG171" s="21"/>
    </row>
    <row r="172" spans="1:33" ht="15.5">
      <c r="A172" s="21"/>
      <c r="B172" s="90">
        <v>56</v>
      </c>
      <c r="C172" s="90">
        <v>1.6</v>
      </c>
      <c r="D172" s="5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4"/>
      <c r="T172" s="25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1"/>
      <c r="AF172" s="21"/>
      <c r="AG172" s="21"/>
    </row>
    <row r="173" spans="1:33" ht="15.5">
      <c r="A173" s="21"/>
      <c r="B173" s="90">
        <v>57</v>
      </c>
      <c r="C173" s="90">
        <v>1.8</v>
      </c>
      <c r="D173" s="5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4"/>
      <c r="T173" s="25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1"/>
      <c r="AF173" s="21"/>
      <c r="AG173" s="21"/>
    </row>
    <row r="174" spans="1:33" ht="15.5">
      <c r="A174" s="21"/>
      <c r="B174" s="90">
        <v>58</v>
      </c>
      <c r="C174" s="90">
        <v>2</v>
      </c>
      <c r="D174" s="5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4"/>
      <c r="T174" s="25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1"/>
      <c r="AF174" s="21"/>
      <c r="AG174" s="21"/>
    </row>
    <row r="175" spans="1:33" ht="15.5">
      <c r="A175" s="21"/>
      <c r="B175" s="90">
        <v>59</v>
      </c>
      <c r="C175" s="90">
        <v>2.9</v>
      </c>
      <c r="D175" s="5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4"/>
      <c r="T175" s="25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1"/>
      <c r="AF175" s="21"/>
      <c r="AG175" s="21"/>
    </row>
    <row r="176" spans="1:33" ht="15.5">
      <c r="A176" s="21"/>
      <c r="B176" s="90">
        <v>60</v>
      </c>
      <c r="C176" s="90">
        <v>3</v>
      </c>
      <c r="D176" s="5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4"/>
      <c r="T176" s="25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1"/>
      <c r="AF176" s="21"/>
      <c r="AG176" s="21"/>
    </row>
    <row r="177" spans="1:33" ht="15.5">
      <c r="A177" s="21"/>
      <c r="B177" s="90">
        <v>61</v>
      </c>
      <c r="C177" s="90">
        <v>3.5</v>
      </c>
      <c r="D177" s="5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4"/>
      <c r="T177" s="25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1"/>
      <c r="AF177" s="21"/>
      <c r="AG177" s="21"/>
    </row>
    <row r="178" spans="1:33" ht="15.5">
      <c r="A178" s="21"/>
      <c r="B178" s="90">
        <v>62</v>
      </c>
      <c r="C178" s="90">
        <v>4</v>
      </c>
      <c r="D178" s="5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4"/>
      <c r="T178" s="25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1"/>
      <c r="AF178" s="21"/>
      <c r="AG178" s="21"/>
    </row>
    <row r="179" spans="1:33" ht="15.5">
      <c r="A179" s="21"/>
      <c r="B179" s="90">
        <v>63</v>
      </c>
      <c r="C179" s="90">
        <v>5</v>
      </c>
      <c r="D179" s="5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4"/>
      <c r="T179" s="25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1"/>
      <c r="AF179" s="21"/>
      <c r="AG179" s="21"/>
    </row>
    <row r="180" spans="1:33" ht="15.5">
      <c r="A180" s="21"/>
      <c r="B180" s="90">
        <v>64</v>
      </c>
      <c r="C180" s="90">
        <v>6</v>
      </c>
      <c r="D180" s="5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4"/>
      <c r="T180" s="25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1"/>
      <c r="AF180" s="21"/>
      <c r="AG180" s="21"/>
    </row>
    <row r="181" spans="1:33" ht="15.5">
      <c r="A181" s="21"/>
      <c r="B181" s="90">
        <v>65</v>
      </c>
      <c r="C181" s="90">
        <v>7</v>
      </c>
      <c r="D181" s="5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4"/>
      <c r="T181" s="25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1"/>
      <c r="AF181" s="21"/>
      <c r="AG181" s="21"/>
    </row>
    <row r="182" spans="1:33" ht="15.5">
      <c r="A182" s="21"/>
      <c r="B182" s="90">
        <v>66</v>
      </c>
      <c r="C182" s="90">
        <v>8</v>
      </c>
      <c r="D182" s="5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4"/>
      <c r="T182" s="25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1"/>
      <c r="AF182" s="21"/>
      <c r="AG182" s="21"/>
    </row>
    <row r="183" spans="1:33" ht="15.5">
      <c r="A183" s="21"/>
      <c r="B183" s="90">
        <v>67</v>
      </c>
      <c r="C183" s="90">
        <v>11</v>
      </c>
      <c r="D183" s="5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4"/>
      <c r="T183" s="25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1"/>
      <c r="AF183" s="21"/>
      <c r="AG183" s="21"/>
    </row>
    <row r="184" spans="1:33" ht="15.5">
      <c r="A184" s="21"/>
      <c r="B184" s="90">
        <v>68</v>
      </c>
      <c r="C184" s="90">
        <v>14</v>
      </c>
      <c r="D184" s="5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4"/>
      <c r="T184" s="25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1"/>
      <c r="AF184" s="21"/>
      <c r="AG184" s="21"/>
    </row>
    <row r="185" spans="1:33" ht="15.5">
      <c r="A185" s="21"/>
      <c r="B185" s="90">
        <v>69</v>
      </c>
      <c r="C185" s="90">
        <v>22</v>
      </c>
      <c r="D185" s="5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4"/>
      <c r="T185" s="25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1"/>
      <c r="AF185" s="21"/>
      <c r="AG185" s="21"/>
    </row>
    <row r="186" spans="1:33" ht="15.5">
      <c r="A186" s="21"/>
      <c r="B186" s="90">
        <v>70</v>
      </c>
      <c r="C186" s="90">
        <v>30</v>
      </c>
      <c r="D186" s="5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4"/>
      <c r="T186" s="25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1"/>
      <c r="AF186" s="21"/>
      <c r="AG186" s="21"/>
    </row>
    <row r="187" spans="1:33" ht="15.5">
      <c r="A187" s="21"/>
      <c r="B187" s="90">
        <v>71</v>
      </c>
      <c r="C187" s="90">
        <v>40</v>
      </c>
      <c r="D187" s="5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4"/>
      <c r="T187" s="25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1"/>
      <c r="AF187" s="21"/>
      <c r="AG187" s="21"/>
    </row>
    <row r="188" spans="1:33" ht="15.5">
      <c r="A188" s="21"/>
      <c r="B188" s="90">
        <v>72</v>
      </c>
      <c r="C188" s="90">
        <v>48</v>
      </c>
      <c r="D188" s="5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4"/>
      <c r="T188" s="25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1"/>
      <c r="AF188" s="21"/>
      <c r="AG188" s="21"/>
    </row>
    <row r="189" spans="1:33" ht="15.5">
      <c r="A189" s="21"/>
      <c r="B189" s="90">
        <v>73</v>
      </c>
      <c r="C189" s="90">
        <v>57</v>
      </c>
      <c r="D189" s="5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4"/>
      <c r="T189" s="25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1"/>
      <c r="AF189" s="21"/>
      <c r="AG189" s="21"/>
    </row>
    <row r="190" spans="1:33" ht="15.5">
      <c r="A190" s="21"/>
      <c r="B190" s="91">
        <v>74</v>
      </c>
      <c r="C190" s="90">
        <v>66</v>
      </c>
      <c r="D190" s="5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4"/>
      <c r="T190" s="25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1"/>
      <c r="AF190" s="21"/>
      <c r="AG190" s="21"/>
    </row>
    <row r="191" spans="1:33" ht="15.5">
      <c r="A191" s="21"/>
      <c r="B191" s="90">
        <v>75</v>
      </c>
      <c r="C191" s="90">
        <v>75</v>
      </c>
      <c r="D191" s="5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4"/>
      <c r="T191" s="25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1"/>
      <c r="AF191" s="21"/>
      <c r="AG191" s="21"/>
    </row>
    <row r="192" spans="1:33" ht="15.5">
      <c r="A192" s="21"/>
      <c r="B192" s="90">
        <v>76</v>
      </c>
      <c r="C192" s="90">
        <v>90</v>
      </c>
      <c r="D192" s="5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4"/>
      <c r="T192" s="25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1"/>
      <c r="AF192" s="21"/>
      <c r="AG192" s="21"/>
    </row>
    <row r="193" spans="1:33" ht="15.5">
      <c r="A193" s="21"/>
      <c r="B193" s="90">
        <v>77</v>
      </c>
      <c r="C193" s="90">
        <v>110</v>
      </c>
      <c r="D193" s="5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4"/>
      <c r="T193" s="25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1"/>
      <c r="AF193" s="21"/>
      <c r="AG193" s="21"/>
    </row>
    <row r="194" spans="1:33" ht="15.5">
      <c r="A194" s="21"/>
      <c r="B194" s="90">
        <v>78</v>
      </c>
      <c r="C194" s="90">
        <v>135</v>
      </c>
      <c r="D194" s="5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4"/>
      <c r="T194" s="25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1"/>
      <c r="AF194" s="21"/>
      <c r="AG194" s="21"/>
    </row>
    <row r="195" spans="1:33" ht="15.5">
      <c r="A195" s="21"/>
      <c r="B195" s="90">
        <v>79</v>
      </c>
      <c r="C195" s="90">
        <v>160</v>
      </c>
      <c r="D195" s="5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4"/>
      <c r="T195" s="25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1"/>
      <c r="AF195" s="21"/>
      <c r="AG195" s="21"/>
    </row>
    <row r="196" spans="1:33" ht="15.5">
      <c r="A196" s="21"/>
      <c r="B196" s="90">
        <v>80</v>
      </c>
      <c r="C196" s="90">
        <v>195</v>
      </c>
      <c r="D196" s="5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4"/>
      <c r="T196" s="25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1"/>
      <c r="AF196" s="21"/>
      <c r="AG196" s="21"/>
    </row>
    <row r="197" spans="1:33" ht="15.5">
      <c r="A197" s="21"/>
      <c r="B197" s="90">
        <v>81</v>
      </c>
      <c r="C197" s="90">
        <v>230</v>
      </c>
      <c r="D197" s="5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4"/>
      <c r="T197" s="25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1"/>
      <c r="AF197" s="21"/>
      <c r="AG197" s="21"/>
    </row>
    <row r="198" spans="1:33" ht="15.5">
      <c r="A198" s="21"/>
      <c r="B198" s="90">
        <v>82</v>
      </c>
      <c r="C198" s="90">
        <v>265</v>
      </c>
      <c r="D198" s="5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4"/>
      <c r="T198" s="25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1"/>
      <c r="AF198" s="21"/>
      <c r="AG198" s="21"/>
    </row>
    <row r="199" spans="1:33" ht="15.5">
      <c r="A199" s="21"/>
      <c r="B199" s="90">
        <v>83</v>
      </c>
      <c r="C199" s="90">
        <v>300</v>
      </c>
      <c r="D199" s="5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4"/>
      <c r="T199" s="25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1"/>
      <c r="AF199" s="21"/>
      <c r="AG199" s="21"/>
    </row>
    <row r="200" spans="1:33" ht="15.5">
      <c r="A200" s="21"/>
      <c r="B200" s="90">
        <v>84</v>
      </c>
      <c r="C200" s="90">
        <v>335</v>
      </c>
      <c r="D200" s="5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4"/>
      <c r="T200" s="25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1"/>
      <c r="AF200" s="21"/>
      <c r="AG200" s="21"/>
    </row>
    <row r="201" spans="1:33" ht="15.5">
      <c r="A201" s="21"/>
      <c r="B201" s="90">
        <v>85</v>
      </c>
      <c r="C201" s="90">
        <v>370</v>
      </c>
      <c r="D201" s="5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4"/>
      <c r="T201" s="25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1"/>
      <c r="AF201" s="21"/>
      <c r="AG201" s="21"/>
    </row>
    <row r="202" spans="1:33" ht="15.5">
      <c r="A202" s="21"/>
      <c r="B202" s="90">
        <v>86</v>
      </c>
      <c r="C202" s="90">
        <v>395</v>
      </c>
      <c r="D202" s="5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4"/>
      <c r="T202" s="25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1"/>
      <c r="AF202" s="21"/>
      <c r="AG202" s="21"/>
    </row>
    <row r="203" spans="1:33" ht="15.5">
      <c r="A203" s="21"/>
      <c r="B203" s="90">
        <v>87</v>
      </c>
      <c r="C203" s="90">
        <v>415</v>
      </c>
      <c r="D203" s="5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4"/>
      <c r="T203" s="25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1"/>
      <c r="AF203" s="21"/>
      <c r="AG203" s="21"/>
    </row>
    <row r="204" spans="1:33" ht="15.5">
      <c r="A204" s="21"/>
      <c r="B204" s="90">
        <v>88</v>
      </c>
      <c r="C204" s="90">
        <v>435</v>
      </c>
      <c r="D204" s="5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4"/>
      <c r="T204" s="25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1"/>
      <c r="AF204" s="21"/>
      <c r="AG204" s="21"/>
    </row>
    <row r="205" spans="1:33" ht="15.5">
      <c r="A205" s="21"/>
      <c r="B205" s="90">
        <v>89</v>
      </c>
      <c r="C205" s="90">
        <v>450</v>
      </c>
      <c r="D205" s="5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4"/>
      <c r="T205" s="25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1"/>
      <c r="AF205" s="21"/>
      <c r="AG205" s="21"/>
    </row>
    <row r="206" spans="1:33" ht="15.5">
      <c r="A206" s="21"/>
      <c r="B206" s="90">
        <v>90</v>
      </c>
      <c r="C206" s="90">
        <v>478</v>
      </c>
      <c r="D206" s="5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4"/>
      <c r="T206" s="25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1"/>
      <c r="AF206" s="21"/>
      <c r="AG206" s="21"/>
    </row>
    <row r="207" spans="1:33" ht="15.5">
      <c r="A207" s="21"/>
      <c r="B207" s="90">
        <v>91</v>
      </c>
      <c r="C207" s="90">
        <v>500</v>
      </c>
      <c r="D207" s="5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4"/>
      <c r="T207" s="25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1"/>
      <c r="AF207" s="21"/>
      <c r="AG207" s="21"/>
    </row>
    <row r="208" spans="1:33" ht="15.5">
      <c r="A208" s="21"/>
      <c r="B208" s="90">
        <v>92</v>
      </c>
      <c r="C208" s="90">
        <v>520</v>
      </c>
      <c r="D208" s="5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4"/>
      <c r="T208" s="25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1"/>
      <c r="AF208" s="21"/>
      <c r="AG208" s="21"/>
    </row>
    <row r="209" spans="1:33" ht="15.5">
      <c r="A209" s="21"/>
      <c r="B209" s="90">
        <v>93</v>
      </c>
      <c r="C209" s="90">
        <v>535</v>
      </c>
      <c r="D209" s="5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4"/>
      <c r="T209" s="25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1"/>
      <c r="AF209" s="21"/>
      <c r="AG209" s="21"/>
    </row>
    <row r="210" spans="1:33" ht="15.5">
      <c r="A210" s="21"/>
      <c r="B210" s="90">
        <v>94</v>
      </c>
      <c r="C210" s="90">
        <v>540</v>
      </c>
      <c r="D210" s="5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4"/>
      <c r="T210" s="25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1"/>
      <c r="AF210" s="21"/>
      <c r="AG210" s="21"/>
    </row>
    <row r="211" spans="1:33" ht="15.5">
      <c r="A211" s="21"/>
      <c r="B211" s="90">
        <v>95</v>
      </c>
      <c r="C211" s="90">
        <v>535</v>
      </c>
      <c r="D211" s="5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4"/>
      <c r="T211" s="25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1"/>
      <c r="AF211" s="21"/>
      <c r="AG211" s="21"/>
    </row>
    <row r="212" spans="1:33" ht="15.5">
      <c r="A212" s="21"/>
      <c r="B212" s="90">
        <v>96</v>
      </c>
      <c r="C212" s="90">
        <v>450</v>
      </c>
      <c r="D212" s="5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4"/>
      <c r="T212" s="25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1"/>
      <c r="AF212" s="21"/>
      <c r="AG212" s="21"/>
    </row>
    <row r="213" spans="1:33" ht="15.5">
      <c r="A213" s="21"/>
      <c r="B213" s="90">
        <v>97</v>
      </c>
      <c r="C213" s="90">
        <v>310</v>
      </c>
      <c r="D213" s="5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4"/>
      <c r="T213" s="25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1"/>
      <c r="AF213" s="21"/>
      <c r="AG213" s="21"/>
    </row>
    <row r="214" spans="1:33" ht="15.5">
      <c r="A214" s="21"/>
      <c r="B214" s="90">
        <v>98</v>
      </c>
      <c r="C214" s="90">
        <v>120</v>
      </c>
      <c r="D214" s="5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4"/>
      <c r="T214" s="25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1"/>
      <c r="AF214" s="21"/>
      <c r="AG214" s="21"/>
    </row>
    <row r="215" spans="1:33" ht="15.5">
      <c r="A215" s="21"/>
      <c r="B215" s="90">
        <v>99</v>
      </c>
      <c r="C215" s="90">
        <v>60</v>
      </c>
      <c r="D215" s="5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4"/>
      <c r="T215" s="25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1"/>
      <c r="AF215" s="21"/>
      <c r="AG215" s="21"/>
    </row>
    <row r="216" spans="1:33" ht="15.5">
      <c r="A216" s="21"/>
      <c r="B216" s="90">
        <v>100</v>
      </c>
      <c r="C216" s="90">
        <v>30</v>
      </c>
      <c r="D216" s="5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4"/>
      <c r="T216" s="25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1"/>
      <c r="AF216" s="21"/>
      <c r="AG216" s="21"/>
    </row>
    <row r="217" spans="1:33" ht="15.5">
      <c r="A217" s="21"/>
      <c r="B217" s="90">
        <v>101</v>
      </c>
      <c r="C217" s="90">
        <v>15</v>
      </c>
      <c r="D217" s="5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4"/>
      <c r="T217" s="25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1"/>
      <c r="AF217" s="21"/>
      <c r="AG217" s="21"/>
    </row>
    <row r="218" spans="1:33" ht="15.5">
      <c r="A218" s="21"/>
      <c r="B218" s="90">
        <v>102</v>
      </c>
      <c r="C218" s="90">
        <v>5</v>
      </c>
      <c r="D218" s="5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4"/>
      <c r="T218" s="25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1"/>
      <c r="AF218" s="21"/>
      <c r="AG218" s="21"/>
    </row>
    <row r="219" spans="1:33" ht="15.5">
      <c r="A219" s="21"/>
      <c r="B219" s="90">
        <v>103</v>
      </c>
      <c r="C219" s="90">
        <v>0</v>
      </c>
      <c r="D219" s="5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4"/>
      <c r="T219" s="25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1"/>
      <c r="AF219" s="21"/>
      <c r="AG219" s="21"/>
    </row>
    <row r="220" spans="1:33" ht="15.5">
      <c r="A220" s="21"/>
      <c r="B220" s="90">
        <v>104</v>
      </c>
      <c r="C220" s="90">
        <v>0</v>
      </c>
      <c r="D220" s="5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4"/>
      <c r="T220" s="25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1"/>
      <c r="AF220" s="21"/>
      <c r="AG220" s="21"/>
    </row>
    <row r="221" spans="1:33" ht="15.5">
      <c r="A221" s="21"/>
      <c r="B221" s="90">
        <v>105</v>
      </c>
      <c r="C221" s="90">
        <v>0</v>
      </c>
      <c r="D221" s="5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4"/>
      <c r="T221" s="25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1"/>
      <c r="AF221" s="21"/>
      <c r="AG221" s="21"/>
    </row>
    <row r="222" spans="1:33" ht="15.5">
      <c r="A222" s="21"/>
      <c r="B222" s="90">
        <v>105</v>
      </c>
      <c r="C222" s="90">
        <v>0</v>
      </c>
      <c r="D222" s="5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4"/>
      <c r="T222" s="25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1"/>
      <c r="AF222" s="21"/>
      <c r="AG222" s="21"/>
    </row>
    <row r="223" spans="1:33" ht="15.5">
      <c r="A223" s="21"/>
      <c r="B223" s="51">
        <v>107</v>
      </c>
      <c r="C223" s="51">
        <v>0</v>
      </c>
      <c r="D223" s="5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4"/>
      <c r="T223" s="25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1"/>
      <c r="AF223" s="21"/>
      <c r="AG223" s="21"/>
    </row>
    <row r="224" spans="1:33" ht="15.5">
      <c r="A224" s="21"/>
      <c r="B224" s="51">
        <v>108</v>
      </c>
      <c r="C224" s="51">
        <v>0</v>
      </c>
      <c r="D224" s="5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4"/>
      <c r="T224" s="25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1"/>
      <c r="AF224" s="21"/>
      <c r="AG224" s="21"/>
    </row>
    <row r="225" spans="1:33" ht="15.5">
      <c r="A225" s="21"/>
      <c r="B225" s="51"/>
      <c r="C225" s="51"/>
      <c r="D225" s="5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4"/>
      <c r="T225" s="25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1"/>
      <c r="AF225" s="21"/>
      <c r="AG225" s="21"/>
    </row>
    <row r="226" spans="1:33" ht="15.5">
      <c r="A226" s="21"/>
      <c r="B226" s="17">
        <v>110</v>
      </c>
      <c r="C226" s="17">
        <v>0</v>
      </c>
      <c r="D226" s="5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4"/>
      <c r="T226" s="25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1"/>
      <c r="AF226" s="21"/>
      <c r="AG226" s="21"/>
    </row>
    <row r="227" spans="1:33" ht="15.5">
      <c r="A227" s="21"/>
      <c r="B227" s="17"/>
      <c r="C227" s="17">
        <v>0</v>
      </c>
      <c r="D227" s="5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4"/>
      <c r="T227" s="25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1"/>
      <c r="AF227" s="21"/>
      <c r="AG227" s="21"/>
    </row>
    <row r="228" spans="1:33" ht="15.5">
      <c r="A228" s="21"/>
      <c r="B228" s="17"/>
      <c r="C228" s="17">
        <v>0</v>
      </c>
      <c r="D228" s="5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4"/>
      <c r="T228" s="25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1"/>
      <c r="AF228" s="21"/>
      <c r="AG228" s="21"/>
    </row>
    <row r="229" spans="1:33" ht="15.5">
      <c r="A229" s="21"/>
      <c r="B229" s="53"/>
      <c r="C229" s="17">
        <v>0</v>
      </c>
      <c r="D229" s="5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4"/>
      <c r="T229" s="25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1"/>
      <c r="AF229" s="21"/>
      <c r="AG229" s="21"/>
    </row>
    <row r="230" spans="1:33" ht="15.5">
      <c r="A230" s="20"/>
      <c r="B230" s="20"/>
      <c r="C230" s="46"/>
      <c r="D230" s="50"/>
      <c r="E230" s="20"/>
      <c r="F230" s="20"/>
      <c r="G230" s="20"/>
      <c r="H230" s="20"/>
      <c r="I230" s="20"/>
      <c r="J230" s="20"/>
      <c r="K230" s="20"/>
      <c r="L230" s="21"/>
      <c r="M230" s="21"/>
      <c r="N230" s="21"/>
      <c r="O230" s="21"/>
      <c r="P230" s="21"/>
      <c r="Q230" s="21"/>
      <c r="R230" s="21"/>
      <c r="S230" s="24"/>
      <c r="T230" s="25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1"/>
      <c r="AF230" s="21"/>
      <c r="AG230" s="21"/>
    </row>
    <row r="231" spans="1:33" ht="15.5">
      <c r="A231" s="20"/>
      <c r="B231" s="46"/>
      <c r="C231" s="48"/>
      <c r="D231" s="37"/>
      <c r="E231" s="16"/>
      <c r="F231" s="16"/>
      <c r="G231" s="46"/>
      <c r="H231" s="46"/>
      <c r="I231" s="47"/>
      <c r="J231" s="47"/>
      <c r="K231" s="47"/>
      <c r="L231" s="21"/>
      <c r="M231" s="21"/>
      <c r="N231" s="21"/>
      <c r="O231" s="21"/>
      <c r="P231" s="21"/>
      <c r="Q231" s="21"/>
      <c r="R231" s="21"/>
      <c r="S231" s="24"/>
      <c r="T231" s="25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1"/>
      <c r="AF231" s="21"/>
      <c r="AG231" s="21"/>
    </row>
    <row r="232" spans="1:33" ht="15.5">
      <c r="A232" s="20"/>
      <c r="B232" s="46"/>
      <c r="C232" s="48"/>
      <c r="D232" s="37"/>
      <c r="E232" s="16"/>
      <c r="F232" s="16"/>
      <c r="G232" s="46"/>
      <c r="H232" s="46"/>
      <c r="I232" s="47"/>
      <c r="J232" s="47"/>
      <c r="K232" s="47"/>
      <c r="L232" s="21"/>
      <c r="M232" s="21"/>
      <c r="N232" s="21"/>
      <c r="O232" s="21"/>
      <c r="P232" s="21"/>
      <c r="Q232" s="21"/>
      <c r="R232" s="21"/>
      <c r="S232" s="24"/>
      <c r="T232" s="25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1"/>
      <c r="AF232" s="21"/>
      <c r="AG232" s="21"/>
    </row>
    <row r="233" spans="1:33" ht="15.5">
      <c r="A233" s="20"/>
      <c r="B233" s="46"/>
      <c r="C233" s="48"/>
      <c r="D233" s="37"/>
      <c r="E233" s="16"/>
      <c r="F233" s="16"/>
      <c r="G233" s="46"/>
      <c r="H233" s="46"/>
      <c r="I233" s="47"/>
      <c r="J233" s="47"/>
      <c r="K233" s="47"/>
      <c r="L233" s="21"/>
      <c r="M233" s="21"/>
      <c r="N233" s="21"/>
      <c r="O233" s="21"/>
      <c r="P233" s="21"/>
      <c r="Q233" s="21"/>
      <c r="R233" s="21"/>
      <c r="S233" s="24"/>
      <c r="T233" s="25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1"/>
      <c r="AF233" s="21"/>
      <c r="AG233" s="21"/>
    </row>
    <row r="234" spans="1:33" ht="15.5">
      <c r="A234" s="20"/>
      <c r="B234" s="46"/>
      <c r="C234" s="48"/>
      <c r="D234" s="37"/>
      <c r="E234" s="16"/>
      <c r="F234" s="16"/>
      <c r="G234" s="46"/>
      <c r="H234" s="46"/>
      <c r="I234" s="47"/>
      <c r="J234" s="47"/>
      <c r="K234" s="47"/>
      <c r="L234" s="21"/>
      <c r="M234" s="21"/>
      <c r="N234" s="21"/>
      <c r="O234" s="21"/>
      <c r="P234" s="21"/>
      <c r="Q234" s="21"/>
      <c r="R234" s="21"/>
      <c r="S234" s="24"/>
      <c r="T234" s="25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1"/>
      <c r="AF234" s="21"/>
      <c r="AG234" s="21"/>
    </row>
    <row r="235" spans="1:33" ht="15.5">
      <c r="A235" s="20"/>
      <c r="B235" s="46"/>
      <c r="C235" s="48"/>
      <c r="D235" s="37"/>
      <c r="E235" s="16"/>
      <c r="F235" s="16"/>
      <c r="G235" s="46"/>
      <c r="H235" s="46"/>
      <c r="I235" s="47"/>
      <c r="J235" s="47"/>
      <c r="K235" s="47"/>
      <c r="L235" s="21"/>
      <c r="M235" s="21"/>
      <c r="N235" s="21"/>
      <c r="O235" s="21"/>
      <c r="P235" s="21"/>
      <c r="Q235" s="21"/>
      <c r="R235" s="21"/>
      <c r="S235" s="24"/>
      <c r="T235" s="25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1"/>
      <c r="AF235" s="21"/>
      <c r="AG235" s="21"/>
    </row>
    <row r="236" spans="1:33" ht="15.5">
      <c r="A236" s="20"/>
      <c r="B236" s="46"/>
      <c r="C236" s="48"/>
      <c r="D236" s="37"/>
      <c r="E236" s="16"/>
      <c r="F236" s="16"/>
      <c r="G236" s="46"/>
      <c r="H236" s="46"/>
      <c r="I236" s="47"/>
      <c r="J236" s="47"/>
      <c r="K236" s="47"/>
      <c r="L236" s="21"/>
      <c r="M236" s="21"/>
      <c r="N236" s="21"/>
      <c r="O236" s="21"/>
      <c r="P236" s="21"/>
      <c r="Q236" s="21"/>
      <c r="R236" s="21"/>
      <c r="S236" s="24"/>
      <c r="T236" s="25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1"/>
      <c r="AF236" s="21"/>
      <c r="AG236" s="21"/>
    </row>
    <row r="237" spans="1:33" ht="15.5">
      <c r="A237" s="20"/>
      <c r="B237" s="46"/>
      <c r="C237" s="48"/>
      <c r="D237" s="37"/>
      <c r="E237" s="16"/>
      <c r="F237" s="16"/>
      <c r="G237" s="46"/>
      <c r="H237" s="46"/>
      <c r="I237" s="47"/>
      <c r="J237" s="47"/>
      <c r="K237" s="47"/>
      <c r="L237" s="21"/>
      <c r="M237" s="21"/>
      <c r="N237" s="21"/>
      <c r="O237" s="21"/>
      <c r="P237" s="21"/>
      <c r="Q237" s="21"/>
      <c r="R237" s="21"/>
      <c r="S237" s="24"/>
      <c r="T237" s="25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1"/>
      <c r="AF237" s="21"/>
      <c r="AG237" s="21"/>
    </row>
    <row r="238" spans="1:33" ht="15.5">
      <c r="A238" s="20"/>
      <c r="B238" s="46"/>
      <c r="C238" s="48"/>
      <c r="D238" s="37"/>
      <c r="E238" s="16"/>
      <c r="F238" s="16"/>
      <c r="G238" s="46"/>
      <c r="H238" s="46"/>
      <c r="I238" s="47"/>
      <c r="J238" s="47"/>
      <c r="K238" s="47"/>
      <c r="L238" s="21"/>
      <c r="M238" s="21"/>
      <c r="N238" s="21"/>
      <c r="O238" s="21"/>
      <c r="P238" s="21"/>
      <c r="Q238" s="21"/>
      <c r="R238" s="21"/>
      <c r="S238" s="24"/>
      <c r="T238" s="25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1"/>
      <c r="AF238" s="21"/>
      <c r="AG238" s="21"/>
    </row>
    <row r="239" spans="1:33" ht="15.5">
      <c r="A239" s="20"/>
      <c r="B239" s="46"/>
      <c r="C239" s="48"/>
      <c r="D239" s="37"/>
      <c r="E239" s="16"/>
      <c r="F239" s="16"/>
      <c r="G239" s="46"/>
      <c r="H239" s="46"/>
      <c r="I239" s="47"/>
      <c r="J239" s="47"/>
      <c r="K239" s="47"/>
      <c r="L239" s="21"/>
      <c r="M239" s="21"/>
      <c r="N239" s="21"/>
      <c r="O239" s="21"/>
      <c r="P239" s="21"/>
      <c r="Q239" s="21"/>
      <c r="R239" s="21"/>
      <c r="S239" s="24"/>
      <c r="T239" s="25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1"/>
      <c r="AF239" s="21"/>
      <c r="AG239" s="21"/>
    </row>
    <row r="240" spans="1:33" ht="15.5">
      <c r="A240" s="20"/>
      <c r="B240" s="46"/>
      <c r="C240" s="48"/>
      <c r="D240" s="37"/>
      <c r="E240" s="16"/>
      <c r="F240" s="16"/>
      <c r="G240" s="46"/>
      <c r="H240" s="46"/>
      <c r="I240" s="47"/>
      <c r="J240" s="47"/>
      <c r="K240" s="47"/>
      <c r="L240" s="21"/>
      <c r="M240" s="21"/>
      <c r="N240" s="21"/>
      <c r="O240" s="21"/>
      <c r="P240" s="21"/>
      <c r="Q240" s="21"/>
      <c r="R240" s="21"/>
      <c r="S240" s="24"/>
      <c r="T240" s="25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1"/>
      <c r="AF240" s="21"/>
      <c r="AG240" s="21"/>
    </row>
    <row r="241" spans="1:33" ht="15.5">
      <c r="A241" s="20"/>
      <c r="B241" s="46"/>
      <c r="C241" s="48"/>
      <c r="D241" s="37"/>
      <c r="E241" s="16"/>
      <c r="F241" s="16"/>
      <c r="G241" s="46"/>
      <c r="H241" s="46"/>
      <c r="I241" s="47"/>
      <c r="J241" s="47"/>
      <c r="K241" s="47"/>
      <c r="L241" s="21"/>
      <c r="M241" s="21"/>
      <c r="N241" s="21"/>
      <c r="O241" s="21"/>
      <c r="P241" s="21"/>
      <c r="Q241" s="21"/>
      <c r="R241" s="21"/>
      <c r="S241" s="24"/>
      <c r="T241" s="25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1"/>
      <c r="AF241" s="21"/>
      <c r="AG241" s="21"/>
    </row>
    <row r="242" spans="1:33" ht="15.5">
      <c r="A242" s="20"/>
      <c r="B242" s="46"/>
      <c r="C242" s="48"/>
      <c r="D242" s="37"/>
      <c r="E242" s="16"/>
      <c r="F242" s="16"/>
      <c r="G242" s="46"/>
      <c r="H242" s="46"/>
      <c r="I242" s="47"/>
      <c r="J242" s="47"/>
      <c r="K242" s="47"/>
      <c r="L242" s="21"/>
      <c r="M242" s="21"/>
      <c r="N242" s="21"/>
      <c r="O242" s="21"/>
      <c r="P242" s="21"/>
      <c r="Q242" s="21"/>
      <c r="R242" s="21"/>
      <c r="S242" s="24"/>
      <c r="T242" s="25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1"/>
      <c r="AF242" s="21"/>
      <c r="AG242" s="21"/>
    </row>
    <row r="243" spans="1:33" ht="15.5">
      <c r="A243" s="20"/>
      <c r="B243" s="46"/>
      <c r="C243" s="48"/>
      <c r="D243" s="37"/>
      <c r="E243" s="16"/>
      <c r="F243" s="16"/>
      <c r="G243" s="46"/>
      <c r="H243" s="46"/>
      <c r="I243" s="47"/>
      <c r="J243" s="47"/>
      <c r="K243" s="47"/>
      <c r="L243" s="21"/>
      <c r="M243" s="21"/>
      <c r="N243" s="21"/>
      <c r="O243" s="21"/>
      <c r="P243" s="21"/>
      <c r="Q243" s="21"/>
      <c r="R243" s="21"/>
      <c r="S243" s="24"/>
      <c r="T243" s="25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1"/>
      <c r="AF243" s="21"/>
      <c r="AG243" s="21"/>
    </row>
    <row r="244" spans="1:33" ht="15.5">
      <c r="A244" s="20"/>
      <c r="B244" s="46"/>
      <c r="C244" s="48"/>
      <c r="D244" s="37"/>
      <c r="E244" s="16"/>
      <c r="F244" s="16"/>
      <c r="G244" s="46"/>
      <c r="H244" s="46"/>
      <c r="I244" s="47"/>
      <c r="J244" s="47"/>
      <c r="K244" s="47"/>
      <c r="L244" s="21"/>
      <c r="M244" s="21"/>
      <c r="N244" s="21"/>
      <c r="O244" s="21"/>
      <c r="P244" s="21"/>
      <c r="Q244" s="21"/>
      <c r="R244" s="21"/>
      <c r="S244" s="24"/>
      <c r="T244" s="25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1"/>
      <c r="AF244" s="21"/>
      <c r="AG244" s="21"/>
    </row>
    <row r="245" spans="1:33" ht="15.5">
      <c r="A245" s="20"/>
      <c r="B245" s="46"/>
      <c r="C245" s="48"/>
      <c r="D245" s="37"/>
      <c r="E245" s="16"/>
      <c r="F245" s="16"/>
      <c r="G245" s="46"/>
      <c r="H245" s="46"/>
      <c r="I245" s="47"/>
      <c r="J245" s="47"/>
      <c r="K245" s="47"/>
      <c r="L245" s="21"/>
      <c r="M245" s="21"/>
      <c r="N245" s="21"/>
      <c r="O245" s="21"/>
      <c r="P245" s="21"/>
      <c r="Q245" s="21"/>
      <c r="R245" s="21"/>
      <c r="S245" s="24"/>
      <c r="T245" s="25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1"/>
      <c r="AF245" s="21"/>
      <c r="AG245" s="21"/>
    </row>
    <row r="246" spans="1:33" ht="15.5">
      <c r="A246" s="20"/>
      <c r="B246" s="46"/>
      <c r="C246" s="48"/>
      <c r="D246" s="37"/>
      <c r="E246" s="16"/>
      <c r="F246" s="16"/>
      <c r="G246" s="46"/>
      <c r="H246" s="46"/>
      <c r="I246" s="47"/>
      <c r="J246" s="47"/>
      <c r="K246" s="47"/>
      <c r="L246" s="21"/>
      <c r="M246" s="21"/>
      <c r="N246" s="21"/>
      <c r="O246" s="21"/>
      <c r="P246" s="21"/>
      <c r="Q246" s="21"/>
      <c r="R246" s="21"/>
      <c r="S246" s="24"/>
      <c r="T246" s="25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1"/>
      <c r="AF246" s="21"/>
      <c r="AG246" s="21"/>
    </row>
    <row r="247" spans="1:33" ht="15.5">
      <c r="A247" s="20"/>
      <c r="B247" s="46"/>
      <c r="C247" s="48"/>
      <c r="D247" s="37"/>
      <c r="E247" s="16"/>
      <c r="F247" s="16"/>
      <c r="G247" s="46"/>
      <c r="H247" s="46"/>
      <c r="I247" s="47"/>
      <c r="J247" s="47"/>
      <c r="K247" s="47"/>
      <c r="L247" s="21"/>
      <c r="M247" s="21"/>
      <c r="N247" s="21"/>
      <c r="O247" s="21"/>
      <c r="P247" s="21"/>
      <c r="Q247" s="21"/>
      <c r="R247" s="21"/>
      <c r="S247" s="24"/>
      <c r="T247" s="25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1"/>
      <c r="AF247" s="21"/>
      <c r="AG247" s="21"/>
    </row>
    <row r="248" spans="1:33" ht="15.5">
      <c r="A248" s="20"/>
      <c r="B248" s="46"/>
      <c r="C248" s="48"/>
      <c r="D248" s="37"/>
      <c r="E248" s="16"/>
      <c r="F248" s="16"/>
      <c r="G248" s="46"/>
      <c r="H248" s="46"/>
      <c r="I248" s="47"/>
      <c r="J248" s="47"/>
      <c r="K248" s="47"/>
      <c r="L248" s="21"/>
      <c r="M248" s="21"/>
      <c r="N248" s="21"/>
      <c r="O248" s="21"/>
      <c r="P248" s="21"/>
      <c r="Q248" s="21"/>
      <c r="R248" s="21"/>
      <c r="S248" s="24"/>
      <c r="T248" s="25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1"/>
      <c r="AF248" s="21"/>
      <c r="AG248" s="21"/>
    </row>
    <row r="249" spans="1:33" ht="15.5">
      <c r="A249" s="20"/>
      <c r="B249" s="46"/>
      <c r="C249" s="48"/>
      <c r="D249" s="37"/>
      <c r="E249" s="16"/>
      <c r="F249" s="16"/>
      <c r="G249" s="46"/>
      <c r="H249" s="46"/>
      <c r="I249" s="47"/>
      <c r="J249" s="47"/>
      <c r="K249" s="47"/>
      <c r="L249" s="21"/>
      <c r="M249" s="21"/>
      <c r="N249" s="21"/>
      <c r="O249" s="21"/>
      <c r="P249" s="21"/>
      <c r="Q249" s="21"/>
      <c r="R249" s="21"/>
      <c r="S249" s="24"/>
      <c r="T249" s="25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1"/>
      <c r="AF249" s="21"/>
      <c r="AG249" s="21"/>
    </row>
    <row r="250" spans="1:33" ht="15.5">
      <c r="A250" s="20"/>
      <c r="B250" s="46"/>
      <c r="C250" s="48"/>
      <c r="D250" s="37"/>
      <c r="E250" s="16"/>
      <c r="F250" s="16"/>
      <c r="G250" s="46"/>
      <c r="H250" s="46"/>
      <c r="I250" s="47"/>
      <c r="J250" s="47"/>
      <c r="K250" s="47"/>
      <c r="L250" s="21"/>
      <c r="M250" s="21"/>
      <c r="N250" s="21"/>
      <c r="O250" s="21"/>
      <c r="P250" s="21"/>
      <c r="Q250" s="21"/>
      <c r="R250" s="21"/>
      <c r="S250" s="24"/>
      <c r="T250" s="25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1"/>
      <c r="AF250" s="21"/>
      <c r="AG250" s="21"/>
    </row>
    <row r="251" spans="1:33" ht="15.5">
      <c r="A251" s="20"/>
      <c r="B251" s="46"/>
      <c r="C251" s="48"/>
      <c r="D251" s="37"/>
      <c r="E251" s="16"/>
      <c r="F251" s="16"/>
      <c r="G251" s="46"/>
      <c r="H251" s="46"/>
      <c r="I251" s="47"/>
      <c r="J251" s="47"/>
      <c r="K251" s="47"/>
      <c r="L251" s="21"/>
      <c r="M251" s="21"/>
      <c r="N251" s="21"/>
      <c r="O251" s="21"/>
      <c r="P251" s="21"/>
      <c r="Q251" s="21"/>
      <c r="R251" s="21"/>
      <c r="S251" s="24"/>
      <c r="T251" s="25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1"/>
      <c r="AF251" s="21"/>
      <c r="AG251" s="21"/>
    </row>
    <row r="252" spans="1:33" ht="15.5">
      <c r="A252" s="20"/>
      <c r="B252" s="46"/>
      <c r="C252" s="48"/>
      <c r="D252" s="37"/>
      <c r="E252" s="16"/>
      <c r="F252" s="16"/>
      <c r="G252" s="46"/>
      <c r="H252" s="46"/>
      <c r="I252" s="47"/>
      <c r="J252" s="47"/>
      <c r="K252" s="47"/>
      <c r="L252" s="21"/>
      <c r="M252" s="21"/>
      <c r="N252" s="21"/>
      <c r="O252" s="21"/>
      <c r="P252" s="21"/>
      <c r="Q252" s="21"/>
      <c r="R252" s="21"/>
      <c r="S252" s="24"/>
      <c r="T252" s="25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1"/>
      <c r="AF252" s="21"/>
      <c r="AG252" s="21"/>
    </row>
    <row r="253" spans="1:33" ht="15.5">
      <c r="A253" s="20"/>
      <c r="B253" s="46"/>
      <c r="C253" s="48"/>
      <c r="D253" s="37"/>
      <c r="E253" s="16"/>
      <c r="F253" s="16"/>
      <c r="G253" s="46"/>
      <c r="H253" s="46"/>
      <c r="I253" s="47"/>
      <c r="J253" s="47"/>
      <c r="K253" s="47"/>
      <c r="L253" s="21"/>
      <c r="M253" s="21"/>
      <c r="N253" s="21"/>
      <c r="O253" s="21"/>
      <c r="P253" s="21"/>
      <c r="Q253" s="21"/>
      <c r="R253" s="21"/>
      <c r="S253" s="24"/>
      <c r="T253" s="25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1"/>
      <c r="AF253" s="21"/>
      <c r="AG253" s="21"/>
    </row>
    <row r="254" spans="1:33" ht="15.5">
      <c r="A254" s="20"/>
      <c r="B254" s="46"/>
      <c r="C254" s="48"/>
      <c r="D254" s="37"/>
      <c r="E254" s="16"/>
      <c r="F254" s="16"/>
      <c r="G254" s="46"/>
      <c r="H254" s="46"/>
      <c r="I254" s="47"/>
      <c r="J254" s="47"/>
      <c r="K254" s="47"/>
      <c r="L254" s="21"/>
      <c r="M254" s="21"/>
      <c r="N254" s="21"/>
      <c r="O254" s="21"/>
      <c r="P254" s="21"/>
      <c r="Q254" s="21"/>
      <c r="R254" s="21"/>
      <c r="S254" s="24"/>
      <c r="T254" s="25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1"/>
      <c r="AF254" s="21"/>
      <c r="AG254" s="21"/>
    </row>
    <row r="255" spans="1:33" ht="15.5">
      <c r="A255" s="20"/>
      <c r="B255" s="46"/>
      <c r="C255" s="48"/>
      <c r="D255" s="37"/>
      <c r="E255" s="16"/>
      <c r="F255" s="16"/>
      <c r="G255" s="46"/>
      <c r="H255" s="46"/>
      <c r="I255" s="47"/>
      <c r="J255" s="47"/>
      <c r="K255" s="47"/>
      <c r="L255" s="21"/>
      <c r="M255" s="21"/>
      <c r="N255" s="21"/>
      <c r="O255" s="21"/>
      <c r="P255" s="21"/>
      <c r="Q255" s="21"/>
      <c r="R255" s="21"/>
      <c r="S255" s="24"/>
      <c r="T255" s="25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1"/>
      <c r="AF255" s="21"/>
      <c r="AG255" s="21"/>
    </row>
    <row r="256" spans="1:33" ht="15.5">
      <c r="A256" s="20"/>
      <c r="B256" s="46"/>
      <c r="C256" s="48"/>
      <c r="D256" s="37"/>
      <c r="E256" s="16"/>
      <c r="F256" s="16"/>
      <c r="G256" s="46"/>
      <c r="H256" s="46"/>
      <c r="I256" s="47"/>
      <c r="J256" s="47"/>
      <c r="K256" s="47"/>
      <c r="L256" s="21"/>
      <c r="M256" s="21"/>
      <c r="N256" s="21"/>
      <c r="O256" s="21"/>
      <c r="P256" s="21"/>
      <c r="Q256" s="21"/>
      <c r="R256" s="21"/>
      <c r="S256" s="24"/>
      <c r="T256" s="25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1"/>
      <c r="AF256" s="21"/>
      <c r="AG256" s="21"/>
    </row>
    <row r="257" spans="1:33" ht="15.5">
      <c r="A257" s="20"/>
      <c r="B257" s="46"/>
      <c r="C257" s="48"/>
      <c r="D257" s="37"/>
      <c r="E257" s="16"/>
      <c r="F257" s="16"/>
      <c r="G257" s="46"/>
      <c r="H257" s="46"/>
      <c r="I257" s="47"/>
      <c r="J257" s="47"/>
      <c r="K257" s="47"/>
      <c r="L257" s="21"/>
      <c r="M257" s="21"/>
      <c r="N257" s="21"/>
      <c r="O257" s="21"/>
      <c r="P257" s="21"/>
      <c r="Q257" s="21"/>
      <c r="R257" s="21"/>
      <c r="S257" s="24"/>
      <c r="T257" s="25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1"/>
      <c r="AF257" s="21"/>
      <c r="AG257" s="21"/>
    </row>
    <row r="258" spans="1:33" ht="15.5">
      <c r="A258" s="20"/>
      <c r="B258" s="46"/>
      <c r="C258" s="48"/>
      <c r="D258" s="37"/>
      <c r="E258" s="16"/>
      <c r="F258" s="16"/>
      <c r="G258" s="46"/>
      <c r="H258" s="46"/>
      <c r="I258" s="47"/>
      <c r="J258" s="47"/>
      <c r="K258" s="47"/>
      <c r="L258" s="21"/>
      <c r="M258" s="21"/>
      <c r="N258" s="21"/>
      <c r="O258" s="21"/>
      <c r="P258" s="21"/>
      <c r="Q258" s="21"/>
      <c r="R258" s="21"/>
      <c r="S258" s="24"/>
      <c r="T258" s="25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1"/>
      <c r="AF258" s="21"/>
      <c r="AG258" s="21"/>
    </row>
    <row r="259" spans="1:33" ht="15.5">
      <c r="A259" s="20"/>
      <c r="B259" s="46"/>
      <c r="C259" s="48"/>
      <c r="D259" s="37"/>
      <c r="E259" s="16"/>
      <c r="F259" s="16"/>
      <c r="G259" s="46"/>
      <c r="H259" s="46"/>
      <c r="I259" s="47"/>
      <c r="J259" s="47"/>
      <c r="K259" s="47"/>
      <c r="L259" s="21"/>
      <c r="M259" s="21"/>
      <c r="N259" s="21"/>
      <c r="O259" s="21"/>
      <c r="P259" s="21"/>
      <c r="Q259" s="21"/>
      <c r="R259" s="21"/>
      <c r="S259" s="24"/>
      <c r="T259" s="25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1"/>
      <c r="AF259" s="21"/>
      <c r="AG259" s="21"/>
    </row>
    <row r="260" spans="1:33" ht="15.5">
      <c r="A260" s="20"/>
      <c r="B260" s="46"/>
      <c r="C260" s="48"/>
      <c r="D260" s="37"/>
      <c r="E260" s="16"/>
      <c r="F260" s="16"/>
      <c r="G260" s="46"/>
      <c r="H260" s="46"/>
      <c r="I260" s="47"/>
      <c r="J260" s="47"/>
      <c r="K260" s="47"/>
      <c r="L260" s="21"/>
      <c r="M260" s="21"/>
      <c r="N260" s="21"/>
      <c r="O260" s="21"/>
      <c r="P260" s="21"/>
      <c r="Q260" s="21"/>
      <c r="R260" s="21"/>
      <c r="S260" s="24"/>
      <c r="T260" s="25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1"/>
      <c r="AF260" s="21"/>
      <c r="AG260" s="21"/>
    </row>
    <row r="261" spans="1:33" ht="15.5">
      <c r="A261" s="20"/>
      <c r="B261" s="46"/>
      <c r="C261" s="48"/>
      <c r="D261" s="37"/>
      <c r="E261" s="16"/>
      <c r="F261" s="16"/>
      <c r="G261" s="46"/>
      <c r="H261" s="46"/>
      <c r="I261" s="47"/>
      <c r="J261" s="47"/>
      <c r="K261" s="47"/>
      <c r="L261" s="21"/>
      <c r="M261" s="21"/>
      <c r="N261" s="21"/>
      <c r="O261" s="21"/>
      <c r="P261" s="21"/>
      <c r="Q261" s="21"/>
      <c r="R261" s="21"/>
      <c r="S261" s="24"/>
      <c r="T261" s="25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1"/>
      <c r="AF261" s="21"/>
      <c r="AG261" s="21"/>
    </row>
    <row r="262" spans="1:33" ht="15.5">
      <c r="A262" s="20"/>
      <c r="B262" s="46"/>
      <c r="C262" s="48"/>
      <c r="D262" s="37"/>
      <c r="E262" s="16"/>
      <c r="F262" s="16"/>
      <c r="G262" s="46"/>
      <c r="H262" s="46"/>
      <c r="I262" s="47"/>
      <c r="J262" s="47"/>
      <c r="K262" s="47"/>
      <c r="L262" s="21"/>
      <c r="M262" s="21"/>
      <c r="N262" s="21"/>
      <c r="O262" s="21"/>
      <c r="P262" s="21"/>
      <c r="Q262" s="21"/>
      <c r="R262" s="21"/>
      <c r="S262" s="24"/>
      <c r="T262" s="25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1"/>
      <c r="AF262" s="21"/>
      <c r="AG262" s="21"/>
    </row>
    <row r="263" spans="1:33" ht="15.5">
      <c r="A263" s="20"/>
      <c r="B263" s="46"/>
      <c r="C263" s="48"/>
      <c r="D263" s="37"/>
      <c r="E263" s="16"/>
      <c r="F263" s="16"/>
      <c r="G263" s="46"/>
      <c r="H263" s="46"/>
      <c r="I263" s="47"/>
      <c r="J263" s="47"/>
      <c r="K263" s="47"/>
      <c r="L263" s="21"/>
      <c r="M263" s="21"/>
      <c r="N263" s="21"/>
      <c r="O263" s="21"/>
      <c r="P263" s="21"/>
      <c r="Q263" s="21"/>
      <c r="R263" s="21"/>
      <c r="S263" s="24"/>
      <c r="T263" s="25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1"/>
      <c r="AF263" s="21"/>
      <c r="AG263" s="21"/>
    </row>
    <row r="264" spans="1:33" ht="15.5">
      <c r="A264" s="20"/>
      <c r="B264" s="46"/>
      <c r="C264" s="48"/>
      <c r="D264" s="37"/>
      <c r="E264" s="16"/>
      <c r="F264" s="16"/>
      <c r="G264" s="46"/>
      <c r="H264" s="46"/>
      <c r="I264" s="47"/>
      <c r="J264" s="47"/>
      <c r="K264" s="47"/>
      <c r="L264" s="21"/>
      <c r="M264" s="21"/>
      <c r="N264" s="21"/>
      <c r="O264" s="21"/>
      <c r="P264" s="21"/>
      <c r="Q264" s="21"/>
      <c r="R264" s="21"/>
      <c r="S264" s="24"/>
      <c r="T264" s="25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1"/>
      <c r="AF264" s="21"/>
      <c r="AG264" s="21"/>
    </row>
    <row r="265" spans="1:33" ht="15.5">
      <c r="A265" s="20"/>
      <c r="B265" s="46"/>
      <c r="C265" s="48"/>
      <c r="D265" s="37"/>
      <c r="E265" s="16"/>
      <c r="F265" s="16"/>
      <c r="G265" s="46"/>
      <c r="H265" s="46"/>
      <c r="I265" s="47"/>
      <c r="J265" s="47"/>
      <c r="K265" s="47"/>
      <c r="L265" s="21"/>
      <c r="M265" s="21"/>
      <c r="N265" s="21"/>
      <c r="O265" s="21"/>
      <c r="P265" s="21"/>
      <c r="Q265" s="21"/>
      <c r="R265" s="21"/>
      <c r="S265" s="24"/>
      <c r="T265" s="25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1"/>
      <c r="AF265" s="21"/>
      <c r="AG265" s="21"/>
    </row>
    <row r="266" spans="1:33" ht="15.5">
      <c r="A266" s="20"/>
      <c r="B266" s="46"/>
      <c r="C266" s="48"/>
      <c r="D266" s="37"/>
      <c r="E266" s="16"/>
      <c r="F266" s="16"/>
      <c r="G266" s="46"/>
      <c r="H266" s="46"/>
      <c r="I266" s="47"/>
      <c r="J266" s="47"/>
      <c r="K266" s="47"/>
      <c r="L266" s="21"/>
      <c r="M266" s="21"/>
      <c r="N266" s="21"/>
      <c r="O266" s="21"/>
      <c r="P266" s="21"/>
      <c r="Q266" s="21"/>
      <c r="R266" s="21"/>
      <c r="S266" s="24"/>
      <c r="T266" s="25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1"/>
      <c r="AF266" s="21"/>
      <c r="AG266" s="21"/>
    </row>
    <row r="267" spans="1:33" ht="15.5">
      <c r="A267" s="20"/>
      <c r="B267" s="46"/>
      <c r="C267" s="48"/>
      <c r="D267" s="37"/>
      <c r="E267" s="16"/>
      <c r="F267" s="16"/>
      <c r="G267" s="46"/>
      <c r="H267" s="46"/>
      <c r="I267" s="47"/>
      <c r="J267" s="47"/>
      <c r="K267" s="47"/>
      <c r="L267" s="21"/>
      <c r="M267" s="21"/>
      <c r="N267" s="21"/>
      <c r="O267" s="21"/>
      <c r="P267" s="21"/>
      <c r="Q267" s="21"/>
      <c r="R267" s="21"/>
      <c r="S267" s="24"/>
      <c r="T267" s="25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1"/>
      <c r="AF267" s="21"/>
      <c r="AG267" s="21"/>
    </row>
    <row r="268" spans="1:33" ht="15.5">
      <c r="A268" s="20"/>
      <c r="B268" s="46"/>
      <c r="C268" s="48"/>
      <c r="D268" s="37"/>
      <c r="E268" s="16"/>
      <c r="F268" s="16"/>
      <c r="G268" s="46"/>
      <c r="H268" s="46"/>
      <c r="I268" s="47"/>
      <c r="J268" s="47"/>
      <c r="K268" s="47"/>
      <c r="L268" s="21"/>
      <c r="M268" s="21"/>
      <c r="N268" s="21"/>
      <c r="O268" s="21"/>
      <c r="P268" s="21"/>
      <c r="Q268" s="21"/>
      <c r="R268" s="21"/>
      <c r="S268" s="24"/>
      <c r="T268" s="25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1"/>
      <c r="AF268" s="21"/>
      <c r="AG268" s="21"/>
    </row>
    <row r="269" spans="1:33" ht="15.5">
      <c r="A269" s="20"/>
      <c r="B269" s="46"/>
      <c r="C269" s="48"/>
      <c r="D269" s="37"/>
      <c r="E269" s="16"/>
      <c r="F269" s="16"/>
      <c r="G269" s="46"/>
      <c r="H269" s="46"/>
      <c r="I269" s="47"/>
      <c r="J269" s="47"/>
      <c r="K269" s="47"/>
      <c r="L269" s="21"/>
      <c r="M269" s="21"/>
      <c r="N269" s="21"/>
      <c r="O269" s="21"/>
      <c r="P269" s="21"/>
      <c r="Q269" s="21"/>
      <c r="R269" s="21"/>
      <c r="S269" s="24"/>
      <c r="T269" s="25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1"/>
      <c r="AF269" s="21"/>
      <c r="AG269" s="21"/>
    </row>
    <row r="270" spans="1:33" ht="15.5">
      <c r="A270" s="20"/>
      <c r="B270" s="46"/>
      <c r="C270" s="48"/>
      <c r="D270" s="37"/>
      <c r="E270" s="16"/>
      <c r="F270" s="16"/>
      <c r="G270" s="46"/>
      <c r="H270" s="46"/>
      <c r="I270" s="47"/>
      <c r="J270" s="47"/>
      <c r="K270" s="47"/>
      <c r="L270" s="21"/>
      <c r="M270" s="21"/>
      <c r="N270" s="21"/>
      <c r="O270" s="21"/>
      <c r="P270" s="21"/>
      <c r="Q270" s="21"/>
      <c r="R270" s="21"/>
      <c r="S270" s="24"/>
      <c r="T270" s="25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1"/>
      <c r="AF270" s="21"/>
      <c r="AG270" s="21"/>
    </row>
    <row r="271" spans="1:33" ht="15.5">
      <c r="A271" s="20"/>
      <c r="B271" s="46"/>
      <c r="C271" s="48"/>
      <c r="D271" s="37"/>
      <c r="E271" s="16"/>
      <c r="F271" s="16"/>
      <c r="G271" s="46"/>
      <c r="H271" s="46"/>
      <c r="I271" s="47"/>
      <c r="J271" s="47"/>
      <c r="K271" s="47"/>
      <c r="L271" s="21"/>
      <c r="M271" s="21"/>
      <c r="N271" s="21"/>
      <c r="O271" s="21"/>
      <c r="P271" s="21"/>
      <c r="Q271" s="21"/>
      <c r="R271" s="21"/>
      <c r="S271" s="24"/>
      <c r="T271" s="25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1"/>
      <c r="AF271" s="21"/>
      <c r="AG271" s="21"/>
    </row>
    <row r="272" spans="1:33" ht="15.5">
      <c r="A272" s="20"/>
      <c r="B272" s="46"/>
      <c r="C272" s="48"/>
      <c r="D272" s="37"/>
      <c r="E272" s="16"/>
      <c r="F272" s="16"/>
      <c r="G272" s="46"/>
      <c r="H272" s="46"/>
      <c r="I272" s="47"/>
      <c r="J272" s="47"/>
      <c r="K272" s="47"/>
      <c r="L272" s="21"/>
      <c r="M272" s="21"/>
      <c r="N272" s="21"/>
      <c r="O272" s="21"/>
      <c r="P272" s="21"/>
      <c r="Q272" s="21"/>
      <c r="R272" s="21"/>
      <c r="S272" s="24"/>
      <c r="T272" s="25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1"/>
      <c r="AF272" s="21"/>
      <c r="AG272" s="21"/>
    </row>
    <row r="273" spans="1:33" ht="15.5">
      <c r="A273" s="20"/>
      <c r="B273" s="46"/>
      <c r="C273" s="48"/>
      <c r="D273" s="37"/>
      <c r="E273" s="16"/>
      <c r="F273" s="16"/>
      <c r="G273" s="46"/>
      <c r="H273" s="46"/>
      <c r="I273" s="47"/>
      <c r="J273" s="47"/>
      <c r="K273" s="47"/>
      <c r="L273" s="21"/>
      <c r="M273" s="21"/>
      <c r="N273" s="21"/>
      <c r="O273" s="21"/>
      <c r="P273" s="21"/>
      <c r="Q273" s="21"/>
      <c r="R273" s="21"/>
      <c r="S273" s="24"/>
      <c r="T273" s="25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1"/>
      <c r="AF273" s="21"/>
      <c r="AG273" s="21"/>
    </row>
    <row r="274" spans="1:33" ht="15.5">
      <c r="A274" s="20"/>
      <c r="B274" s="46"/>
      <c r="C274" s="48"/>
      <c r="D274" s="37"/>
      <c r="E274" s="16"/>
      <c r="F274" s="16"/>
      <c r="G274" s="46"/>
      <c r="H274" s="46"/>
      <c r="I274" s="47"/>
      <c r="J274" s="47"/>
      <c r="K274" s="47"/>
      <c r="L274" s="21"/>
      <c r="M274" s="21"/>
      <c r="N274" s="21"/>
      <c r="O274" s="21"/>
      <c r="P274" s="21"/>
      <c r="Q274" s="21"/>
      <c r="R274" s="21"/>
      <c r="S274" s="24"/>
      <c r="T274" s="25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1"/>
      <c r="AF274" s="21"/>
      <c r="AG274" s="21"/>
    </row>
    <row r="275" spans="1:33" ht="15.5">
      <c r="A275" s="20"/>
      <c r="B275" s="46"/>
      <c r="C275" s="48"/>
      <c r="D275" s="37"/>
      <c r="E275" s="16"/>
      <c r="F275" s="16"/>
      <c r="G275" s="46"/>
      <c r="H275" s="46"/>
      <c r="I275" s="47"/>
      <c r="J275" s="47"/>
      <c r="K275" s="47"/>
      <c r="L275" s="21"/>
      <c r="M275" s="21"/>
      <c r="N275" s="21"/>
      <c r="O275" s="21"/>
      <c r="P275" s="21"/>
      <c r="Q275" s="21"/>
      <c r="R275" s="21"/>
      <c r="S275" s="24"/>
      <c r="T275" s="25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1"/>
      <c r="AF275" s="21"/>
      <c r="AG275" s="21"/>
    </row>
    <row r="276" spans="1:33" ht="15.5">
      <c r="A276" s="20"/>
      <c r="B276" s="46"/>
      <c r="C276" s="48"/>
      <c r="D276" s="37"/>
      <c r="E276" s="16"/>
      <c r="F276" s="16"/>
      <c r="G276" s="46"/>
      <c r="H276" s="46"/>
      <c r="I276" s="47"/>
      <c r="J276" s="47"/>
      <c r="K276" s="47"/>
      <c r="L276" s="21"/>
      <c r="M276" s="21"/>
      <c r="N276" s="21"/>
      <c r="O276" s="21"/>
      <c r="P276" s="21"/>
      <c r="Q276" s="21"/>
      <c r="R276" s="21"/>
      <c r="S276" s="24"/>
      <c r="T276" s="25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1"/>
      <c r="AF276" s="21"/>
      <c r="AG276" s="21"/>
    </row>
    <row r="277" spans="1:33" ht="15.5">
      <c r="A277" s="20"/>
      <c r="B277" s="46"/>
      <c r="C277" s="48"/>
      <c r="D277" s="37"/>
      <c r="E277" s="16"/>
      <c r="F277" s="16"/>
      <c r="G277" s="46"/>
      <c r="H277" s="46"/>
      <c r="I277" s="47"/>
      <c r="J277" s="47"/>
      <c r="K277" s="47"/>
      <c r="L277" s="21"/>
      <c r="M277" s="21"/>
      <c r="N277" s="21"/>
      <c r="O277" s="21"/>
      <c r="P277" s="21"/>
      <c r="Q277" s="21"/>
      <c r="R277" s="21"/>
      <c r="S277" s="24"/>
      <c r="T277" s="25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1"/>
      <c r="AF277" s="21"/>
      <c r="AG277" s="21"/>
    </row>
    <row r="278" spans="1:33" ht="15.5">
      <c r="A278" s="20"/>
      <c r="B278" s="46"/>
      <c r="C278" s="48"/>
      <c r="D278" s="37"/>
      <c r="E278" s="16"/>
      <c r="F278" s="16"/>
      <c r="G278" s="46"/>
      <c r="H278" s="46"/>
      <c r="I278" s="47"/>
      <c r="J278" s="47"/>
      <c r="K278" s="47"/>
      <c r="L278" s="21"/>
      <c r="M278" s="21"/>
      <c r="N278" s="21"/>
      <c r="O278" s="21"/>
      <c r="P278" s="21"/>
      <c r="Q278" s="21"/>
      <c r="R278" s="21"/>
      <c r="S278" s="24"/>
      <c r="T278" s="25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1"/>
      <c r="AF278" s="21"/>
      <c r="AG278" s="21"/>
    </row>
    <row r="279" spans="1:33" ht="15.5">
      <c r="A279" s="20"/>
      <c r="B279" s="46"/>
      <c r="C279" s="48"/>
      <c r="D279" s="37"/>
      <c r="E279" s="16"/>
      <c r="F279" s="16"/>
      <c r="G279" s="46"/>
      <c r="H279" s="46"/>
      <c r="I279" s="47"/>
      <c r="J279" s="47"/>
      <c r="K279" s="47"/>
      <c r="L279" s="21"/>
      <c r="M279" s="21"/>
      <c r="N279" s="21"/>
      <c r="O279" s="21"/>
      <c r="P279" s="21"/>
      <c r="Q279" s="21"/>
      <c r="R279" s="21"/>
      <c r="S279" s="24"/>
      <c r="T279" s="25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1"/>
      <c r="AF279" s="21"/>
      <c r="AG279" s="21"/>
    </row>
    <row r="280" spans="1:33" ht="15.5">
      <c r="A280" s="20"/>
      <c r="B280" s="46"/>
      <c r="C280" s="48"/>
      <c r="D280" s="37"/>
      <c r="E280" s="16"/>
      <c r="F280" s="16"/>
      <c r="G280" s="46"/>
      <c r="H280" s="46"/>
      <c r="I280" s="47"/>
      <c r="J280" s="47"/>
      <c r="K280" s="47"/>
      <c r="L280" s="21"/>
      <c r="M280" s="21"/>
      <c r="N280" s="21"/>
      <c r="O280" s="21"/>
      <c r="P280" s="21"/>
      <c r="Q280" s="21"/>
      <c r="R280" s="21"/>
      <c r="S280" s="24"/>
      <c r="T280" s="25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1"/>
      <c r="AF280" s="21"/>
      <c r="AG280" s="21"/>
    </row>
    <row r="281" spans="1:33" ht="15.5">
      <c r="A281" s="20"/>
      <c r="B281" s="46"/>
      <c r="C281" s="48"/>
      <c r="D281" s="37"/>
      <c r="E281" s="16"/>
      <c r="F281" s="16"/>
      <c r="G281" s="46"/>
      <c r="H281" s="46"/>
      <c r="I281" s="47"/>
      <c r="J281" s="47"/>
      <c r="K281" s="47"/>
      <c r="L281" s="21"/>
      <c r="M281" s="21"/>
      <c r="N281" s="21"/>
      <c r="O281" s="21"/>
      <c r="P281" s="21"/>
      <c r="Q281" s="21"/>
      <c r="R281" s="21"/>
      <c r="S281" s="24"/>
      <c r="T281" s="25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1"/>
      <c r="AF281" s="21"/>
      <c r="AG281" s="21"/>
    </row>
    <row r="282" spans="1:33" ht="15.5">
      <c r="A282" s="20"/>
      <c r="B282" s="46"/>
      <c r="C282" s="48"/>
      <c r="D282" s="37"/>
      <c r="E282" s="16"/>
      <c r="F282" s="16"/>
      <c r="G282" s="46"/>
      <c r="H282" s="46"/>
      <c r="I282" s="47"/>
      <c r="J282" s="47"/>
      <c r="K282" s="47"/>
      <c r="L282" s="21"/>
      <c r="M282" s="21"/>
      <c r="N282" s="21"/>
      <c r="O282" s="21"/>
      <c r="P282" s="21"/>
      <c r="Q282" s="21"/>
      <c r="R282" s="21"/>
      <c r="S282" s="24"/>
      <c r="T282" s="25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1"/>
      <c r="AF282" s="21"/>
      <c r="AG282" s="21"/>
    </row>
    <row r="283" spans="1:33" ht="15.5">
      <c r="A283" s="20"/>
      <c r="B283" s="46"/>
      <c r="C283" s="48"/>
      <c r="D283" s="37"/>
      <c r="E283" s="16"/>
      <c r="F283" s="16"/>
      <c r="G283" s="46"/>
      <c r="H283" s="46"/>
      <c r="I283" s="47"/>
      <c r="J283" s="47"/>
      <c r="K283" s="47"/>
      <c r="L283" s="21"/>
      <c r="M283" s="21"/>
      <c r="N283" s="21"/>
      <c r="O283" s="21"/>
      <c r="P283" s="21"/>
      <c r="Q283" s="21"/>
      <c r="R283" s="21"/>
      <c r="S283" s="24"/>
      <c r="T283" s="25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1"/>
      <c r="AF283" s="21"/>
      <c r="AG283" s="21"/>
    </row>
    <row r="284" spans="1:33" ht="15.5">
      <c r="A284" s="20"/>
      <c r="B284" s="46"/>
      <c r="C284" s="48"/>
      <c r="D284" s="37"/>
      <c r="E284" s="16"/>
      <c r="F284" s="16"/>
      <c r="G284" s="46"/>
      <c r="H284" s="46"/>
      <c r="I284" s="47"/>
      <c r="J284" s="47"/>
      <c r="K284" s="47"/>
      <c r="L284" s="21"/>
      <c r="M284" s="21"/>
      <c r="N284" s="21"/>
      <c r="O284" s="21"/>
      <c r="P284" s="21"/>
      <c r="Q284" s="21"/>
      <c r="R284" s="21"/>
      <c r="S284" s="24"/>
      <c r="T284" s="25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1"/>
      <c r="AF284" s="21"/>
      <c r="AG284" s="21"/>
    </row>
    <row r="285" spans="1:33" ht="15.5">
      <c r="A285" s="20"/>
      <c r="B285" s="46"/>
      <c r="C285" s="48"/>
      <c r="D285" s="37"/>
      <c r="E285" s="16"/>
      <c r="F285" s="16"/>
      <c r="G285" s="46"/>
      <c r="H285" s="46"/>
      <c r="I285" s="47"/>
      <c r="J285" s="47"/>
      <c r="K285" s="47"/>
      <c r="L285" s="21"/>
      <c r="M285" s="21"/>
      <c r="N285" s="21"/>
      <c r="O285" s="21"/>
      <c r="P285" s="21"/>
      <c r="Q285" s="21"/>
      <c r="R285" s="21"/>
      <c r="S285" s="24"/>
      <c r="T285" s="25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1"/>
      <c r="AF285" s="21"/>
      <c r="AG285" s="21"/>
    </row>
    <row r="286" spans="1:33" ht="15.5">
      <c r="A286" s="20"/>
      <c r="B286" s="46"/>
      <c r="C286" s="48"/>
      <c r="D286" s="37"/>
      <c r="E286" s="16"/>
      <c r="F286" s="16"/>
      <c r="G286" s="46"/>
      <c r="H286" s="46"/>
      <c r="I286" s="47"/>
      <c r="J286" s="47"/>
      <c r="K286" s="47"/>
      <c r="L286" s="21"/>
      <c r="M286" s="21"/>
      <c r="N286" s="21"/>
      <c r="O286" s="21"/>
      <c r="P286" s="21"/>
      <c r="Q286" s="21"/>
      <c r="R286" s="21"/>
      <c r="S286" s="24"/>
      <c r="T286" s="25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1"/>
      <c r="AF286" s="21"/>
      <c r="AG286" s="21"/>
    </row>
    <row r="287" spans="1:33" ht="15.5">
      <c r="A287" s="20"/>
      <c r="B287" s="46"/>
      <c r="C287" s="48"/>
      <c r="D287" s="37"/>
      <c r="E287" s="16"/>
      <c r="F287" s="16"/>
      <c r="G287" s="46"/>
      <c r="H287" s="46"/>
      <c r="I287" s="47"/>
      <c r="J287" s="47"/>
      <c r="K287" s="47"/>
      <c r="L287" s="21"/>
      <c r="M287" s="21"/>
      <c r="N287" s="21"/>
      <c r="O287" s="21"/>
      <c r="P287" s="21"/>
      <c r="Q287" s="21"/>
      <c r="R287" s="21"/>
      <c r="S287" s="24"/>
      <c r="T287" s="25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1"/>
      <c r="AF287" s="21"/>
      <c r="AG287" s="21"/>
    </row>
    <row r="288" spans="1:33" ht="15.5">
      <c r="A288" s="54"/>
      <c r="B288" s="35"/>
      <c r="C288" s="36"/>
      <c r="D288" s="37"/>
      <c r="E288" s="55"/>
      <c r="F288" s="55"/>
      <c r="G288" s="56"/>
      <c r="H288" s="57"/>
      <c r="I288" s="58"/>
      <c r="J288" s="59"/>
      <c r="K288" s="19"/>
      <c r="L288" s="21"/>
      <c r="M288" s="21"/>
      <c r="N288" s="21"/>
      <c r="O288" s="21"/>
      <c r="P288" s="21"/>
      <c r="Q288" s="21"/>
      <c r="R288" s="21"/>
      <c r="S288" s="24"/>
      <c r="T288" s="25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1"/>
      <c r="AF288" s="21"/>
      <c r="AG288" s="21"/>
    </row>
    <row r="289" spans="1:33" ht="15.5">
      <c r="A289" s="54"/>
      <c r="B289" s="35"/>
      <c r="C289" s="36"/>
      <c r="D289" s="37"/>
      <c r="E289" s="55"/>
      <c r="F289" s="55"/>
      <c r="G289" s="56"/>
      <c r="H289" s="57"/>
      <c r="I289" s="58"/>
      <c r="J289" s="59"/>
      <c r="K289" s="19"/>
      <c r="L289" s="21"/>
      <c r="M289" s="21"/>
      <c r="N289" s="21"/>
      <c r="O289" s="21"/>
      <c r="P289" s="21"/>
      <c r="Q289" s="21"/>
      <c r="R289" s="21"/>
      <c r="S289" s="24"/>
      <c r="T289" s="25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1"/>
      <c r="AF289" s="21"/>
      <c r="AG289" s="21"/>
    </row>
    <row r="290" spans="1:33" ht="15.5">
      <c r="A290" s="54"/>
      <c r="B290" s="35"/>
      <c r="C290" s="36"/>
      <c r="D290" s="37"/>
      <c r="E290" s="55"/>
      <c r="F290" s="55"/>
      <c r="G290" s="56"/>
      <c r="H290" s="57"/>
      <c r="I290" s="58"/>
      <c r="J290" s="59"/>
      <c r="K290" s="19"/>
      <c r="L290" s="21"/>
      <c r="M290" s="21"/>
      <c r="N290" s="21"/>
      <c r="O290" s="21"/>
      <c r="P290" s="21"/>
      <c r="Q290" s="21"/>
      <c r="R290" s="21"/>
      <c r="S290" s="24"/>
      <c r="T290" s="25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1"/>
      <c r="AF290" s="21"/>
      <c r="AG290" s="21"/>
    </row>
    <row r="291" spans="1:33" ht="15.5">
      <c r="A291" s="54"/>
      <c r="B291" s="35"/>
      <c r="C291" s="36"/>
      <c r="D291" s="37"/>
      <c r="E291" s="55"/>
      <c r="F291" s="55"/>
      <c r="G291" s="56"/>
      <c r="H291" s="57"/>
      <c r="I291" s="58"/>
      <c r="J291" s="59"/>
      <c r="K291" s="19"/>
      <c r="L291" s="21"/>
      <c r="M291" s="21"/>
      <c r="N291" s="21"/>
      <c r="O291" s="21"/>
      <c r="P291" s="21"/>
      <c r="Q291" s="21"/>
      <c r="R291" s="21"/>
      <c r="S291" s="24"/>
      <c r="T291" s="25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1"/>
      <c r="AF291" s="21"/>
      <c r="AG291" s="21"/>
    </row>
    <row r="292" spans="1:33" ht="15.5">
      <c r="A292" s="54"/>
      <c r="B292" s="35"/>
      <c r="C292" s="36"/>
      <c r="D292" s="37"/>
      <c r="E292" s="55"/>
      <c r="F292" s="55"/>
      <c r="G292" s="56"/>
      <c r="H292" s="57"/>
      <c r="I292" s="58"/>
      <c r="J292" s="59"/>
      <c r="K292" s="19"/>
      <c r="L292" s="21"/>
      <c r="M292" s="21"/>
      <c r="N292" s="21"/>
      <c r="O292" s="21"/>
      <c r="P292" s="21"/>
      <c r="Q292" s="21"/>
      <c r="R292" s="21"/>
      <c r="S292" s="24"/>
      <c r="T292" s="25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1"/>
      <c r="AF292" s="21"/>
      <c r="AG292" s="21"/>
    </row>
    <row r="293" spans="1:33" ht="15.5">
      <c r="A293" s="54"/>
      <c r="B293" s="35"/>
      <c r="C293" s="36"/>
      <c r="D293" s="37"/>
      <c r="E293" s="55"/>
      <c r="F293" s="55"/>
      <c r="G293" s="56"/>
      <c r="H293" s="57"/>
      <c r="I293" s="58"/>
      <c r="J293" s="59"/>
      <c r="K293" s="19"/>
      <c r="L293" s="21"/>
      <c r="M293" s="21"/>
      <c r="N293" s="21"/>
      <c r="O293" s="21"/>
      <c r="P293" s="21"/>
      <c r="Q293" s="21"/>
      <c r="R293" s="21"/>
      <c r="S293" s="24"/>
      <c r="T293" s="25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1"/>
      <c r="AF293" s="21"/>
      <c r="AG293" s="21"/>
    </row>
    <row r="294" spans="1:33" ht="15.5">
      <c r="A294" s="54"/>
      <c r="B294" s="35"/>
      <c r="C294" s="36"/>
      <c r="D294" s="37"/>
      <c r="E294" s="55"/>
      <c r="F294" s="55"/>
      <c r="G294" s="56"/>
      <c r="H294" s="57"/>
      <c r="I294" s="58"/>
      <c r="J294" s="59"/>
      <c r="K294" s="19"/>
      <c r="L294" s="21"/>
      <c r="M294" s="21"/>
      <c r="N294" s="21"/>
      <c r="O294" s="21"/>
      <c r="P294" s="21"/>
      <c r="Q294" s="21"/>
      <c r="R294" s="21"/>
      <c r="S294" s="24"/>
      <c r="T294" s="25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1"/>
      <c r="AF294" s="21"/>
      <c r="AG294" s="21"/>
    </row>
    <row r="295" spans="1:33" ht="15.5">
      <c r="A295" s="54"/>
      <c r="B295" s="35"/>
      <c r="C295" s="36"/>
      <c r="D295" s="37"/>
      <c r="E295" s="55"/>
      <c r="F295" s="55"/>
      <c r="G295" s="56"/>
      <c r="H295" s="57"/>
      <c r="I295" s="58"/>
      <c r="J295" s="59"/>
      <c r="K295" s="19"/>
      <c r="L295" s="21"/>
      <c r="M295" s="21"/>
      <c r="N295" s="21"/>
      <c r="O295" s="21"/>
      <c r="P295" s="21"/>
      <c r="Q295" s="21"/>
      <c r="R295" s="21"/>
      <c r="S295" s="24"/>
      <c r="T295" s="25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1"/>
      <c r="AF295" s="21"/>
      <c r="AG295" s="21"/>
    </row>
    <row r="296" spans="1:33" ht="15.5">
      <c r="A296" s="54"/>
      <c r="B296" s="35"/>
      <c r="C296" s="36"/>
      <c r="D296" s="37"/>
      <c r="E296" s="55"/>
      <c r="F296" s="55"/>
      <c r="G296" s="56"/>
      <c r="H296" s="57"/>
      <c r="I296" s="58"/>
      <c r="J296" s="59"/>
      <c r="K296" s="19"/>
      <c r="L296" s="21"/>
      <c r="M296" s="21"/>
      <c r="N296" s="21"/>
      <c r="O296" s="21"/>
      <c r="P296" s="21"/>
      <c r="Q296" s="21"/>
      <c r="R296" s="21"/>
      <c r="S296" s="24"/>
      <c r="T296" s="25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1"/>
      <c r="AF296" s="21"/>
      <c r="AG296" s="21"/>
    </row>
    <row r="297" spans="1:33" ht="15.5">
      <c r="A297" s="54"/>
      <c r="B297" s="35"/>
      <c r="C297" s="36"/>
      <c r="D297" s="37"/>
      <c r="E297" s="55"/>
      <c r="F297" s="55"/>
      <c r="G297" s="56"/>
      <c r="H297" s="57"/>
      <c r="I297" s="58"/>
      <c r="J297" s="59"/>
      <c r="K297" s="19"/>
      <c r="L297" s="21"/>
      <c r="M297" s="21"/>
      <c r="N297" s="21"/>
      <c r="O297" s="21"/>
      <c r="P297" s="21"/>
      <c r="Q297" s="21"/>
      <c r="R297" s="21"/>
      <c r="S297" s="24"/>
      <c r="T297" s="25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1"/>
      <c r="AF297" s="21"/>
      <c r="AG297" s="21"/>
    </row>
    <row r="298" spans="1:33" ht="15.5">
      <c r="A298" s="54"/>
      <c r="B298" s="35"/>
      <c r="C298" s="36"/>
      <c r="D298" s="37"/>
      <c r="E298" s="55"/>
      <c r="F298" s="55"/>
      <c r="G298" s="56"/>
      <c r="H298" s="57"/>
      <c r="I298" s="58"/>
      <c r="J298" s="59"/>
      <c r="K298" s="19"/>
      <c r="L298" s="21"/>
      <c r="M298" s="21"/>
      <c r="N298" s="21"/>
      <c r="O298" s="21"/>
      <c r="P298" s="21"/>
      <c r="Q298" s="21"/>
      <c r="R298" s="21"/>
      <c r="S298" s="24"/>
      <c r="T298" s="25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1"/>
      <c r="AF298" s="21"/>
      <c r="AG298" s="21"/>
    </row>
    <row r="299" spans="1:33" ht="15.5">
      <c r="A299" s="54"/>
      <c r="B299" s="35"/>
      <c r="C299" s="36"/>
      <c r="D299" s="37"/>
      <c r="E299" s="55"/>
      <c r="F299" s="55"/>
      <c r="G299" s="56"/>
      <c r="H299" s="57"/>
      <c r="I299" s="58"/>
      <c r="J299" s="59"/>
      <c r="K299" s="19"/>
      <c r="L299" s="21"/>
      <c r="M299" s="21"/>
      <c r="N299" s="21"/>
      <c r="O299" s="21"/>
      <c r="P299" s="21"/>
      <c r="Q299" s="21"/>
      <c r="R299" s="21"/>
      <c r="S299" s="24"/>
      <c r="T299" s="25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1"/>
      <c r="AF299" s="21"/>
      <c r="AG299" s="21"/>
    </row>
    <row r="300" spans="1:33" ht="15.5">
      <c r="A300" s="54"/>
      <c r="B300" s="35"/>
      <c r="C300" s="36"/>
      <c r="D300" s="37"/>
      <c r="E300" s="55"/>
      <c r="F300" s="55"/>
      <c r="G300" s="56"/>
      <c r="H300" s="57"/>
      <c r="I300" s="58"/>
      <c r="J300" s="59"/>
      <c r="K300" s="19"/>
      <c r="L300" s="21"/>
      <c r="M300" s="21"/>
      <c r="N300" s="21"/>
      <c r="O300" s="21"/>
      <c r="P300" s="21"/>
      <c r="Q300" s="21"/>
      <c r="R300" s="21"/>
      <c r="S300" s="24"/>
      <c r="T300" s="25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1"/>
      <c r="AF300" s="21"/>
      <c r="AG300" s="21"/>
    </row>
    <row r="301" spans="1:33" ht="15.5">
      <c r="A301" s="54"/>
      <c r="B301" s="35"/>
      <c r="C301" s="36"/>
      <c r="D301" s="37"/>
      <c r="E301" s="55"/>
      <c r="F301" s="55"/>
      <c r="G301" s="56"/>
      <c r="H301" s="57"/>
      <c r="I301" s="58"/>
      <c r="J301" s="59"/>
      <c r="K301" s="19"/>
      <c r="L301" s="21"/>
      <c r="M301" s="21"/>
      <c r="N301" s="21"/>
      <c r="O301" s="21"/>
      <c r="P301" s="21"/>
      <c r="Q301" s="21"/>
      <c r="R301" s="21"/>
      <c r="S301" s="24"/>
      <c r="T301" s="25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1"/>
      <c r="AF301" s="21"/>
      <c r="AG301" s="21"/>
    </row>
    <row r="302" spans="1:33" ht="15.5">
      <c r="A302" s="54"/>
      <c r="B302" s="35"/>
      <c r="C302" s="36"/>
      <c r="D302" s="37"/>
      <c r="E302" s="55"/>
      <c r="F302" s="55"/>
      <c r="G302" s="56"/>
      <c r="H302" s="57"/>
      <c r="I302" s="58"/>
      <c r="J302" s="59"/>
      <c r="K302" s="19"/>
      <c r="L302" s="21"/>
      <c r="M302" s="21"/>
      <c r="N302" s="21"/>
      <c r="O302" s="21"/>
      <c r="P302" s="21"/>
      <c r="Q302" s="21"/>
      <c r="R302" s="21"/>
      <c r="S302" s="24"/>
      <c r="T302" s="25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1"/>
      <c r="AF302" s="21"/>
      <c r="AG302" s="21"/>
    </row>
    <row r="303" spans="1:33" ht="15.5">
      <c r="A303" s="54"/>
      <c r="B303" s="35"/>
      <c r="C303" s="36"/>
      <c r="D303" s="37"/>
      <c r="E303" s="55"/>
      <c r="F303" s="55"/>
      <c r="G303" s="56"/>
      <c r="H303" s="57"/>
      <c r="I303" s="58"/>
      <c r="J303" s="59"/>
      <c r="K303" s="19"/>
      <c r="L303" s="21"/>
      <c r="M303" s="21"/>
      <c r="N303" s="21"/>
      <c r="O303" s="21"/>
      <c r="P303" s="21"/>
      <c r="Q303" s="21"/>
      <c r="R303" s="21"/>
      <c r="S303" s="24"/>
      <c r="T303" s="25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1"/>
      <c r="AF303" s="21"/>
      <c r="AG303" s="21"/>
    </row>
    <row r="304" spans="1:33" ht="15.5">
      <c r="A304" s="54"/>
      <c r="B304" s="35"/>
      <c r="C304" s="36"/>
      <c r="D304" s="37"/>
      <c r="E304" s="55"/>
      <c r="F304" s="55"/>
      <c r="G304" s="56"/>
      <c r="H304" s="57"/>
      <c r="I304" s="58"/>
      <c r="J304" s="59"/>
      <c r="K304" s="19"/>
      <c r="L304" s="21"/>
      <c r="M304" s="21"/>
      <c r="N304" s="21"/>
      <c r="O304" s="21"/>
      <c r="P304" s="21"/>
      <c r="Q304" s="21"/>
      <c r="R304" s="21"/>
      <c r="S304" s="24"/>
      <c r="T304" s="25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1"/>
      <c r="AF304" s="21"/>
      <c r="AG304" s="21"/>
    </row>
    <row r="305" spans="1:33" ht="15.5">
      <c r="A305" s="54"/>
      <c r="B305" s="35"/>
      <c r="C305" s="36"/>
      <c r="D305" s="37"/>
      <c r="E305" s="55"/>
      <c r="F305" s="55"/>
      <c r="G305" s="56"/>
      <c r="H305" s="57"/>
      <c r="I305" s="58"/>
      <c r="J305" s="59"/>
      <c r="K305" s="19"/>
      <c r="L305" s="21"/>
      <c r="M305" s="21"/>
      <c r="N305" s="21"/>
      <c r="O305" s="21"/>
      <c r="P305" s="21"/>
      <c r="Q305" s="21"/>
      <c r="R305" s="21"/>
      <c r="S305" s="24"/>
      <c r="T305" s="25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1"/>
      <c r="AF305" s="21"/>
      <c r="AG305" s="21"/>
    </row>
    <row r="306" spans="1:33" ht="15.5">
      <c r="A306" s="54"/>
      <c r="B306" s="35"/>
      <c r="C306" s="36"/>
      <c r="D306" s="37"/>
      <c r="E306" s="55"/>
      <c r="F306" s="55"/>
      <c r="G306" s="56"/>
      <c r="H306" s="57"/>
      <c r="I306" s="58"/>
      <c r="J306" s="59"/>
      <c r="K306" s="19"/>
      <c r="L306" s="21"/>
      <c r="M306" s="21"/>
      <c r="N306" s="21"/>
      <c r="O306" s="21"/>
      <c r="P306" s="21"/>
      <c r="Q306" s="21"/>
      <c r="R306" s="21"/>
      <c r="S306" s="24"/>
      <c r="T306" s="25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1"/>
      <c r="AF306" s="21"/>
      <c r="AG306" s="21"/>
    </row>
    <row r="307" spans="1:33" ht="15.5">
      <c r="A307" s="54"/>
      <c r="B307" s="35"/>
      <c r="C307" s="36"/>
      <c r="D307" s="37"/>
      <c r="E307" s="55"/>
      <c r="F307" s="55"/>
      <c r="G307" s="56"/>
      <c r="H307" s="57"/>
      <c r="I307" s="58"/>
      <c r="J307" s="59"/>
      <c r="K307" s="19"/>
      <c r="L307" s="21"/>
      <c r="M307" s="21"/>
      <c r="N307" s="21"/>
      <c r="O307" s="21"/>
      <c r="P307" s="21"/>
      <c r="Q307" s="21"/>
      <c r="R307" s="21"/>
      <c r="S307" s="24"/>
      <c r="T307" s="25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1"/>
      <c r="AF307" s="21"/>
      <c r="AG307" s="21"/>
    </row>
    <row r="308" spans="1:33">
      <c r="D308" s="15"/>
      <c r="S308" s="13"/>
      <c r="T308" s="1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3">
      <c r="D309" s="15"/>
      <c r="S309" s="13"/>
      <c r="T309" s="1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3">
      <c r="D310" s="15"/>
      <c r="S310" s="13"/>
      <c r="T310" s="1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3">
      <c r="D311" s="15"/>
      <c r="S311" s="13"/>
      <c r="T311" s="1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3">
      <c r="D312" s="15"/>
      <c r="S312" s="13"/>
      <c r="T312" s="1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3">
      <c r="D313" s="15"/>
      <c r="S313" s="13"/>
      <c r="T313" s="1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3">
      <c r="D314" s="15"/>
      <c r="S314" s="13"/>
      <c r="T314" s="1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3">
      <c r="D315" s="15"/>
      <c r="S315" s="13"/>
      <c r="T315" s="1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3">
      <c r="D316" s="15"/>
      <c r="S316" s="13"/>
      <c r="T316" s="1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3">
      <c r="D317" s="15"/>
      <c r="S317" s="13"/>
      <c r="T317" s="1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3">
      <c r="D318" s="15"/>
      <c r="S318" s="13"/>
      <c r="T318" s="1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3">
      <c r="D319" s="15"/>
      <c r="S319" s="13"/>
      <c r="T319" s="1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3">
      <c r="D320" s="15"/>
      <c r="S320" s="13"/>
      <c r="T320" s="1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4:30">
      <c r="D321" s="15"/>
      <c r="S321" s="13"/>
      <c r="T321" s="1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4:30">
      <c r="D322" s="15"/>
      <c r="S322" s="13"/>
      <c r="T322" s="1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4:30">
      <c r="D323" s="15"/>
      <c r="S323" s="13"/>
      <c r="T323" s="1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4:30">
      <c r="D324" s="15"/>
      <c r="S324" s="13"/>
      <c r="T324" s="1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4:30">
      <c r="D325" s="15"/>
      <c r="S325" s="13"/>
      <c r="T325" s="1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4:30">
      <c r="D326" s="15"/>
      <c r="S326" s="13"/>
      <c r="T326" s="1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4:30">
      <c r="D327" s="15"/>
      <c r="S327" s="13"/>
      <c r="T327" s="1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4:30">
      <c r="D328" s="15"/>
      <c r="S328" s="13"/>
      <c r="T328" s="1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4:30">
      <c r="D329" s="15"/>
      <c r="S329" s="13"/>
      <c r="T329" s="1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4:30">
      <c r="D330" s="15"/>
      <c r="S330" s="13"/>
      <c r="T330" s="1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4:30">
      <c r="D331" s="15"/>
      <c r="S331" s="13"/>
      <c r="T331" s="1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4:30">
      <c r="D332" s="15"/>
      <c r="S332" s="13"/>
      <c r="T332" s="1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4:30">
      <c r="D333" s="15"/>
      <c r="S333" s="13"/>
      <c r="T333" s="1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4:30">
      <c r="D334" s="15"/>
      <c r="S334" s="13"/>
      <c r="T334" s="1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4:30">
      <c r="D335" s="15"/>
      <c r="S335" s="13"/>
      <c r="T335" s="1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4:30">
      <c r="D336" s="15"/>
      <c r="S336" s="13"/>
      <c r="T336" s="1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4:30">
      <c r="D337" s="15"/>
      <c r="S337" s="13"/>
      <c r="T337" s="1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4:30">
      <c r="D338" s="15"/>
      <c r="S338" s="13"/>
      <c r="T338" s="1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4:30">
      <c r="D339" s="15"/>
      <c r="S339" s="13"/>
      <c r="T339" s="1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4:30">
      <c r="D340" s="15"/>
      <c r="S340" s="13"/>
      <c r="T340" s="1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4:30">
      <c r="D341" s="15"/>
      <c r="S341" s="13"/>
      <c r="T341" s="1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4:30">
      <c r="D342" s="15"/>
      <c r="S342" s="13"/>
      <c r="T342" s="1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4:30">
      <c r="D343" s="15"/>
      <c r="S343" s="13"/>
      <c r="T343" s="1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4:30">
      <c r="D344" s="15"/>
      <c r="S344" s="13"/>
      <c r="T344" s="1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4:30">
      <c r="D345" s="15"/>
      <c r="S345" s="13"/>
      <c r="T345" s="1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4:30">
      <c r="D346" s="15"/>
      <c r="S346" s="13"/>
      <c r="T346" s="1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4:30">
      <c r="D347" s="15"/>
      <c r="S347" s="13"/>
      <c r="T347" s="1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4:30">
      <c r="D348" s="15"/>
      <c r="S348" s="13"/>
      <c r="T348" s="1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4:30">
      <c r="D349" s="15"/>
      <c r="S349" s="13"/>
      <c r="T349" s="1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4:30">
      <c r="D350" s="15"/>
      <c r="S350" s="13"/>
      <c r="T350" s="1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4:30">
      <c r="D351" s="15"/>
      <c r="S351" s="13"/>
      <c r="T351" s="1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4:30">
      <c r="D352" s="15"/>
      <c r="S352" s="13"/>
      <c r="T352" s="1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4:30">
      <c r="D353" s="15"/>
      <c r="S353" s="13"/>
      <c r="T353" s="1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4:30">
      <c r="D354" s="15"/>
      <c r="S354" s="13"/>
      <c r="T354" s="1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4:30">
      <c r="D355" s="15"/>
      <c r="S355" s="13"/>
      <c r="T355" s="1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4:30">
      <c r="D356" s="15"/>
      <c r="S356" s="13"/>
      <c r="T356" s="1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4:30">
      <c r="D357" s="15"/>
      <c r="S357" s="13"/>
      <c r="T357" s="1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4:30">
      <c r="D358" s="15"/>
      <c r="S358" s="13"/>
      <c r="T358" s="1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4:30">
      <c r="D359" s="15"/>
      <c r="S359" s="13"/>
      <c r="T359" s="1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4:30">
      <c r="D360" s="15"/>
      <c r="S360" s="13"/>
      <c r="T360" s="1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4:30">
      <c r="D361" s="15"/>
      <c r="S361" s="13"/>
      <c r="T361" s="1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4:30">
      <c r="D362" s="15"/>
      <c r="S362" s="13"/>
      <c r="T362" s="1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4:30">
      <c r="D363" s="15"/>
      <c r="S363" s="13"/>
      <c r="T363" s="1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4:30">
      <c r="D364" s="15"/>
      <c r="S364" s="13"/>
      <c r="T364" s="1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4:30">
      <c r="D365" s="15"/>
      <c r="S365" s="13"/>
      <c r="T365" s="1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4:30">
      <c r="D366" s="15"/>
      <c r="S366" s="13"/>
      <c r="T366" s="1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4:30">
      <c r="D367" s="15"/>
      <c r="S367" s="13"/>
      <c r="T367" s="1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4:30">
      <c r="D368" s="15"/>
      <c r="S368" s="13"/>
      <c r="T368" s="1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4:30">
      <c r="D369" s="15"/>
      <c r="S369" s="13"/>
      <c r="T369" s="1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4:30">
      <c r="D370" s="15"/>
      <c r="S370" s="13"/>
      <c r="T370" s="1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4:30">
      <c r="D371" s="15"/>
      <c r="S371" s="13"/>
      <c r="T371" s="1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4:30">
      <c r="D372" s="15"/>
      <c r="S372" s="13"/>
      <c r="T372" s="1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4:30">
      <c r="D373" s="15"/>
      <c r="S373" s="13"/>
      <c r="T373" s="1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4:30">
      <c r="D374" s="15"/>
      <c r="S374" s="13"/>
      <c r="T374" s="1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4:30">
      <c r="S375" s="13"/>
      <c r="T375" s="1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4:30">
      <c r="S376" s="13"/>
      <c r="T376" s="1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4:30">
      <c r="S377" s="13"/>
      <c r="T377" s="1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4:30">
      <c r="S378" s="13"/>
      <c r="T378" s="1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4:30">
      <c r="S379" s="13"/>
      <c r="T379" s="1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4:30">
      <c r="S380" s="13"/>
      <c r="T380" s="1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4:30">
      <c r="S381" s="13"/>
      <c r="T381" s="1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4:30">
      <c r="S382" s="13"/>
      <c r="T382" s="1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4:30">
      <c r="S383" s="13"/>
      <c r="T383" s="1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4:30">
      <c r="S384" s="13"/>
      <c r="T384" s="1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9:30">
      <c r="S385" s="13"/>
      <c r="T385" s="1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9:30">
      <c r="S386" s="13"/>
      <c r="T386" s="1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9:30">
      <c r="S387" s="13"/>
      <c r="T387" s="1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9:30">
      <c r="S388" s="13"/>
      <c r="T388" s="1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9:30">
      <c r="S389" s="13"/>
      <c r="T389" s="1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9:30">
      <c r="S390" s="13"/>
      <c r="T390" s="1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9:30">
      <c r="S391" s="13"/>
      <c r="T391" s="1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9:30">
      <c r="S392" s="13"/>
      <c r="T392" s="1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9:30">
      <c r="S393" s="13"/>
      <c r="T393" s="1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9:30">
      <c r="S394" s="13"/>
      <c r="T394" s="1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9:30">
      <c r="S395" s="13"/>
      <c r="T395" s="1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9:30">
      <c r="S396" s="13"/>
      <c r="T396" s="1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9:30">
      <c r="S397" s="13"/>
      <c r="T397" s="1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9:30">
      <c r="S398" s="13"/>
      <c r="T398" s="1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9:30">
      <c r="S399" s="13"/>
      <c r="T399" s="1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9:30">
      <c r="S400" s="13"/>
      <c r="T400" s="1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9:30">
      <c r="S401" s="13"/>
      <c r="T401" s="1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9:30">
      <c r="S402" s="13"/>
      <c r="T402" s="1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9:30">
      <c r="S403" s="13"/>
      <c r="T403" s="1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9:30">
      <c r="S404" s="13"/>
      <c r="T404" s="1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9:30">
      <c r="S405" s="13"/>
      <c r="T405" s="1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9:30">
      <c r="S406" s="13"/>
      <c r="T406" s="1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9:30">
      <c r="S407" s="13"/>
      <c r="T407" s="1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9:30">
      <c r="S408" s="13"/>
      <c r="T408" s="1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9:30">
      <c r="S409" s="13"/>
      <c r="T409" s="1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9:30">
      <c r="S410" s="13"/>
      <c r="T410" s="1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9:30">
      <c r="S411" s="13"/>
      <c r="T411" s="1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9:30">
      <c r="S412" s="13"/>
      <c r="T412" s="1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9:30">
      <c r="S413" s="13"/>
      <c r="T413" s="1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9:30">
      <c r="S414" s="13"/>
      <c r="T414" s="1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9:30">
      <c r="S415" s="13"/>
      <c r="T415" s="1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9:30">
      <c r="S416" s="13"/>
      <c r="T416" s="1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9:30">
      <c r="S417" s="13"/>
      <c r="T417" s="1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9:30">
      <c r="S418" s="13"/>
      <c r="T418" s="1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9:30">
      <c r="S419" s="13"/>
      <c r="T419" s="1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9:30">
      <c r="S420" s="13"/>
      <c r="T420" s="1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9:30">
      <c r="S421" s="13"/>
      <c r="T421" s="1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9:30">
      <c r="S422" s="13"/>
      <c r="T422" s="1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9:30">
      <c r="S423" s="13"/>
      <c r="T423" s="1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9:30">
      <c r="S424" s="13"/>
      <c r="T424" s="1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9:30">
      <c r="S425" s="13"/>
      <c r="T425" s="1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9:30">
      <c r="S426" s="13"/>
      <c r="T426" s="1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9:30">
      <c r="S427" s="13"/>
      <c r="T427" s="1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9:30">
      <c r="S428" s="13"/>
      <c r="T428" s="1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9:30">
      <c r="S429" s="13"/>
      <c r="T429" s="1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9:30">
      <c r="S430" s="13"/>
      <c r="T430" s="1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9:30">
      <c r="S431" s="13"/>
      <c r="T431" s="1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9:30">
      <c r="S432" s="13"/>
      <c r="T432" s="1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9:30">
      <c r="S433" s="13"/>
      <c r="T433" s="1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9:30">
      <c r="S434" s="13"/>
      <c r="T434" s="1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9:30">
      <c r="S435" s="13"/>
      <c r="T435" s="1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9:30">
      <c r="S436" s="13"/>
      <c r="T436" s="1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9:30">
      <c r="S437" s="13"/>
      <c r="T437" s="1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9:30">
      <c r="S438" s="13"/>
      <c r="T438" s="1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9:30">
      <c r="S439" s="13"/>
      <c r="T439" s="1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9:30">
      <c r="S440" s="13"/>
      <c r="T440" s="1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9:30">
      <c r="S441" s="13"/>
      <c r="T441" s="1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9:30">
      <c r="S442" s="13"/>
      <c r="T442" s="1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9:30">
      <c r="S443" s="13"/>
      <c r="T443" s="1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9:30">
      <c r="S444" s="13"/>
      <c r="T444" s="1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9:30">
      <c r="S445" s="13"/>
      <c r="T445" s="1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9:30">
      <c r="S446" s="13"/>
      <c r="T446" s="1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9:30">
      <c r="S447" s="13"/>
      <c r="T447" s="1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9:30">
      <c r="S448" s="13"/>
      <c r="T448" s="1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9:30">
      <c r="S449" s="13"/>
      <c r="T449" s="1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9:30">
      <c r="S450" s="13"/>
      <c r="T450" s="1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9:30">
      <c r="S451" s="13"/>
      <c r="T451" s="1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9:30">
      <c r="S452" s="13"/>
      <c r="T452" s="1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9:30">
      <c r="S453" s="13"/>
      <c r="T453" s="1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9:30">
      <c r="S454" s="13"/>
      <c r="T454" s="1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9:30">
      <c r="S455" s="13"/>
      <c r="T455" s="1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9:30">
      <c r="S456" s="13"/>
      <c r="T456" s="1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9:30">
      <c r="S457" s="13"/>
      <c r="T457" s="1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9:30">
      <c r="S458" s="13"/>
      <c r="T458" s="1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9:30">
      <c r="S459" s="13"/>
      <c r="T459" s="1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9:30">
      <c r="S460" s="13"/>
      <c r="T460" s="1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9:30">
      <c r="S461" s="13"/>
      <c r="T461" s="1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9:30">
      <c r="S462" s="13"/>
      <c r="T462" s="1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9:30">
      <c r="S463" s="13"/>
      <c r="T463" s="1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9:30">
      <c r="S464" s="13"/>
      <c r="T464" s="1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9:30">
      <c r="S465" s="13"/>
      <c r="T465" s="1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9:30">
      <c r="S466" s="13"/>
      <c r="T466" s="1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9:30">
      <c r="S467" s="13"/>
      <c r="T467" s="1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9:30">
      <c r="S468" s="13"/>
      <c r="T468" s="1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9:30">
      <c r="S469" s="13"/>
      <c r="T469" s="1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9:30">
      <c r="S470" s="13"/>
      <c r="T470" s="1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9:30">
      <c r="S471" s="13"/>
      <c r="T471" s="1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9:30">
      <c r="S472" s="13"/>
      <c r="T472" s="1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9:30">
      <c r="S473" s="13"/>
      <c r="T473" s="1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9:30">
      <c r="S474" s="13"/>
      <c r="T474" s="1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9:30">
      <c r="S475" s="13"/>
      <c r="T475" s="1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9:30">
      <c r="S476" s="13"/>
      <c r="T476" s="1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9:30">
      <c r="S477" s="13"/>
      <c r="T477" s="1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9:30">
      <c r="S478" s="13"/>
      <c r="T478" s="1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9:30">
      <c r="S479" s="13"/>
      <c r="T479" s="1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9:30">
      <c r="S480" s="13"/>
      <c r="T480" s="1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9:30">
      <c r="S481" s="13"/>
      <c r="T481" s="1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9:30">
      <c r="S482" s="13"/>
      <c r="T482" s="1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9:30">
      <c r="S483" s="13"/>
      <c r="T483" s="1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9:30">
      <c r="S484" s="13"/>
      <c r="T484" s="1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9:30">
      <c r="S485" s="13"/>
      <c r="T485" s="1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9:30">
      <c r="S486" s="13"/>
      <c r="T486" s="1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9:30">
      <c r="S487" s="13"/>
      <c r="T487" s="1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9:30">
      <c r="S488" s="13"/>
      <c r="T488" s="1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9:30">
      <c r="S489" s="13"/>
      <c r="T489" s="1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9:30">
      <c r="S490" s="13"/>
      <c r="T490" s="1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9:30">
      <c r="S491" s="13"/>
      <c r="T491" s="1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9:30">
      <c r="S492" s="13"/>
      <c r="T492" s="1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9:30">
      <c r="S493" s="13"/>
      <c r="T493" s="1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9:30">
      <c r="S494" s="13"/>
      <c r="T494" s="1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9:30">
      <c r="S495" s="13"/>
      <c r="T495" s="1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9:30">
      <c r="S496" s="13"/>
      <c r="T496" s="1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9:30">
      <c r="S497" s="13"/>
      <c r="T497" s="1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9:30">
      <c r="S498" s="13"/>
      <c r="T498" s="1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9:30">
      <c r="S499" s="13"/>
      <c r="T499" s="1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9:30">
      <c r="S500" s="13"/>
      <c r="T500" s="1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9:30">
      <c r="S501" s="13"/>
      <c r="T501" s="1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9:30">
      <c r="S502" s="13"/>
      <c r="T502" s="1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9:30">
      <c r="S503" s="13"/>
      <c r="T503" s="1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9:30">
      <c r="S504" s="13"/>
      <c r="T504" s="1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9:30">
      <c r="S505" s="13"/>
      <c r="T505" s="1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9:30">
      <c r="S506" s="13"/>
      <c r="T506" s="1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9:30">
      <c r="S507" s="13"/>
      <c r="T507" s="1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9:30">
      <c r="S508" s="13"/>
      <c r="T508" s="1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9:30">
      <c r="S509" s="13"/>
      <c r="T509" s="1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9:30">
      <c r="S510" s="13"/>
      <c r="T510" s="1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9:30">
      <c r="S511" s="13"/>
      <c r="T511" s="1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9:30">
      <c r="S512" s="13"/>
      <c r="T512" s="1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9:30">
      <c r="S513" s="13"/>
      <c r="T513" s="1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9:30">
      <c r="S514" s="13"/>
      <c r="T514" s="1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9:30">
      <c r="S515" s="13"/>
      <c r="T515" s="1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9:30">
      <c r="S516" s="13"/>
      <c r="T516" s="1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9:30">
      <c r="S517" s="13"/>
      <c r="T517" s="1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9:30">
      <c r="S518" s="13"/>
      <c r="T518" s="1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9:30">
      <c r="S519" s="13"/>
      <c r="T519" s="1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9:30">
      <c r="S520" s="13"/>
      <c r="T520" s="1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9:30">
      <c r="S521" s="13"/>
      <c r="T521" s="1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9:30">
      <c r="S522" s="13"/>
      <c r="T522" s="1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9:30">
      <c r="S523" s="13"/>
      <c r="T523" s="1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9:30">
      <c r="S524" s="13"/>
      <c r="T524" s="1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9:30">
      <c r="S525" s="13"/>
      <c r="T525" s="1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9:30">
      <c r="S526" s="13"/>
      <c r="T526" s="1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9:30">
      <c r="S527" s="13"/>
      <c r="T527" s="1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9:30">
      <c r="S528" s="13"/>
      <c r="T528" s="1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9:30">
      <c r="S529" s="13"/>
      <c r="T529" s="1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9:30">
      <c r="S530" s="13"/>
      <c r="T530" s="1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9:30">
      <c r="S531" s="13"/>
      <c r="T531" s="1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9:30">
      <c r="S532" s="13"/>
      <c r="T532" s="1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9:30">
      <c r="S533" s="13"/>
      <c r="T533" s="1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9:30">
      <c r="S534" s="13"/>
      <c r="T534" s="1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9:30">
      <c r="S535" s="13"/>
      <c r="T535" s="1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9:30">
      <c r="S536" s="13"/>
      <c r="T536" s="1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9:30">
      <c r="S537" s="13"/>
      <c r="T537" s="1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9:30">
      <c r="S538" s="13"/>
      <c r="T538" s="1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9:30">
      <c r="S539" s="13"/>
      <c r="T539" s="1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9:30">
      <c r="S540" s="13"/>
      <c r="T540" s="1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9:30">
      <c r="S541" s="13"/>
      <c r="T541" s="1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9:30">
      <c r="S542" s="13"/>
      <c r="T542" s="1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9:30">
      <c r="S543" s="13"/>
      <c r="T543" s="1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9:30">
      <c r="S544" s="13"/>
      <c r="T544" s="1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9:30">
      <c r="S545" s="13"/>
      <c r="T545" s="1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9:30">
      <c r="S546" s="13"/>
      <c r="T546" s="1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9:30">
      <c r="S547" s="13"/>
      <c r="T547" s="1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9:30">
      <c r="S548" s="13"/>
      <c r="T548" s="1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9:30">
      <c r="S549" s="13"/>
      <c r="T549" s="1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9:30">
      <c r="S550" s="13"/>
      <c r="T550" s="1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9:30">
      <c r="S551" s="13"/>
      <c r="T551" s="1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9:30">
      <c r="S552" s="13"/>
      <c r="T552" s="1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9:30">
      <c r="S553" s="13"/>
      <c r="T553" s="1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9:30">
      <c r="S554" s="13"/>
      <c r="T554" s="1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9:30">
      <c r="S555" s="13"/>
      <c r="T555" s="1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9:30">
      <c r="S556" s="13"/>
      <c r="T556" s="1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9:30">
      <c r="S557" s="13"/>
      <c r="T557" s="1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9:30">
      <c r="S558" s="13"/>
      <c r="T558" s="1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9:30">
      <c r="S559" s="13"/>
      <c r="T559" s="1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9:30">
      <c r="S560" s="13"/>
      <c r="T560" s="1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9:30">
      <c r="S561" s="13"/>
      <c r="T561" s="1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9:30">
      <c r="S562" s="13"/>
      <c r="T562" s="1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9:30">
      <c r="S563" s="13"/>
      <c r="T563" s="1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9:30">
      <c r="S564" s="13"/>
      <c r="T564" s="1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9:30">
      <c r="S565" s="13"/>
      <c r="T565" s="1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9:30">
      <c r="S566" s="13"/>
      <c r="T566" s="1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9:30">
      <c r="S567" s="13"/>
      <c r="T567" s="1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9:30">
      <c r="S568" s="13"/>
      <c r="T568" s="1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9:30">
      <c r="S569" s="13"/>
      <c r="T569" s="1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9:30">
      <c r="S570" s="13"/>
      <c r="T570" s="1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9:30">
      <c r="S571" s="13"/>
      <c r="T571" s="1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9:30">
      <c r="S572" s="13"/>
      <c r="T572" s="1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9:30">
      <c r="S573" s="13"/>
      <c r="T573" s="1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9:30">
      <c r="S574" s="13"/>
      <c r="T574" s="1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9:30">
      <c r="S575" s="13"/>
      <c r="T575" s="1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9:30">
      <c r="S576" s="13"/>
      <c r="T576" s="1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9:30">
      <c r="S577" s="13"/>
      <c r="T577" s="1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9:30">
      <c r="S578" s="13"/>
      <c r="T578" s="1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9:30">
      <c r="S579" s="13"/>
      <c r="T579" s="1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9:30">
      <c r="S580" s="13"/>
      <c r="T580" s="1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9:30">
      <c r="S581" s="13"/>
      <c r="T581" s="1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9:30">
      <c r="S582" s="13"/>
      <c r="T582" s="1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9:30">
      <c r="S583" s="13"/>
      <c r="T583" s="1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9:30">
      <c r="S584" s="13"/>
      <c r="T584" s="1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9:30">
      <c r="S585" s="13"/>
      <c r="T585" s="1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9:30">
      <c r="S586" s="13"/>
      <c r="T586" s="1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9:30">
      <c r="S587" s="13"/>
      <c r="T587" s="1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9:30">
      <c r="S588" s="13"/>
      <c r="T588" s="1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9:30">
      <c r="S589" s="13"/>
      <c r="T589" s="1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9:30">
      <c r="S590" s="13"/>
      <c r="T590" s="1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9:30">
      <c r="S591" s="13"/>
      <c r="T591" s="1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9:30">
      <c r="S592" s="13"/>
      <c r="T592" s="1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9:30">
      <c r="S593" s="13"/>
      <c r="T593" s="1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9:30">
      <c r="S594" s="13"/>
      <c r="T594" s="1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9:30">
      <c r="S595" s="13"/>
      <c r="T595" s="1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9:30">
      <c r="S596" s="13"/>
      <c r="T596" s="1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9:30">
      <c r="S597" s="13"/>
      <c r="T597" s="1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9:30">
      <c r="S598" s="13"/>
      <c r="T598" s="1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9:30">
      <c r="S599" s="13"/>
      <c r="T599" s="1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9:30">
      <c r="S600" s="13"/>
      <c r="T600" s="1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9:30">
      <c r="S601" s="13"/>
      <c r="T601" s="1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9:30">
      <c r="S602" s="13"/>
      <c r="T602" s="1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9:30">
      <c r="S603" s="13"/>
      <c r="T603" s="1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9:30">
      <c r="S604" s="13"/>
      <c r="T604" s="1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9:30">
      <c r="S605" s="13"/>
      <c r="T605" s="1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9:30">
      <c r="S606" s="13"/>
      <c r="T606" s="1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9:30">
      <c r="S607" s="13"/>
      <c r="T607" s="1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9:30">
      <c r="S608" s="13"/>
      <c r="T608" s="1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9:30">
      <c r="S609" s="13"/>
      <c r="T609" s="1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9:30">
      <c r="S610" s="13"/>
      <c r="T610" s="1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9:30">
      <c r="S611" s="13"/>
      <c r="T611" s="1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9:30">
      <c r="S612" s="13"/>
      <c r="T612" s="1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9:30">
      <c r="S613" s="13"/>
      <c r="T613" s="1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9:30">
      <c r="S614" s="13"/>
      <c r="T614" s="1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9:30">
      <c r="S615" s="13"/>
      <c r="T615" s="1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9:30">
      <c r="S616" s="13"/>
      <c r="T616" s="1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9:30">
      <c r="S617" s="13"/>
      <c r="T617" s="1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9:30">
      <c r="S618" s="13"/>
      <c r="T618" s="1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9:30">
      <c r="S619" s="13"/>
      <c r="T619" s="1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9:30">
      <c r="S620" s="13"/>
      <c r="T620" s="1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9:30">
      <c r="S621" s="13"/>
      <c r="T621" s="1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9:30">
      <c r="S622" s="13"/>
      <c r="T622" s="1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9:30">
      <c r="S623" s="13"/>
      <c r="T623" s="1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9:30">
      <c r="S624" s="13"/>
      <c r="T624" s="1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9:30">
      <c r="S625" s="13"/>
      <c r="T625" s="1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9:30">
      <c r="S626" s="13"/>
      <c r="T626" s="1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9:30">
      <c r="S627" s="13"/>
      <c r="T627" s="1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9:30">
      <c r="S628" s="13"/>
      <c r="T628" s="1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9:30">
      <c r="S629" s="13"/>
      <c r="T629" s="1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9:30">
      <c r="S630" s="13"/>
      <c r="T630" s="1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9:30">
      <c r="S631" s="13"/>
      <c r="T631" s="1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9:30">
      <c r="S632" s="13"/>
      <c r="T632" s="1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9:30">
      <c r="S633" s="13"/>
      <c r="T633" s="1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9:30">
      <c r="S634" s="13"/>
      <c r="T634" s="1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9:30">
      <c r="S635" s="13"/>
      <c r="T635" s="1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9:30">
      <c r="S636" s="13"/>
      <c r="T636" s="1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9:30">
      <c r="S637" s="13"/>
      <c r="T637" s="1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9:30">
      <c r="S638" s="13"/>
      <c r="T638" s="1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9:30">
      <c r="S639" s="13"/>
      <c r="T639" s="1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9:30">
      <c r="S640" s="13"/>
      <c r="T640" s="1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9:30">
      <c r="S641" s="13"/>
      <c r="T641" s="1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9:30">
      <c r="S642" s="13"/>
      <c r="T642" s="1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9:30">
      <c r="S643" s="13"/>
      <c r="T643" s="1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9:30">
      <c r="S644" s="13"/>
      <c r="T644" s="1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9:30">
      <c r="S645" s="13"/>
      <c r="T645" s="1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9:30">
      <c r="S646" s="13"/>
      <c r="T646" s="1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9:30">
      <c r="S647" s="13"/>
      <c r="T647" s="1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9:30">
      <c r="S648" s="13"/>
      <c r="T648" s="1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9:30">
      <c r="S649" s="13"/>
      <c r="T649" s="1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9:30">
      <c r="S650" s="13"/>
      <c r="T650" s="1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9:30">
      <c r="S651" s="13"/>
      <c r="T651" s="1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9:30">
      <c r="S652" s="13"/>
      <c r="T652" s="1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9:30">
      <c r="S653" s="13"/>
      <c r="T653" s="1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9:30">
      <c r="S654" s="13"/>
      <c r="T654" s="1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9:30">
      <c r="S655" s="13"/>
      <c r="T655" s="1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9:30">
      <c r="S656" s="13"/>
      <c r="T656" s="1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9:30">
      <c r="S657" s="13"/>
      <c r="T657" s="1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9:30">
      <c r="S658" s="13"/>
      <c r="T658" s="1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9:30">
      <c r="S659" s="13"/>
      <c r="T659" s="1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9:30">
      <c r="S660" s="13"/>
      <c r="T660" s="1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9:30">
      <c r="S661" s="13"/>
      <c r="T661" s="1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9:30">
      <c r="S662" s="13"/>
      <c r="T662" s="1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9:30">
      <c r="S663" s="13"/>
      <c r="T663" s="1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9:30">
      <c r="S664" s="13"/>
      <c r="T664" s="1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9:30">
      <c r="S665" s="13"/>
      <c r="T665" s="1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9:30">
      <c r="S666" s="13"/>
      <c r="T666" s="1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9:30">
      <c r="S667" s="13"/>
      <c r="T667" s="1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9:30">
      <c r="S668" s="13"/>
      <c r="T668" s="1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9:30">
      <c r="S669" s="13"/>
      <c r="T669" s="1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9:30">
      <c r="S670" s="13"/>
      <c r="T670" s="1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9:30">
      <c r="S671" s="13"/>
      <c r="T671" s="1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9:30">
      <c r="S672" s="13"/>
      <c r="T672" s="1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9:30">
      <c r="S673" s="13"/>
      <c r="T673" s="1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9:30">
      <c r="S674" s="13"/>
      <c r="T674" s="1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9:30">
      <c r="S675" s="13"/>
      <c r="T675" s="1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9:30">
      <c r="S676" s="13"/>
      <c r="T676" s="1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9:30">
      <c r="S677" s="13"/>
      <c r="T677" s="1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9:30">
      <c r="S678" s="13"/>
      <c r="T678" s="1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9:30">
      <c r="S679" s="13"/>
      <c r="T679" s="1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9:30">
      <c r="S680" s="13"/>
      <c r="T680" s="1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9:30">
      <c r="S681" s="13"/>
      <c r="T681" s="1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9:30">
      <c r="S682" s="13"/>
      <c r="T682" s="1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9:30">
      <c r="S683" s="13"/>
      <c r="T683" s="1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9:30">
      <c r="S684" s="13"/>
      <c r="T684" s="1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9:30">
      <c r="S685" s="13"/>
      <c r="T685" s="1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9:30">
      <c r="S686" s="13"/>
      <c r="T686" s="1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9:30">
      <c r="S687" s="13"/>
      <c r="T687" s="1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9:30">
      <c r="S688" s="13"/>
      <c r="T688" s="1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9:30">
      <c r="S689" s="13"/>
      <c r="T689" s="1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9:30">
      <c r="S690" s="13"/>
      <c r="T690" s="1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9:30">
      <c r="S691" s="13"/>
      <c r="T691" s="1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9:30">
      <c r="S692" s="13"/>
      <c r="T692" s="1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9:30">
      <c r="S693" s="13"/>
      <c r="T693" s="1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9:30">
      <c r="S694" s="13"/>
      <c r="T694" s="1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9:30">
      <c r="S695" s="13"/>
      <c r="T695" s="1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9:30">
      <c r="S696" s="13"/>
      <c r="T696" s="1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9:30">
      <c r="S697" s="13"/>
      <c r="T697" s="1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9:30">
      <c r="S698" s="13"/>
      <c r="T698" s="1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9:30">
      <c r="S699" s="13"/>
      <c r="T699" s="1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9:30">
      <c r="S700" s="13"/>
      <c r="T700" s="1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9:30">
      <c r="S701" s="13"/>
      <c r="T701" s="1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9:30">
      <c r="S702" s="13"/>
      <c r="T702" s="1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9:30">
      <c r="S703" s="13"/>
      <c r="T703" s="1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9:30">
      <c r="S704" s="13"/>
      <c r="T704" s="1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9:30">
      <c r="S705" s="13"/>
      <c r="T705" s="1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9:30">
      <c r="S706" s="13"/>
      <c r="T706" s="1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9:30">
      <c r="S707" s="13"/>
      <c r="T707" s="1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9:30">
      <c r="S708" s="13"/>
      <c r="T708" s="1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9:30">
      <c r="S709" s="13"/>
      <c r="T709" s="1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9:30">
      <c r="S710" s="13"/>
      <c r="T710" s="1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9:30">
      <c r="S711" s="13"/>
      <c r="T711" s="14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9:30">
      <c r="S712" s="13"/>
      <c r="T712" s="1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9:30">
      <c r="S713" s="13"/>
      <c r="T713" s="1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9:30">
      <c r="S714" s="13"/>
      <c r="T714" s="1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9:30">
      <c r="S715" s="13"/>
      <c r="T715" s="1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9:30">
      <c r="S716" s="13"/>
      <c r="T716" s="1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9:30">
      <c r="S717" s="13"/>
      <c r="T717" s="1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9:30">
      <c r="S718" s="13"/>
      <c r="T718" s="1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9:30">
      <c r="S719" s="13"/>
      <c r="T719" s="1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9:30">
      <c r="S720" s="13"/>
      <c r="T720" s="1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9:30">
      <c r="S721" s="13"/>
      <c r="T721" s="1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9:30">
      <c r="S722" s="13"/>
      <c r="T722" s="1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9:30">
      <c r="S723" s="13"/>
      <c r="T723" s="1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9:30">
      <c r="S724" s="13"/>
      <c r="T724" s="1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9:30">
      <c r="S725" s="13"/>
      <c r="T725" s="1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9:30">
      <c r="S726" s="13"/>
      <c r="T726" s="1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9:30">
      <c r="S727" s="13"/>
      <c r="T727" s="1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9:30">
      <c r="S728" s="13"/>
      <c r="T728" s="1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9:30">
      <c r="S729" s="13"/>
      <c r="T729" s="1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9:30">
      <c r="S730" s="13"/>
      <c r="T730" s="1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9:30">
      <c r="S731" s="13"/>
      <c r="T731" s="1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9:30">
      <c r="S732" s="13"/>
      <c r="T732" s="1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9:30">
      <c r="S733" s="13"/>
      <c r="T733" s="1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9:30">
      <c r="S734" s="13"/>
      <c r="T734" s="1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9:30">
      <c r="S735" s="13"/>
      <c r="T735" s="1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9:30">
      <c r="S736" s="13"/>
      <c r="T736" s="1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9:30">
      <c r="S737" s="13"/>
      <c r="T737" s="1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9:30">
      <c r="S738" s="13"/>
      <c r="T738" s="1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9:30">
      <c r="S739" s="13"/>
      <c r="T739" s="1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9:30">
      <c r="S740" s="13"/>
      <c r="T740" s="1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9:30">
      <c r="S741" s="13"/>
      <c r="T741" s="1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9:30">
      <c r="S742" s="13"/>
      <c r="T742" s="1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9:30">
      <c r="S743" s="13"/>
      <c r="T743" s="1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9:30">
      <c r="S744" s="13"/>
      <c r="T744" s="1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9:30">
      <c r="S745" s="13"/>
      <c r="T745" s="1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9:30">
      <c r="S746" s="13"/>
      <c r="T746" s="1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9:30">
      <c r="S747" s="13"/>
      <c r="T747" s="1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9:30">
      <c r="S748" s="13"/>
      <c r="T748" s="1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9:30">
      <c r="S749" s="13"/>
      <c r="T749" s="1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9:30">
      <c r="S750" s="13"/>
      <c r="T750" s="1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9:30">
      <c r="S751" s="13"/>
      <c r="T751" s="1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9:30">
      <c r="S752" s="13"/>
      <c r="T752" s="1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9:30">
      <c r="S753" s="13"/>
      <c r="T753" s="1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9:30">
      <c r="S754" s="13"/>
      <c r="T754" s="1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9:30">
      <c r="S755" s="13"/>
      <c r="T755" s="1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9:30">
      <c r="S756" s="13"/>
      <c r="T756" s="1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9:30">
      <c r="S757" s="13"/>
      <c r="T757" s="14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9:30">
      <c r="S758" s="13"/>
      <c r="T758" s="1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9:30">
      <c r="S759" s="13"/>
      <c r="T759" s="1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9:30">
      <c r="S760" s="13"/>
      <c r="T760" s="1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9:30">
      <c r="S761" s="13"/>
      <c r="T761" s="1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9:30">
      <c r="S762" s="13"/>
      <c r="T762" s="1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9:30">
      <c r="S763" s="13"/>
      <c r="T763" s="1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9:30">
      <c r="S764" s="13"/>
      <c r="T764" s="1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9:30">
      <c r="S765" s="13"/>
      <c r="T765" s="1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9:30">
      <c r="S766" s="13"/>
      <c r="T766" s="1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9:30">
      <c r="S767" s="13"/>
      <c r="T767" s="1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9:30">
      <c r="S768" s="13"/>
      <c r="T768" s="1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9:30">
      <c r="S769" s="13"/>
      <c r="T769" s="1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9:30">
      <c r="S770" s="13"/>
      <c r="T770" s="1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9:30">
      <c r="S771" s="13"/>
      <c r="T771" s="1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9:30">
      <c r="S772" s="13"/>
      <c r="T772" s="1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9:30">
      <c r="S773" s="13"/>
      <c r="T773" s="1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9:30">
      <c r="S774" s="13"/>
      <c r="T774" s="1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9:30">
      <c r="S775" s="13"/>
      <c r="T775" s="1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9:30">
      <c r="S776" s="13"/>
      <c r="T776" s="1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9:30">
      <c r="S777" s="13"/>
      <c r="T777" s="1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9:30">
      <c r="S778" s="13"/>
      <c r="T778" s="1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9:30">
      <c r="S779" s="13"/>
      <c r="T779" s="1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9:30">
      <c r="S780" s="13"/>
      <c r="T780" s="1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9:30">
      <c r="S781" s="13"/>
      <c r="T781" s="1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9:30">
      <c r="S782" s="13"/>
      <c r="T782" s="1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9:30">
      <c r="S783" s="13"/>
      <c r="T783" s="1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9:30">
      <c r="S784" s="13"/>
      <c r="T784" s="1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9:30">
      <c r="S785" s="13"/>
      <c r="T785" s="1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9:30">
      <c r="S786" s="13"/>
      <c r="T786" s="1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9:30">
      <c r="S787" s="13"/>
      <c r="T787" s="1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9:30">
      <c r="S788" s="13"/>
      <c r="T788" s="1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9:30">
      <c r="S789" s="13"/>
      <c r="T789" s="1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9:30">
      <c r="S790" s="13"/>
      <c r="T790" s="1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9:30">
      <c r="S791" s="13"/>
      <c r="T791" s="1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9:30">
      <c r="S792" s="13"/>
      <c r="T792" s="1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9:30">
      <c r="S793" s="13"/>
      <c r="T793" s="1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9:30">
      <c r="S794" s="13"/>
      <c r="T794" s="1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9:30">
      <c r="S795" s="13"/>
      <c r="T795" s="1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9:30">
      <c r="S796" s="13"/>
      <c r="T796" s="1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9:30">
      <c r="S797" s="13"/>
      <c r="T797" s="1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9:30">
      <c r="S798" s="13"/>
      <c r="T798" s="1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9:30">
      <c r="S799" s="13"/>
      <c r="T799" s="1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9:30">
      <c r="S800" s="13"/>
      <c r="T800" s="1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9:30">
      <c r="S801" s="13"/>
      <c r="T801" s="14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9:30">
      <c r="S802" s="13"/>
      <c r="T802" s="1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9:30">
      <c r="S803" s="13"/>
      <c r="T803" s="1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9:30">
      <c r="S804" s="13"/>
      <c r="T804" s="1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9:30">
      <c r="S805" s="13"/>
      <c r="T805" s="14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9:30">
      <c r="S806" s="13"/>
      <c r="T806" s="1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9:30">
      <c r="S807" s="13"/>
      <c r="T807" s="1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9:30">
      <c r="S808" s="13"/>
      <c r="T808" s="1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9:30">
      <c r="S809" s="13"/>
      <c r="T809" s="1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9:30">
      <c r="S810" s="13"/>
      <c r="T810" s="1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9:30">
      <c r="S811" s="13"/>
      <c r="T811" s="1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9:30">
      <c r="S812" s="13"/>
      <c r="T812" s="1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9:30">
      <c r="S813" s="13"/>
      <c r="T813" s="1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9:30">
      <c r="S814" s="13"/>
      <c r="T814" s="1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9:30">
      <c r="S815" s="13"/>
      <c r="T815" s="1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9:30">
      <c r="S816" s="13"/>
      <c r="T816" s="1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9:30">
      <c r="S817" s="13"/>
      <c r="T817" s="1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9:30">
      <c r="S818" s="13"/>
      <c r="T818" s="1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9:30">
      <c r="S819" s="13"/>
      <c r="T819" s="1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9:30">
      <c r="S820" s="13"/>
      <c r="T820" s="1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9:30">
      <c r="S821" s="13"/>
      <c r="T821" s="1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9:30">
      <c r="S822" s="13"/>
      <c r="T822" s="1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9:30">
      <c r="S823" s="13"/>
      <c r="T823" s="1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9:30">
      <c r="S824" s="13"/>
      <c r="T824" s="1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9:30">
      <c r="S825" s="13"/>
      <c r="T825" s="1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9:30">
      <c r="S826" s="13"/>
      <c r="T826" s="1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9:30">
      <c r="S827" s="13"/>
      <c r="T827" s="14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9:30">
      <c r="S828" s="13"/>
      <c r="T828" s="1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9:30">
      <c r="S829" s="13"/>
      <c r="T829" s="1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9:30">
      <c r="S830" s="13"/>
      <c r="T830" s="1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9:30">
      <c r="S831" s="13"/>
      <c r="T831" s="1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9:30">
      <c r="S832" s="13"/>
      <c r="T832" s="14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9:30">
      <c r="S833" s="13"/>
      <c r="T833" s="1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9:30">
      <c r="S834" s="13"/>
      <c r="T834" s="1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9:30">
      <c r="S835" s="13"/>
      <c r="T835" s="1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9:30">
      <c r="S836" s="13"/>
      <c r="T836" s="1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9:30">
      <c r="S837" s="13"/>
      <c r="T837" s="1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9:30">
      <c r="S838" s="13"/>
      <c r="T838" s="1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9:30">
      <c r="S839" s="13"/>
      <c r="T839" s="1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9:30">
      <c r="S840" s="13"/>
      <c r="T840" s="1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9:30">
      <c r="S841" s="13"/>
      <c r="T841" s="1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9:30">
      <c r="S842" s="13"/>
      <c r="T842" s="14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9:30">
      <c r="S843" s="13"/>
      <c r="T843" s="1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9:30">
      <c r="S844" s="13"/>
      <c r="T844" s="1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9:30">
      <c r="S845" s="13"/>
      <c r="T845" s="1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9:30">
      <c r="S846" s="13"/>
      <c r="T846" s="1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9:30">
      <c r="S847" s="13"/>
      <c r="T847" s="14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9:30">
      <c r="S848" s="13"/>
      <c r="T848" s="1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9:30">
      <c r="S849" s="13"/>
      <c r="T849" s="14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9:30">
      <c r="S850" s="13"/>
      <c r="T850" s="1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9:30">
      <c r="S851" s="13"/>
      <c r="T851" s="1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9:30">
      <c r="S852" s="13"/>
      <c r="T852" s="1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9:30">
      <c r="S853" s="13"/>
      <c r="T853" s="1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9:30">
      <c r="S854" s="13"/>
      <c r="T854" s="14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9:30">
      <c r="S855" s="13"/>
      <c r="T855" s="1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9:30">
      <c r="S856" s="13"/>
      <c r="T856" s="1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9:30">
      <c r="S857" s="13"/>
      <c r="T857" s="1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9:30">
      <c r="S858" s="13"/>
      <c r="T858" s="1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9:30">
      <c r="S859" s="13"/>
      <c r="T859" s="1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9:30">
      <c r="S860" s="13"/>
      <c r="T860" s="1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9:30">
      <c r="S861" s="13"/>
      <c r="T861" s="1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9:30">
      <c r="S862" s="13"/>
      <c r="T862" s="1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9:30">
      <c r="S863" s="13"/>
      <c r="T863" s="1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9:30">
      <c r="S864" s="13"/>
      <c r="T864" s="1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9:30">
      <c r="S865" s="13"/>
      <c r="T865" s="1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9:30">
      <c r="S866" s="13"/>
      <c r="T866" s="14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9:30">
      <c r="S867" s="13"/>
      <c r="T867" s="1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9:30">
      <c r="S868" s="13"/>
      <c r="T868" s="1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9:30">
      <c r="S869" s="13"/>
      <c r="T869" s="1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9:30">
      <c r="S870" s="13"/>
      <c r="T870" s="1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9:30">
      <c r="S871" s="13"/>
      <c r="T871" s="1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9:30">
      <c r="S872" s="13"/>
      <c r="T872" s="1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9:30">
      <c r="S873" s="13"/>
      <c r="T873" s="14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9:30">
      <c r="S874" s="13"/>
      <c r="T874" s="1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9:30">
      <c r="S875" s="13"/>
      <c r="T875" s="1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9:30">
      <c r="S876" s="13"/>
      <c r="T876" s="1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9:30">
      <c r="S877" s="13"/>
      <c r="T877" s="1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9:30">
      <c r="S878" s="13"/>
      <c r="T878" s="1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9:30">
      <c r="S879" s="13"/>
      <c r="T879" s="1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9:30">
      <c r="S880" s="13"/>
      <c r="T880" s="1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9:30">
      <c r="S881" s="13"/>
      <c r="T881" s="1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9:30">
      <c r="S882" s="13"/>
      <c r="T882" s="1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9:30">
      <c r="S883" s="13"/>
      <c r="T883" s="1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9:30">
      <c r="S884" s="13"/>
      <c r="T884" s="1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9:30">
      <c r="S885" s="13"/>
      <c r="T885" s="1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9:30">
      <c r="S886" s="13"/>
      <c r="T886" s="1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9:30">
      <c r="S887" s="13"/>
      <c r="T887" s="1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9:30">
      <c r="S888" s="13"/>
      <c r="T888" s="1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9:30">
      <c r="S889" s="13"/>
      <c r="T889" s="1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9:30">
      <c r="S890" s="13"/>
      <c r="T890" s="1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9:30">
      <c r="S891" s="13"/>
      <c r="T891" s="1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9:30">
      <c r="S892" s="13"/>
      <c r="T892" s="14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9:30">
      <c r="S893" s="13"/>
      <c r="T893" s="14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9:30">
      <c r="S894" s="13"/>
      <c r="T894" s="1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9:30">
      <c r="S895" s="13"/>
      <c r="T895" s="1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9:30">
      <c r="S896" s="13"/>
      <c r="T896" s="1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9:30">
      <c r="S897" s="13"/>
      <c r="T897" s="1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9:30">
      <c r="S898" s="13"/>
      <c r="T898" s="1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9:30">
      <c r="S899" s="13"/>
      <c r="T899" s="1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9:30">
      <c r="S900" s="13"/>
      <c r="T900" s="1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9:30">
      <c r="S901" s="13"/>
      <c r="T901" s="14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9:30">
      <c r="S902" s="13"/>
      <c r="T902" s="1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9:30">
      <c r="S903" s="13"/>
      <c r="T903" s="1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9:30">
      <c r="S904" s="13"/>
      <c r="T904" s="1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9:30">
      <c r="S905" s="13"/>
      <c r="T905" s="1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9:30">
      <c r="S906" s="13"/>
      <c r="T906" s="1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9:30">
      <c r="S907" s="13"/>
      <c r="T907" s="14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9:30">
      <c r="S908" s="13"/>
      <c r="T908" s="1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9:30">
      <c r="S909" s="13"/>
      <c r="T909" s="1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9:30">
      <c r="S910" s="13"/>
      <c r="T910" s="14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9:30">
      <c r="S911" s="13"/>
      <c r="T911" s="14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9:30">
      <c r="S912" s="13"/>
      <c r="T912" s="1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9:30">
      <c r="S913" s="13"/>
      <c r="T913" s="1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9:30">
      <c r="S914" s="13"/>
      <c r="T914" s="1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9:30">
      <c r="S915" s="13"/>
      <c r="T915" s="1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9:30">
      <c r="S916" s="13"/>
      <c r="T916" s="14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9:30">
      <c r="S917" s="13"/>
      <c r="T917" s="14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9:30">
      <c r="S918" s="13"/>
      <c r="T918" s="1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9:30">
      <c r="S919" s="13"/>
      <c r="T919" s="1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9:30">
      <c r="S920" s="13"/>
      <c r="T920" s="1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9:30">
      <c r="S921" s="13"/>
      <c r="T921" s="1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9:30">
      <c r="S922" s="13"/>
      <c r="T922" s="14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9:30">
      <c r="S923" s="13"/>
      <c r="T923" s="1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9:30">
      <c r="S924" s="13"/>
      <c r="T924" s="1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9:30">
      <c r="S925" s="13"/>
      <c r="T925" s="1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9:30">
      <c r="S926" s="13"/>
      <c r="T926" s="14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9:30">
      <c r="S927" s="13"/>
      <c r="T927" s="1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9:30">
      <c r="S928" s="13"/>
      <c r="T928" s="14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9:30">
      <c r="S929" s="13"/>
      <c r="T929" s="1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9:30">
      <c r="S930" s="13"/>
      <c r="T930" s="1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9:30">
      <c r="S931" s="13"/>
      <c r="T931" s="14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9:30">
      <c r="S932" s="13"/>
      <c r="T932" s="14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9:30">
      <c r="S933" s="13"/>
      <c r="T933" s="1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9:30">
      <c r="S934" s="13"/>
      <c r="T934" s="14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9:30">
      <c r="S935" s="13"/>
      <c r="T935" s="1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9:30">
      <c r="S936" s="13"/>
      <c r="T936" s="1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9:30">
      <c r="S937" s="13"/>
      <c r="T937" s="1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9:30">
      <c r="S938" s="13"/>
      <c r="T938" s="14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9:30">
      <c r="S939" s="13"/>
      <c r="T939" s="1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9:30">
      <c r="S940" s="13"/>
      <c r="T940" s="1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9:30">
      <c r="S941" s="13"/>
      <c r="T941" s="1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9:30">
      <c r="S942" s="13"/>
      <c r="T942" s="14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9:30">
      <c r="S943" s="13"/>
      <c r="T943" s="14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9:30">
      <c r="S944" s="13"/>
      <c r="T944" s="14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9:30">
      <c r="S945" s="13"/>
      <c r="T945" s="1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9:30">
      <c r="S946" s="13"/>
      <c r="T946" s="1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9:30">
      <c r="S947" s="13"/>
      <c r="T947" s="1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9:30">
      <c r="S948" s="13"/>
      <c r="T948" s="1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9:30">
      <c r="S949" s="13"/>
      <c r="T949" s="14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9:30">
      <c r="S950" s="13"/>
      <c r="T950" s="1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9:30">
      <c r="S951" s="13"/>
      <c r="T951" s="1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9:30">
      <c r="S952" s="13"/>
      <c r="T952" s="1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9:30">
      <c r="S953" s="13"/>
      <c r="T953" s="14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9:30">
      <c r="S954" s="13"/>
      <c r="T954" s="1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9:30">
      <c r="S955" s="13"/>
      <c r="T955" s="1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9:30">
      <c r="S956" s="13"/>
      <c r="T956" s="14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9:30">
      <c r="S957" s="13"/>
      <c r="T957" s="1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9:30">
      <c r="S958" s="13"/>
      <c r="T958" s="1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9:30">
      <c r="S959" s="13"/>
      <c r="T959" s="14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9:30">
      <c r="S960" s="13"/>
      <c r="T960" s="1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9:30">
      <c r="S961" s="13"/>
      <c r="T961" s="1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9:30">
      <c r="S962" s="13"/>
      <c r="T962" s="1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9:30">
      <c r="S963" s="13"/>
      <c r="T963" s="1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9:30">
      <c r="S964" s="13"/>
      <c r="T964" s="1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9:30">
      <c r="S965" s="13"/>
      <c r="T965" s="1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9:30">
      <c r="S966" s="13"/>
      <c r="T966" s="1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9:30">
      <c r="S967" s="13"/>
      <c r="T967" s="14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9:30">
      <c r="S968" s="13"/>
      <c r="T968" s="1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9:30">
      <c r="S969" s="13"/>
      <c r="T969" s="1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9:30">
      <c r="S970" s="13"/>
      <c r="T970" s="1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9:30">
      <c r="S971" s="13"/>
      <c r="T971" s="14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9:30">
      <c r="S972" s="13"/>
      <c r="T972" s="1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9:30">
      <c r="S973" s="13"/>
      <c r="T973" s="1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9:30">
      <c r="S974" s="13"/>
      <c r="T974" s="14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9:30">
      <c r="S975" s="13"/>
      <c r="T975" s="14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9:30">
      <c r="S976" s="13"/>
      <c r="T976" s="1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9:30">
      <c r="S977" s="13"/>
      <c r="T977" s="1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9:30">
      <c r="S978" s="13"/>
      <c r="T978" s="1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9:30">
      <c r="S979" s="13"/>
      <c r="T979" s="1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9:30">
      <c r="S980" s="13"/>
      <c r="T980" s="14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9:30">
      <c r="S981" s="13"/>
      <c r="T981" s="1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9:30">
      <c r="S982" s="13"/>
      <c r="T982" s="1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9:30">
      <c r="S983" s="13"/>
      <c r="T983" s="1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9:30">
      <c r="S984" s="13"/>
      <c r="T984" s="1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9:30">
      <c r="S985" s="13"/>
      <c r="T985" s="14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9:30">
      <c r="S986" s="13"/>
      <c r="T986" s="1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9:30">
      <c r="S987" s="13"/>
      <c r="T987" s="1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9:30">
      <c r="S988" s="13"/>
      <c r="T988" s="1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9:30">
      <c r="S989" s="13"/>
      <c r="T989" s="14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9:30">
      <c r="S990" s="13"/>
      <c r="T990" s="1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9:30">
      <c r="S991" s="13"/>
      <c r="T991" s="14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9:30">
      <c r="S992" s="13"/>
      <c r="T992" s="1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9:30">
      <c r="S993" s="13"/>
      <c r="T993" s="1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9:30">
      <c r="S994" s="13"/>
      <c r="T994" s="14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9:30">
      <c r="S995" s="13"/>
      <c r="T995" s="1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9:30">
      <c r="S996" s="13"/>
      <c r="T996" s="1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9:30">
      <c r="S997" s="13"/>
      <c r="T997" s="1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9:30">
      <c r="S998" s="13"/>
      <c r="T998" s="1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9:30">
      <c r="S999" s="13"/>
      <c r="T999" s="1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9:30">
      <c r="S1000" s="13"/>
      <c r="T1000" s="1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  <row r="1001" spans="19:30">
      <c r="S1001" s="13"/>
      <c r="T1001" s="14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</row>
    <row r="1002" spans="19:30">
      <c r="S1002" s="13"/>
      <c r="T1002" s="14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</row>
    <row r="1003" spans="19:30">
      <c r="S1003" s="13"/>
      <c r="T1003" s="14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</row>
    <row r="1004" spans="19:30">
      <c r="S1004" s="13"/>
      <c r="T1004" s="1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</row>
    <row r="1005" spans="19:30">
      <c r="S1005" s="13"/>
      <c r="T1005" s="1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</row>
    <row r="1006" spans="19:30">
      <c r="S1006" s="13"/>
      <c r="T1006" s="1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</row>
    <row r="1007" spans="19:30">
      <c r="S1007" s="13"/>
      <c r="T1007" s="1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</row>
    <row r="1008" spans="19:30">
      <c r="S1008" s="13"/>
      <c r="T1008" s="1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</row>
    <row r="1009" spans="19:30">
      <c r="S1009" s="13"/>
      <c r="T1009" s="1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</row>
    <row r="1010" spans="19:30">
      <c r="S1010" s="13"/>
      <c r="T1010" s="1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</row>
    <row r="1011" spans="19:30">
      <c r="S1011" s="13"/>
      <c r="T1011" s="1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</row>
    <row r="1012" spans="19:30">
      <c r="S1012" s="13"/>
      <c r="T1012" s="1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</row>
    <row r="1013" spans="19:30">
      <c r="S1013" s="13"/>
      <c r="T1013" s="1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</row>
    <row r="1014" spans="19:30">
      <c r="S1014" s="13"/>
      <c r="T1014" s="14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</row>
    <row r="1015" spans="19:30">
      <c r="S1015" s="13"/>
      <c r="T1015" s="1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</row>
    <row r="1016" spans="19:30">
      <c r="S1016" s="13"/>
      <c r="T1016" s="14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</row>
    <row r="1017" spans="19:30">
      <c r="S1017" s="13"/>
      <c r="T1017" s="14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</row>
    <row r="1018" spans="19:30">
      <c r="S1018" s="13"/>
      <c r="T1018" s="1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</row>
    <row r="1019" spans="19:30">
      <c r="S1019" s="13"/>
      <c r="T1019" s="1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</row>
    <row r="1020" spans="19:30">
      <c r="S1020" s="13"/>
      <c r="T1020" s="14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</row>
    <row r="1021" spans="19:30">
      <c r="S1021" s="13"/>
      <c r="T1021" s="14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</row>
    <row r="1022" spans="19:30">
      <c r="S1022" s="13"/>
      <c r="T1022" s="14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</row>
    <row r="1023" spans="19:30">
      <c r="S1023" s="13"/>
      <c r="T1023" s="1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</row>
    <row r="1024" spans="19:30">
      <c r="S1024" s="13"/>
      <c r="T1024" s="1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</row>
    <row r="1025" spans="19:30">
      <c r="S1025" s="13"/>
      <c r="T1025" s="14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</row>
    <row r="1026" spans="19:30">
      <c r="S1026" s="13"/>
      <c r="T1026" s="1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</row>
    <row r="1027" spans="19:30">
      <c r="S1027" s="13"/>
      <c r="T1027" s="14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</row>
    <row r="1028" spans="19:30">
      <c r="S1028" s="13"/>
      <c r="T1028" s="1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</row>
    <row r="1029" spans="19:30">
      <c r="S1029" s="13"/>
      <c r="T1029" s="14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</row>
    <row r="1030" spans="19:30">
      <c r="S1030" s="13"/>
      <c r="T1030" s="1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</row>
    <row r="1031" spans="19:30">
      <c r="S1031" s="13"/>
      <c r="T1031" s="14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</row>
    <row r="1032" spans="19:30">
      <c r="S1032" s="13"/>
      <c r="T1032" s="14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</row>
    <row r="1033" spans="19:30">
      <c r="S1033" s="13"/>
      <c r="T1033" s="14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</row>
    <row r="1034" spans="19:30">
      <c r="S1034" s="13"/>
      <c r="T1034" s="14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</row>
    <row r="1035" spans="19:30">
      <c r="S1035" s="13"/>
      <c r="T1035" s="14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</row>
    <row r="1036" spans="19:30">
      <c r="S1036" s="13"/>
      <c r="T1036" s="1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</row>
    <row r="1037" spans="19:30">
      <c r="S1037" s="13"/>
      <c r="T1037" s="14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</row>
    <row r="1038" spans="19:30">
      <c r="S1038" s="13"/>
      <c r="T1038" s="1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</row>
    <row r="1039" spans="19:30">
      <c r="S1039" s="13"/>
      <c r="T1039" s="14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</row>
    <row r="1040" spans="19:30">
      <c r="S1040" s="13"/>
      <c r="T1040" s="14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</row>
    <row r="1041" spans="19:30">
      <c r="S1041" s="13"/>
      <c r="T1041" s="14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</row>
    <row r="1042" spans="19:30">
      <c r="S1042" s="13"/>
      <c r="T1042" s="14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</row>
    <row r="1043" spans="19:30">
      <c r="S1043" s="13"/>
      <c r="T1043" s="14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</row>
    <row r="1044" spans="19:30">
      <c r="S1044" s="13"/>
      <c r="T1044" s="14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</row>
    <row r="1045" spans="19:30">
      <c r="S1045" s="13"/>
      <c r="T1045" s="14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</row>
    <row r="1046" spans="19:30">
      <c r="S1046" s="13"/>
      <c r="T1046" s="1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</row>
    <row r="1047" spans="19:30">
      <c r="S1047" s="13"/>
      <c r="T1047" s="1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</row>
    <row r="1048" spans="19:30">
      <c r="S1048" s="13"/>
      <c r="T1048" s="1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</row>
    <row r="1049" spans="19:30">
      <c r="S1049" s="13"/>
      <c r="T1049" s="14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</row>
    <row r="1050" spans="19:30">
      <c r="S1050" s="13"/>
      <c r="T1050" s="14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</row>
    <row r="1051" spans="19:30">
      <c r="S1051" s="13"/>
      <c r="T1051" s="1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</row>
    <row r="1052" spans="19:30">
      <c r="S1052" s="13"/>
      <c r="T1052" s="1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</row>
    <row r="1053" spans="19:30">
      <c r="S1053" s="13"/>
      <c r="T1053" s="1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</row>
    <row r="1054" spans="19:30">
      <c r="S1054" s="13"/>
      <c r="T1054" s="14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</row>
    <row r="1055" spans="19:30">
      <c r="S1055" s="13"/>
      <c r="T1055" s="1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</row>
    <row r="1056" spans="19:30">
      <c r="S1056" s="13"/>
      <c r="T1056" s="14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</row>
    <row r="1057" spans="19:30">
      <c r="S1057" s="13"/>
      <c r="T1057" s="14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</row>
    <row r="1058" spans="19:30">
      <c r="S1058" s="13"/>
      <c r="T1058" s="14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</row>
    <row r="1059" spans="19:30">
      <c r="S1059" s="13"/>
      <c r="T1059" s="14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</row>
    <row r="1060" spans="19:30">
      <c r="S1060" s="13"/>
      <c r="T1060" s="14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</row>
    <row r="1061" spans="19:30">
      <c r="S1061" s="13"/>
      <c r="T1061" s="14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</row>
    <row r="1062" spans="19:30">
      <c r="S1062" s="13"/>
      <c r="T1062" s="1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</row>
    <row r="1063" spans="19:30">
      <c r="S1063" s="13"/>
      <c r="T1063" s="1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</row>
    <row r="1064" spans="19:30">
      <c r="S1064" s="13"/>
      <c r="T1064" s="1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</row>
    <row r="1065" spans="19:30">
      <c r="S1065" s="13"/>
      <c r="T1065" s="1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</row>
    <row r="1066" spans="19:30">
      <c r="S1066" s="13"/>
      <c r="T1066" s="1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</row>
    <row r="1067" spans="19:30">
      <c r="S1067" s="13"/>
      <c r="T1067" s="1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</row>
    <row r="1068" spans="19:30">
      <c r="S1068" s="13"/>
      <c r="T1068" s="1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</row>
    <row r="1069" spans="19:30">
      <c r="S1069" s="13"/>
      <c r="T1069" s="14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</row>
    <row r="1070" spans="19:30">
      <c r="S1070" s="13"/>
      <c r="T1070" s="1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</row>
    <row r="1071" spans="19:30">
      <c r="S1071" s="13"/>
      <c r="T1071" s="14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</row>
    <row r="1072" spans="19:30">
      <c r="S1072" s="13"/>
      <c r="T1072" s="1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</row>
    <row r="1073" spans="19:30">
      <c r="S1073" s="13"/>
      <c r="T1073" s="14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</row>
    <row r="1074" spans="19:30">
      <c r="S1074" s="13"/>
      <c r="T1074" s="1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</row>
    <row r="1075" spans="19:30">
      <c r="S1075" s="13"/>
      <c r="T1075" s="14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</row>
    <row r="1076" spans="19:30">
      <c r="S1076" s="13"/>
      <c r="T1076" s="1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</row>
    <row r="1077" spans="19:30">
      <c r="S1077" s="13"/>
      <c r="T1077" s="14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</row>
    <row r="1078" spans="19:30">
      <c r="S1078" s="13"/>
      <c r="T1078" s="1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</row>
    <row r="1079" spans="19:30">
      <c r="S1079" s="13"/>
      <c r="T1079" s="14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</row>
    <row r="1080" spans="19:30">
      <c r="S1080" s="13"/>
      <c r="T1080" s="1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</row>
    <row r="1081" spans="19:30">
      <c r="S1081" s="13"/>
      <c r="T1081" s="1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</row>
    <row r="1082" spans="19:30">
      <c r="S1082" s="13"/>
      <c r="T1082" s="1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</row>
    <row r="1083" spans="19:30">
      <c r="S1083" s="13"/>
      <c r="T1083" s="1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</row>
    <row r="1084" spans="19:30">
      <c r="S1084" s="13"/>
      <c r="T1084" s="14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</row>
    <row r="1085" spans="19:30">
      <c r="S1085" s="13"/>
      <c r="T1085" s="1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</row>
    <row r="1086" spans="19:30">
      <c r="S1086" s="13"/>
      <c r="T1086" s="1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</row>
    <row r="1087" spans="19:30">
      <c r="S1087" s="13"/>
      <c r="T1087" s="14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</row>
    <row r="1088" spans="19:30">
      <c r="S1088" s="13"/>
      <c r="T1088" s="14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</row>
    <row r="1089" spans="19:30">
      <c r="S1089" s="13"/>
      <c r="T1089" s="14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</row>
    <row r="1090" spans="19:30">
      <c r="S1090" s="13"/>
      <c r="T1090" s="14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</row>
    <row r="1091" spans="19:30">
      <c r="S1091" s="13"/>
      <c r="T1091" s="1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</row>
    <row r="1092" spans="19:30">
      <c r="S1092" s="13"/>
      <c r="T1092" s="1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</row>
    <row r="1093" spans="19:30">
      <c r="S1093" s="13"/>
      <c r="T1093" s="1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</row>
    <row r="1094" spans="19:30">
      <c r="S1094" s="13"/>
      <c r="T1094" s="14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</row>
    <row r="1095" spans="19:30">
      <c r="S1095" s="13"/>
      <c r="T1095" s="1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</row>
    <row r="1096" spans="19:30">
      <c r="S1096" s="13"/>
      <c r="T1096" s="14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</row>
    <row r="1097" spans="19:30">
      <c r="S1097" s="13"/>
      <c r="T1097" s="1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</row>
    <row r="1098" spans="19:30">
      <c r="S1098" s="13"/>
      <c r="T1098" s="14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</row>
    <row r="1099" spans="19:30">
      <c r="S1099" s="13"/>
      <c r="T1099" s="1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</row>
    <row r="1100" spans="19:30">
      <c r="S1100" s="13"/>
      <c r="T1100" s="14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</row>
    <row r="1101" spans="19:30">
      <c r="S1101" s="13"/>
      <c r="T1101" s="1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</row>
    <row r="1102" spans="19:30">
      <c r="S1102" s="13"/>
      <c r="T1102" s="14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</row>
    <row r="1103" spans="19:30">
      <c r="S1103" s="13"/>
      <c r="T1103" s="1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</row>
    <row r="1104" spans="19:30">
      <c r="S1104" s="13"/>
      <c r="T1104" s="14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</row>
    <row r="1105" spans="19:30">
      <c r="S1105" s="13"/>
      <c r="T1105" s="1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</row>
    <row r="1106" spans="19:30">
      <c r="S1106" s="13"/>
      <c r="T1106" s="14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</row>
    <row r="1107" spans="19:30">
      <c r="S1107" s="13"/>
      <c r="T1107" s="1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</row>
    <row r="1108" spans="19:30">
      <c r="S1108" s="13"/>
      <c r="T1108" s="14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</row>
    <row r="1109" spans="19:30">
      <c r="S1109" s="13"/>
      <c r="T1109" s="1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</row>
    <row r="1110" spans="19:30">
      <c r="S1110" s="13"/>
      <c r="T1110" s="14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</row>
    <row r="1111" spans="19:30">
      <c r="S1111" s="13"/>
      <c r="T1111" s="14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</row>
    <row r="1112" spans="19:30">
      <c r="S1112" s="13"/>
      <c r="T1112" s="14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</row>
    <row r="1113" spans="19:30">
      <c r="S1113" s="13"/>
      <c r="T1113" s="1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</row>
    <row r="1114" spans="19:30">
      <c r="S1114" s="13"/>
      <c r="T1114" s="1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</row>
    <row r="1115" spans="19:30">
      <c r="S1115" s="13"/>
      <c r="T1115" s="1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</row>
    <row r="1116" spans="19:30">
      <c r="S1116" s="13"/>
      <c r="T1116" s="14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</row>
    <row r="1117" spans="19:30">
      <c r="S1117" s="13"/>
      <c r="T1117" s="1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</row>
    <row r="1118" spans="19:30">
      <c r="S1118" s="13"/>
      <c r="T1118" s="1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</row>
    <row r="1119" spans="19:30">
      <c r="S1119" s="13"/>
      <c r="T1119" s="1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</row>
    <row r="1120" spans="19:30">
      <c r="S1120" s="13"/>
      <c r="T1120" s="14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</row>
    <row r="1121" spans="19:30">
      <c r="S1121" s="13"/>
      <c r="T1121" s="1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</row>
    <row r="1122" spans="19:30">
      <c r="S1122" s="13"/>
      <c r="T1122" s="1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</row>
    <row r="1123" spans="19:30">
      <c r="S1123" s="13"/>
      <c r="T1123" s="1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</row>
    <row r="1124" spans="19:30">
      <c r="S1124" s="13"/>
      <c r="T1124" s="1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</row>
    <row r="1125" spans="19:30">
      <c r="S1125" s="13"/>
      <c r="T1125" s="1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</row>
    <row r="1126" spans="19:30">
      <c r="S1126" s="13"/>
      <c r="T1126" s="14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</row>
    <row r="1127" spans="19:30">
      <c r="S1127" s="13"/>
      <c r="T1127" s="14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</row>
    <row r="1128" spans="19:30">
      <c r="S1128" s="13"/>
      <c r="T1128" s="1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</row>
    <row r="1129" spans="19:30">
      <c r="S1129" s="13"/>
      <c r="T1129" s="1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</row>
    <row r="1130" spans="19:30">
      <c r="S1130" s="13"/>
      <c r="T1130" s="14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</row>
    <row r="1131" spans="19:30">
      <c r="S1131" s="13"/>
      <c r="T1131" s="14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</row>
    <row r="1132" spans="19:30">
      <c r="S1132" s="13"/>
      <c r="T1132" s="1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</row>
    <row r="1133" spans="19:30">
      <c r="S1133" s="13"/>
      <c r="T1133" s="1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</row>
    <row r="1134" spans="19:30">
      <c r="S1134" s="13"/>
      <c r="T1134" s="14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</row>
    <row r="1135" spans="19:30">
      <c r="S1135" s="13"/>
      <c r="T1135" s="1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</row>
    <row r="1136" spans="19:30">
      <c r="S1136" s="13"/>
      <c r="T1136" s="1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</row>
    <row r="1137" spans="19:30">
      <c r="S1137" s="13"/>
      <c r="T1137" s="14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</row>
    <row r="1138" spans="19:30">
      <c r="S1138" s="13"/>
      <c r="T1138" s="1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</row>
    <row r="1139" spans="19:30">
      <c r="S1139" s="13"/>
      <c r="T1139" s="1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</row>
    <row r="1140" spans="19:30">
      <c r="S1140" s="13"/>
      <c r="T1140" s="14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</row>
    <row r="1141" spans="19:30">
      <c r="S1141" s="13"/>
      <c r="T1141" s="14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</row>
    <row r="1142" spans="19:30">
      <c r="S1142" s="13"/>
      <c r="T1142" s="1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</row>
    <row r="1143" spans="19:30">
      <c r="S1143" s="13"/>
      <c r="T1143" s="14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</row>
    <row r="1144" spans="19:30">
      <c r="S1144" s="13"/>
      <c r="T1144" s="14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</row>
    <row r="1145" spans="19:30">
      <c r="S1145" s="13"/>
      <c r="T1145" s="14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</row>
    <row r="1146" spans="19:30">
      <c r="S1146" s="13"/>
      <c r="T1146" s="1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</row>
    <row r="1147" spans="19:30">
      <c r="S1147" s="13"/>
      <c r="T1147" s="14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</row>
    <row r="1148" spans="19:30">
      <c r="S1148" s="13"/>
      <c r="T1148" s="1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</row>
    <row r="1149" spans="19:30">
      <c r="S1149" s="13"/>
      <c r="T1149" s="14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</row>
    <row r="1150" spans="19:30">
      <c r="S1150" s="13"/>
      <c r="T1150" s="1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</row>
    <row r="1151" spans="19:30">
      <c r="S1151" s="13"/>
      <c r="T1151" s="14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</row>
    <row r="1152" spans="19:30">
      <c r="S1152" s="13"/>
      <c r="T1152" s="1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</row>
    <row r="1153" spans="19:30">
      <c r="S1153" s="13"/>
      <c r="T1153" s="14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</row>
    <row r="1154" spans="19:30">
      <c r="S1154" s="13"/>
      <c r="T1154" s="1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</row>
    <row r="1155" spans="19:30">
      <c r="S1155" s="13"/>
      <c r="T1155" s="1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</row>
    <row r="1156" spans="19:30">
      <c r="S1156" s="13"/>
      <c r="T1156" s="1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</row>
    <row r="1157" spans="19:30">
      <c r="S1157" s="13"/>
      <c r="T1157" s="1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</row>
    <row r="1158" spans="19:30">
      <c r="S1158" s="13"/>
      <c r="T1158" s="1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</row>
    <row r="1159" spans="19:30">
      <c r="S1159" s="13"/>
      <c r="T1159" s="14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</row>
    <row r="1160" spans="19:30">
      <c r="S1160" s="13"/>
      <c r="T1160" s="1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</row>
    <row r="1161" spans="19:30">
      <c r="S1161" s="13"/>
      <c r="T1161" s="14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</row>
    <row r="1162" spans="19:30">
      <c r="S1162" s="13"/>
      <c r="T1162" s="1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</row>
    <row r="1163" spans="19:30">
      <c r="S1163" s="13"/>
      <c r="T1163" s="14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</row>
    <row r="1164" spans="19:30">
      <c r="S1164" s="13"/>
      <c r="T1164" s="14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</row>
    <row r="1165" spans="19:30">
      <c r="S1165" s="13"/>
      <c r="T1165" s="14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</row>
    <row r="1166" spans="19:30">
      <c r="S1166" s="13"/>
      <c r="T1166" s="14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</row>
    <row r="1167" spans="19:30">
      <c r="S1167" s="13"/>
      <c r="T1167" s="14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</row>
    <row r="1168" spans="19:30">
      <c r="S1168" s="13"/>
      <c r="T1168" s="14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</row>
    <row r="1169" spans="2:30">
      <c r="S1169" s="13"/>
      <c r="T1169" s="14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</row>
    <row r="1170" spans="2:30">
      <c r="S1170" s="13"/>
      <c r="T1170" s="14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</row>
    <row r="1171" spans="2:30">
      <c r="S1171" s="13"/>
      <c r="T1171" s="14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</row>
    <row r="1172" spans="2:30">
      <c r="S1172" s="13"/>
      <c r="T1172" s="1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</row>
    <row r="1173" spans="2:30">
      <c r="S1173" s="13"/>
      <c r="T1173" s="14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</row>
    <row r="1174" spans="2:30">
      <c r="S1174" s="13"/>
      <c r="T1174" s="14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</row>
    <row r="1175" spans="2:30">
      <c r="S1175" s="13"/>
      <c r="T1175" s="14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</row>
    <row r="1176" spans="2:30">
      <c r="S1176" s="13"/>
      <c r="T1176" s="14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</row>
    <row r="1177" spans="2:30">
      <c r="S1177" s="13"/>
      <c r="T1177" s="1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</row>
    <row r="1178" spans="2:30">
      <c r="S1178" s="13"/>
      <c r="T1178" s="14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</row>
    <row r="1179" spans="2:30">
      <c r="S1179" s="13"/>
      <c r="T1179" s="14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</row>
    <row r="1180" spans="2:30">
      <c r="S1180" s="13"/>
      <c r="T1180" s="1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</row>
    <row r="1181" spans="2:30" ht="15.5">
      <c r="B1181" s="35"/>
      <c r="S1181" s="13"/>
      <c r="T1181" s="1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</row>
    <row r="1182" spans="2:30">
      <c r="S1182" s="13"/>
      <c r="T1182" s="1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</row>
    <row r="1183" spans="2:30">
      <c r="S1183" s="13"/>
      <c r="T1183" s="1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</row>
    <row r="1184" spans="2:30">
      <c r="S1184" s="13"/>
      <c r="T1184" s="1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</row>
    <row r="1185" spans="19:30">
      <c r="S1185" s="13"/>
      <c r="T1185" s="1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</row>
    <row r="1186" spans="19:30">
      <c r="S1186" s="13"/>
      <c r="T1186" s="14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</row>
    <row r="1187" spans="19:30">
      <c r="S1187" s="13"/>
      <c r="T1187" s="1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</row>
    <row r="1188" spans="19:30">
      <c r="S1188" s="13"/>
      <c r="T1188" s="14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</row>
    <row r="1189" spans="19:30">
      <c r="S1189" s="13"/>
      <c r="T1189" s="14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</row>
    <row r="1190" spans="19:30">
      <c r="S1190" s="13"/>
      <c r="T1190" s="14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</row>
    <row r="1191" spans="19:30">
      <c r="S1191" s="13"/>
      <c r="T1191" s="14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</row>
    <row r="1192" spans="19:30">
      <c r="S1192" s="13"/>
      <c r="T1192" s="1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</row>
    <row r="1193" spans="19:30">
      <c r="S1193" s="13"/>
      <c r="T1193" s="1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</row>
    <row r="1194" spans="19:30">
      <c r="S1194" s="13"/>
      <c r="T1194" s="14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</row>
    <row r="1195" spans="19:30">
      <c r="S1195" s="13"/>
      <c r="T1195" s="1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</row>
    <row r="1196" spans="19:30">
      <c r="S1196" s="13"/>
      <c r="T1196" s="14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</row>
    <row r="1197" spans="19:30">
      <c r="S1197" s="13"/>
      <c r="T1197" s="1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</row>
    <row r="1198" spans="19:30">
      <c r="S1198" s="13"/>
      <c r="T1198" s="14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</row>
    <row r="1199" spans="19:30">
      <c r="S1199" s="13"/>
      <c r="T1199" s="14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</row>
    <row r="1200" spans="19:30">
      <c r="S1200" s="13"/>
      <c r="T1200" s="14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</row>
    <row r="1201" spans="19:30">
      <c r="S1201" s="13"/>
      <c r="T1201" s="1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</row>
    <row r="1202" spans="19:30">
      <c r="S1202" s="13"/>
      <c r="T1202" s="14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</row>
    <row r="1203" spans="19:30">
      <c r="S1203" s="13"/>
      <c r="T1203" s="14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</row>
    <row r="1204" spans="19:30">
      <c r="S1204" s="13"/>
      <c r="T1204" s="14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</row>
    <row r="1205" spans="19:30">
      <c r="S1205" s="13"/>
      <c r="T1205" s="1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</row>
    <row r="1206" spans="19:30">
      <c r="S1206" s="13"/>
      <c r="T1206" s="14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</row>
    <row r="1207" spans="19:30">
      <c r="S1207" s="13"/>
      <c r="T1207" s="1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</row>
    <row r="1208" spans="19:30">
      <c r="S1208" s="13"/>
      <c r="T1208" s="14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</row>
    <row r="1209" spans="19:30">
      <c r="S1209" s="13"/>
      <c r="T1209" s="14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</row>
    <row r="1210" spans="19:30">
      <c r="S1210" s="13"/>
      <c r="T1210" s="1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</row>
    <row r="1211" spans="19:30">
      <c r="S1211" s="13"/>
      <c r="T1211" s="1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</row>
    <row r="1212" spans="19:30">
      <c r="S1212" s="13"/>
      <c r="T1212" s="1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</row>
    <row r="1213" spans="19:30">
      <c r="S1213" s="13"/>
      <c r="T1213" s="1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</row>
    <row r="1214" spans="19:30">
      <c r="S1214" s="13"/>
      <c r="T1214" s="14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</row>
    <row r="1215" spans="19:30">
      <c r="S1215" s="13"/>
      <c r="T1215" s="14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</row>
    <row r="1216" spans="19:30">
      <c r="S1216" s="13"/>
      <c r="T1216" s="1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</row>
    <row r="1217" spans="19:30">
      <c r="S1217" s="13"/>
      <c r="T1217" s="14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</row>
    <row r="1218" spans="19:30">
      <c r="S1218" s="13"/>
      <c r="T1218" s="1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</row>
    <row r="1219" spans="19:30">
      <c r="S1219" s="13"/>
      <c r="T1219" s="14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</row>
    <row r="1220" spans="19:30">
      <c r="S1220" s="13"/>
      <c r="T1220" s="1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</row>
    <row r="1221" spans="19:30">
      <c r="S1221" s="13"/>
      <c r="T1221" s="1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</row>
    <row r="1222" spans="19:30">
      <c r="S1222" s="13"/>
      <c r="T1222" s="14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</row>
    <row r="1223" spans="19:30">
      <c r="S1223" s="13"/>
      <c r="T1223" s="14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</row>
    <row r="1224" spans="19:30">
      <c r="S1224" s="13"/>
      <c r="T1224" s="14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</row>
    <row r="1225" spans="19:30">
      <c r="S1225" s="13"/>
      <c r="T1225" s="14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</row>
    <row r="1226" spans="19:30">
      <c r="S1226" s="13"/>
      <c r="T1226" s="1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</row>
    <row r="1227" spans="19:30">
      <c r="S1227" s="13"/>
      <c r="T1227" s="14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</row>
    <row r="1228" spans="19:30">
      <c r="S1228" s="13"/>
      <c r="T1228" s="14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</row>
    <row r="1229" spans="19:30">
      <c r="S1229" s="13"/>
      <c r="T1229" s="14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</row>
    <row r="1230" spans="19:30">
      <c r="S1230" s="13"/>
      <c r="T1230" s="14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</row>
    <row r="1231" spans="19:30">
      <c r="S1231" s="13"/>
      <c r="T1231" s="14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</row>
    <row r="1232" spans="19:30">
      <c r="S1232" s="13"/>
      <c r="T1232" s="14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</row>
    <row r="1233" spans="19:30">
      <c r="S1233" s="13"/>
      <c r="T1233" s="14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</row>
    <row r="1234" spans="19:30">
      <c r="S1234" s="13"/>
      <c r="T1234" s="14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</row>
    <row r="1235" spans="19:30">
      <c r="S1235" s="13"/>
      <c r="T1235" s="1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</row>
    <row r="1236" spans="19:30">
      <c r="S1236" s="13"/>
      <c r="T1236" s="14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</row>
    <row r="1237" spans="19:30">
      <c r="S1237" s="13"/>
      <c r="T1237" s="1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</row>
    <row r="1238" spans="19:30">
      <c r="S1238" s="13"/>
      <c r="T1238" s="14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</row>
    <row r="1239" spans="19:30">
      <c r="S1239" s="13"/>
      <c r="T1239" s="14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</row>
    <row r="1240" spans="19:30">
      <c r="S1240" s="13"/>
      <c r="T1240" s="14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</row>
    <row r="1241" spans="19:30">
      <c r="S1241" s="13"/>
      <c r="T1241" s="14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</row>
    <row r="1242" spans="19:30">
      <c r="S1242" s="13"/>
      <c r="T1242" s="14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</row>
    <row r="1243" spans="19:30">
      <c r="S1243" s="13"/>
      <c r="T1243" s="14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</row>
    <row r="1244" spans="19:30">
      <c r="S1244" s="13"/>
      <c r="T1244" s="14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</row>
    <row r="1245" spans="19:30">
      <c r="S1245" s="13"/>
      <c r="T1245" s="14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</row>
    <row r="1246" spans="19:30">
      <c r="S1246" s="13"/>
      <c r="T1246" s="14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</row>
    <row r="1247" spans="19:30">
      <c r="S1247" s="13"/>
      <c r="T1247" s="1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</row>
    <row r="1248" spans="19:30">
      <c r="S1248" s="13"/>
      <c r="T1248" s="14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</row>
    <row r="1249" spans="19:30">
      <c r="S1249" s="13"/>
      <c r="T1249" s="1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</row>
    <row r="1250" spans="19:30">
      <c r="S1250" s="13"/>
      <c r="T1250" s="1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</row>
    <row r="1251" spans="19:30">
      <c r="S1251" s="13"/>
      <c r="T1251" s="1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</row>
    <row r="1252" spans="19:30">
      <c r="S1252" s="13"/>
      <c r="T1252" s="1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</row>
    <row r="1253" spans="19:30">
      <c r="S1253" s="13"/>
      <c r="T1253" s="14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</row>
    <row r="1254" spans="19:30">
      <c r="S1254" s="13"/>
      <c r="T1254" s="14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</row>
    <row r="1255" spans="19:30">
      <c r="S1255" s="13"/>
      <c r="T1255" s="14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</row>
    <row r="1256" spans="19:30">
      <c r="S1256" s="13"/>
      <c r="T1256" s="1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</row>
    <row r="1257" spans="19:30">
      <c r="S1257" s="13"/>
      <c r="T1257" s="1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</row>
    <row r="1258" spans="19:30">
      <c r="S1258" s="13"/>
      <c r="T1258" s="1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</row>
    <row r="1259" spans="19:30">
      <c r="S1259" s="13"/>
      <c r="T1259" s="14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</row>
    <row r="1260" spans="19:30">
      <c r="S1260" s="13"/>
      <c r="T1260" s="1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</row>
    <row r="1261" spans="19:30">
      <c r="S1261" s="13"/>
      <c r="T1261" s="1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</row>
    <row r="1262" spans="19:30">
      <c r="S1262" s="13"/>
      <c r="T1262" s="14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</row>
    <row r="1263" spans="19:30">
      <c r="S1263" s="13"/>
      <c r="T1263" s="14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</row>
    <row r="1264" spans="19:30">
      <c r="S1264" s="13"/>
      <c r="T1264" s="14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</row>
    <row r="1265" spans="19:30">
      <c r="S1265" s="13"/>
      <c r="T1265" s="14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</row>
    <row r="1266" spans="19:30">
      <c r="S1266" s="13"/>
      <c r="T1266" s="14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</row>
    <row r="1267" spans="19:30">
      <c r="S1267" s="13"/>
      <c r="T1267" s="14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</row>
    <row r="1268" spans="19:30">
      <c r="S1268" s="13"/>
      <c r="T1268" s="1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</row>
    <row r="1269" spans="19:30">
      <c r="S1269" s="13"/>
      <c r="T1269" s="14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</row>
    <row r="1270" spans="19:30">
      <c r="S1270" s="13"/>
      <c r="T1270" s="14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</row>
    <row r="1271" spans="19:30">
      <c r="S1271" s="13"/>
      <c r="T1271" s="14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</row>
    <row r="1272" spans="19:30">
      <c r="S1272" s="13"/>
      <c r="T1272" s="14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</row>
    <row r="1273" spans="19:30">
      <c r="S1273" s="13"/>
      <c r="T1273" s="14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</row>
    <row r="1274" spans="19:30">
      <c r="S1274" s="13"/>
      <c r="T1274" s="1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</row>
    <row r="1275" spans="19:30">
      <c r="S1275" s="13"/>
      <c r="T1275" s="14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</row>
    <row r="1276" spans="19:30">
      <c r="S1276" s="13"/>
      <c r="T1276" s="14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</row>
    <row r="1277" spans="19:30">
      <c r="S1277" s="13"/>
      <c r="T1277" s="14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</row>
    <row r="1278" spans="19:30">
      <c r="S1278" s="13"/>
      <c r="T1278" s="14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</row>
    <row r="1279" spans="19:30">
      <c r="S1279" s="13"/>
      <c r="T1279" s="14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</row>
    <row r="1280" spans="19:30">
      <c r="S1280" s="13"/>
      <c r="T1280" s="14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</row>
    <row r="1281" spans="19:30">
      <c r="S1281" s="13"/>
      <c r="T1281" s="14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</row>
    <row r="1282" spans="19:30">
      <c r="S1282" s="13"/>
      <c r="T1282" s="14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</row>
    <row r="1283" spans="19:30">
      <c r="S1283" s="13"/>
      <c r="T1283" s="14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</row>
    <row r="1284" spans="19:30">
      <c r="S1284" s="13"/>
      <c r="T1284" s="14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</row>
    <row r="1285" spans="19:30">
      <c r="S1285" s="13"/>
      <c r="T1285" s="14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</row>
    <row r="1286" spans="19:30">
      <c r="S1286" s="13"/>
      <c r="T1286" s="14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</row>
    <row r="1287" spans="19:30">
      <c r="S1287" s="13"/>
      <c r="T1287" s="14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</row>
    <row r="1288" spans="19:30">
      <c r="S1288" s="13"/>
      <c r="T1288" s="14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</row>
    <row r="1289" spans="19:30">
      <c r="S1289" s="13"/>
      <c r="T1289" s="14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</row>
    <row r="1290" spans="19:30">
      <c r="S1290" s="13"/>
      <c r="T1290" s="14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</row>
    <row r="1291" spans="19:30">
      <c r="S1291" s="13"/>
      <c r="T1291" s="14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</row>
    <row r="1292" spans="19:30">
      <c r="S1292" s="13"/>
      <c r="T1292" s="14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</row>
    <row r="1293" spans="19:30">
      <c r="S1293" s="13"/>
      <c r="T1293" s="14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</row>
    <row r="1294" spans="19:30">
      <c r="S1294" s="13"/>
      <c r="T1294" s="14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</row>
    <row r="1295" spans="19:30">
      <c r="S1295" s="13"/>
      <c r="T1295" s="14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</row>
    <row r="1296" spans="19:30">
      <c r="S1296" s="13"/>
      <c r="T1296" s="14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</row>
    <row r="1297" spans="19:30">
      <c r="S1297" s="13"/>
      <c r="T1297" s="1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</row>
    <row r="1298" spans="19:30">
      <c r="S1298" s="13"/>
      <c r="T1298" s="14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</row>
    <row r="1299" spans="19:30">
      <c r="S1299" s="13"/>
      <c r="T1299" s="14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</row>
    <row r="1300" spans="19:30">
      <c r="S1300" s="13"/>
      <c r="T1300" s="14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</row>
    <row r="1301" spans="19:30">
      <c r="S1301" s="13"/>
      <c r="T1301" s="14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</row>
    <row r="1302" spans="19:30">
      <c r="S1302" s="13"/>
      <c r="T1302" s="1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</row>
    <row r="1303" spans="19:30">
      <c r="S1303" s="13"/>
      <c r="T1303" s="14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</row>
    <row r="1304" spans="19:30">
      <c r="S1304" s="13"/>
      <c r="T1304" s="1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</row>
    <row r="1305" spans="19:30">
      <c r="S1305" s="13"/>
      <c r="T1305" s="14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</row>
    <row r="1306" spans="19:30">
      <c r="S1306" s="13"/>
      <c r="T1306" s="1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</row>
    <row r="1307" spans="19:30">
      <c r="S1307" s="13"/>
      <c r="T1307" s="14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</row>
    <row r="1308" spans="19:30">
      <c r="S1308" s="13"/>
      <c r="T1308" s="1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</row>
    <row r="1309" spans="19:30">
      <c r="S1309" s="13"/>
      <c r="T1309" s="14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</row>
    <row r="1310" spans="19:30">
      <c r="S1310" s="13"/>
      <c r="T1310" s="1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</row>
    <row r="1311" spans="19:30">
      <c r="S1311" s="13"/>
      <c r="T1311" s="14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</row>
    <row r="1312" spans="19:30">
      <c r="S1312" s="13"/>
      <c r="T1312" s="1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</row>
    <row r="1313" spans="19:30">
      <c r="S1313" s="13"/>
      <c r="T1313" s="14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</row>
    <row r="1314" spans="19:30">
      <c r="S1314" s="13"/>
      <c r="T1314" s="14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</row>
    <row r="1315" spans="19:30">
      <c r="S1315" s="13"/>
      <c r="T1315" s="14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</row>
    <row r="1316" spans="19:30">
      <c r="S1316" s="13"/>
      <c r="T1316" s="14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</row>
    <row r="1317" spans="19:30">
      <c r="S1317" s="13"/>
      <c r="T1317" s="14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</row>
    <row r="1318" spans="19:30">
      <c r="S1318" s="13"/>
      <c r="T1318" s="14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</row>
    <row r="1319" spans="19:30">
      <c r="S1319" s="13"/>
      <c r="T1319" s="14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</row>
    <row r="1320" spans="19:30">
      <c r="S1320" s="13"/>
      <c r="T1320" s="14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</row>
    <row r="1321" spans="19:30">
      <c r="S1321" s="13"/>
      <c r="T1321" s="14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</row>
    <row r="1322" spans="19:30">
      <c r="S1322" s="13"/>
      <c r="T1322" s="14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</row>
    <row r="1323" spans="19:30">
      <c r="S1323" s="13"/>
      <c r="T1323" s="14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</row>
    <row r="1324" spans="19:30">
      <c r="S1324" s="13"/>
      <c r="T1324" s="14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</row>
    <row r="1325" spans="19:30">
      <c r="S1325" s="13"/>
      <c r="T1325" s="14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</row>
    <row r="1326" spans="19:30">
      <c r="S1326" s="13"/>
      <c r="T1326" s="1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</row>
    <row r="1327" spans="19:30">
      <c r="S1327" s="13"/>
      <c r="T1327" s="14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</row>
    <row r="1328" spans="19:30">
      <c r="S1328" s="13"/>
      <c r="T1328" s="14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</row>
    <row r="1329" spans="19:30">
      <c r="S1329" s="13"/>
      <c r="T1329" s="14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</row>
    <row r="1330" spans="19:30">
      <c r="S1330" s="13"/>
      <c r="T1330" s="14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</row>
    <row r="1331" spans="19:30">
      <c r="S1331" s="13"/>
      <c r="T1331" s="14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</row>
    <row r="1332" spans="19:30">
      <c r="S1332" s="13"/>
      <c r="T1332" s="1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</row>
    <row r="1333" spans="19:30">
      <c r="S1333" s="13"/>
      <c r="T1333" s="14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</row>
    <row r="1334" spans="19:30">
      <c r="S1334" s="13"/>
      <c r="T1334" s="14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</row>
    <row r="1335" spans="19:30">
      <c r="S1335" s="13"/>
      <c r="T1335" s="14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</row>
    <row r="1336" spans="19:30">
      <c r="S1336" s="13"/>
      <c r="T1336" s="14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</row>
    <row r="1337" spans="19:30">
      <c r="S1337" s="13"/>
      <c r="T1337" s="14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</row>
    <row r="1338" spans="19:30">
      <c r="S1338" s="13"/>
      <c r="T1338" s="14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</row>
    <row r="1339" spans="19:30">
      <c r="S1339" s="13"/>
      <c r="T1339" s="14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</row>
    <row r="1340" spans="19:30">
      <c r="S1340" s="13"/>
      <c r="T1340" s="14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</row>
    <row r="1341" spans="19:30">
      <c r="S1341" s="13"/>
      <c r="T1341" s="14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</row>
    <row r="1342" spans="19:30">
      <c r="S1342" s="13"/>
      <c r="T1342" s="14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</row>
    <row r="1343" spans="19:30">
      <c r="S1343" s="13"/>
      <c r="T1343" s="14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</row>
    <row r="1344" spans="19:30">
      <c r="S1344" s="13"/>
      <c r="T1344" s="14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</row>
    <row r="1345" spans="19:30">
      <c r="S1345" s="13"/>
      <c r="T1345" s="14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</row>
    <row r="1346" spans="19:30">
      <c r="S1346" s="13"/>
      <c r="T1346" s="14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</row>
    <row r="1347" spans="19:30">
      <c r="S1347" s="13"/>
      <c r="T1347" s="14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</row>
    <row r="1348" spans="19:30">
      <c r="S1348" s="13"/>
      <c r="T1348" s="14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</row>
    <row r="1349" spans="19:30">
      <c r="S1349" s="13"/>
      <c r="T1349" s="14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</row>
    <row r="1350" spans="19:30">
      <c r="S1350" s="13"/>
      <c r="T1350" s="14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</row>
    <row r="1351" spans="19:30">
      <c r="S1351" s="13"/>
      <c r="T1351" s="14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</row>
    <row r="1352" spans="19:30">
      <c r="S1352" s="13"/>
      <c r="T1352" s="14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</row>
    <row r="1353" spans="19:30">
      <c r="S1353" s="13"/>
      <c r="T1353" s="14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</row>
    <row r="1354" spans="19:30">
      <c r="S1354" s="13"/>
      <c r="T1354" s="14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</row>
    <row r="1355" spans="19:30">
      <c r="S1355" s="13"/>
      <c r="T1355" s="14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</row>
    <row r="1356" spans="19:30">
      <c r="S1356" s="13"/>
      <c r="T1356" s="14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</row>
    <row r="1357" spans="19:30">
      <c r="S1357" s="13"/>
      <c r="T1357" s="14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</row>
    <row r="1358" spans="19:30">
      <c r="S1358" s="13"/>
      <c r="T1358" s="14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</row>
    <row r="1359" spans="19:30">
      <c r="S1359" s="13"/>
      <c r="T1359" s="14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</row>
    <row r="1360" spans="19:30">
      <c r="S1360" s="13"/>
      <c r="T1360" s="14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</row>
    <row r="1361" spans="19:30">
      <c r="S1361" s="13"/>
      <c r="T1361" s="14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</row>
    <row r="1362" spans="19:30">
      <c r="S1362" s="13"/>
      <c r="T1362" s="14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</row>
    <row r="1363" spans="19:30">
      <c r="S1363" s="13"/>
      <c r="T1363" s="14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</row>
    <row r="1364" spans="19:30">
      <c r="S1364" s="13"/>
      <c r="T1364" s="14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</row>
    <row r="1365" spans="19:30">
      <c r="S1365" s="13"/>
      <c r="T1365" s="14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</row>
    <row r="1366" spans="19:30">
      <c r="S1366" s="13"/>
      <c r="T1366" s="14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</row>
    <row r="1367" spans="19:30">
      <c r="S1367" s="13"/>
      <c r="T1367" s="14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</row>
    <row r="1368" spans="19:30">
      <c r="S1368" s="13"/>
      <c r="T1368" s="14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</row>
    <row r="1369" spans="19:30">
      <c r="S1369" s="13"/>
      <c r="T1369" s="14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</row>
    <row r="1370" spans="19:30">
      <c r="S1370" s="13"/>
      <c r="T1370" s="14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</row>
    <row r="1371" spans="19:30">
      <c r="S1371" s="13"/>
      <c r="T1371" s="14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</row>
    <row r="1372" spans="19:30">
      <c r="S1372" s="13"/>
      <c r="T1372" s="14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</row>
    <row r="1373" spans="19:30">
      <c r="S1373" s="13"/>
      <c r="T1373" s="14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</row>
    <row r="1374" spans="19:30">
      <c r="S1374" s="13"/>
      <c r="T1374" s="14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</row>
    <row r="1375" spans="19:30">
      <c r="S1375" s="13"/>
      <c r="T1375" s="14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</row>
    <row r="1376" spans="19:30">
      <c r="S1376" s="13"/>
      <c r="T1376" s="14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</row>
    <row r="1377" spans="19:30">
      <c r="S1377" s="13"/>
      <c r="T1377" s="1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</row>
    <row r="1378" spans="19:30">
      <c r="S1378" s="13"/>
      <c r="T1378" s="14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</row>
    <row r="1379" spans="19:30">
      <c r="S1379" s="13"/>
      <c r="T1379" s="14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</row>
    <row r="1380" spans="19:30">
      <c r="S1380" s="13"/>
      <c r="T1380" s="14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</row>
    <row r="1381" spans="19:30">
      <c r="S1381" s="13"/>
      <c r="T1381" s="14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</row>
    <row r="1382" spans="19:30">
      <c r="S1382" s="13"/>
      <c r="T1382" s="14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</row>
    <row r="1383" spans="19:30">
      <c r="S1383" s="13"/>
      <c r="T1383" s="14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</row>
    <row r="1384" spans="19:30">
      <c r="S1384" s="13"/>
      <c r="T1384" s="14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</row>
    <row r="1385" spans="19:30">
      <c r="S1385" s="13"/>
      <c r="T1385" s="14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</row>
    <row r="1386" spans="19:30">
      <c r="S1386" s="13"/>
      <c r="T1386" s="14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</row>
    <row r="1387" spans="19:30">
      <c r="S1387" s="13"/>
      <c r="T1387" s="14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spans="19:30">
      <c r="S1388" s="13"/>
      <c r="T1388" s="14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</row>
    <row r="1389" spans="19:30">
      <c r="S1389" s="13"/>
      <c r="T1389" s="14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spans="19:30">
      <c r="S1390" s="13"/>
      <c r="T1390" s="14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spans="19:30">
      <c r="S1391" s="13"/>
      <c r="T1391" s="14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</row>
    <row r="1392" spans="19:30">
      <c r="S1392" s="13"/>
      <c r="T1392" s="14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spans="19:30">
      <c r="S1393" s="13"/>
      <c r="T1393" s="1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spans="19:30">
      <c r="S1394" s="13"/>
      <c r="T1394" s="14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spans="19:30">
      <c r="S1395" s="13"/>
      <c r="T1395" s="14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</row>
    <row r="1396" spans="19:30">
      <c r="S1396" s="13"/>
      <c r="T1396" s="14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</row>
    <row r="1397" spans="19:30">
      <c r="S1397" s="13"/>
      <c r="T1397" s="14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</row>
    <row r="1398" spans="19:30">
      <c r="S1398" s="13"/>
      <c r="T1398" s="14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</row>
    <row r="1399" spans="19:30">
      <c r="S1399" s="13"/>
      <c r="T1399" s="14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</row>
    <row r="1400" spans="19:30">
      <c r="S1400" s="13"/>
      <c r="T1400" s="14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</row>
    <row r="1401" spans="19:30">
      <c r="S1401" s="13"/>
      <c r="T1401" s="14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</row>
    <row r="1402" spans="19:30">
      <c r="S1402" s="13"/>
      <c r="T1402" s="14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</row>
    <row r="1403" spans="19:30">
      <c r="S1403" s="13"/>
      <c r="T1403" s="14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</row>
    <row r="1404" spans="19:30">
      <c r="S1404" s="13"/>
      <c r="T1404" s="14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</row>
    <row r="1405" spans="19:30">
      <c r="S1405" s="13"/>
      <c r="T1405" s="14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</row>
    <row r="1406" spans="19:30">
      <c r="S1406" s="13"/>
      <c r="T1406" s="14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</row>
    <row r="1407" spans="19:30">
      <c r="S1407" s="13"/>
      <c r="T1407" s="14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</row>
    <row r="1408" spans="19:30">
      <c r="S1408" s="13"/>
      <c r="T1408" s="14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</row>
    <row r="1409" spans="19:30">
      <c r="S1409" s="13"/>
      <c r="T1409" s="14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</row>
    <row r="1410" spans="19:30">
      <c r="S1410" s="13"/>
      <c r="T1410" s="14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</row>
    <row r="1411" spans="19:30">
      <c r="S1411" s="13"/>
      <c r="T1411" s="14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</row>
    <row r="1412" spans="19:30">
      <c r="S1412" s="13"/>
      <c r="T1412" s="14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</row>
    <row r="1413" spans="19:30">
      <c r="S1413" s="13"/>
      <c r="T1413" s="14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</row>
    <row r="1414" spans="19:30">
      <c r="S1414" s="13"/>
      <c r="T1414" s="14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</row>
    <row r="1415" spans="19:30">
      <c r="S1415" s="13"/>
      <c r="T1415" s="14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</row>
    <row r="1416" spans="19:30">
      <c r="S1416" s="13"/>
      <c r="T1416" s="14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</row>
    <row r="1417" spans="19:30">
      <c r="S1417" s="13"/>
      <c r="T1417" s="14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</row>
    <row r="1418" spans="19:30">
      <c r="S1418" s="13"/>
      <c r="T1418" s="14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</row>
    <row r="1419" spans="19:30">
      <c r="S1419" s="13"/>
      <c r="T1419" s="14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</row>
    <row r="1420" spans="19:30">
      <c r="S1420" s="13"/>
      <c r="T1420" s="14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</row>
    <row r="1421" spans="19:30">
      <c r="S1421" s="13"/>
      <c r="T1421" s="14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</row>
    <row r="1422" spans="19:30">
      <c r="S1422" s="13"/>
      <c r="T1422" s="14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</row>
    <row r="1423" spans="19:30">
      <c r="S1423" s="13"/>
      <c r="T1423" s="14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</row>
    <row r="1424" spans="19:30">
      <c r="S1424" s="13"/>
      <c r="T1424" s="14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</row>
    <row r="1425" spans="19:30">
      <c r="S1425" s="13"/>
      <c r="T1425" s="14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</row>
    <row r="1426" spans="19:30">
      <c r="S1426" s="13"/>
      <c r="T1426" s="14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</row>
    <row r="1427" spans="19:30">
      <c r="S1427" s="13"/>
      <c r="T1427" s="14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</row>
    <row r="1428" spans="19:30">
      <c r="S1428" s="13"/>
      <c r="T1428" s="14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</row>
    <row r="1429" spans="19:30">
      <c r="S1429" s="13"/>
      <c r="T1429" s="14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</row>
    <row r="1430" spans="19:30">
      <c r="S1430" s="13"/>
      <c r="T1430" s="14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</row>
    <row r="1431" spans="19:30">
      <c r="S1431" s="13"/>
      <c r="T1431" s="14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</row>
    <row r="1432" spans="19:30">
      <c r="S1432" s="13"/>
      <c r="T1432" s="14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</row>
    <row r="1433" spans="19:30">
      <c r="S1433" s="13"/>
      <c r="T1433" s="14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</row>
    <row r="1434" spans="19:30">
      <c r="S1434" s="13"/>
      <c r="T1434" s="14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</row>
    <row r="1435" spans="19:30">
      <c r="S1435" s="13"/>
      <c r="T1435" s="14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</row>
    <row r="1436" spans="19:30">
      <c r="S1436" s="13"/>
      <c r="T1436" s="14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</row>
    <row r="1437" spans="19:30">
      <c r="S1437" s="13"/>
      <c r="T1437" s="14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</row>
    <row r="1438" spans="19:30">
      <c r="S1438" s="13"/>
      <c r="T1438" s="14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</row>
    <row r="1439" spans="19:30">
      <c r="S1439" s="13"/>
      <c r="T1439" s="14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</row>
    <row r="1440" spans="19:30">
      <c r="S1440" s="13"/>
      <c r="T1440" s="14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</row>
    <row r="1441" spans="19:30">
      <c r="S1441" s="13"/>
      <c r="T1441" s="14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</row>
    <row r="1442" spans="19:30">
      <c r="S1442" s="13"/>
      <c r="T1442" s="14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</row>
    <row r="1443" spans="19:30">
      <c r="S1443" s="13"/>
      <c r="T1443" s="14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</row>
    <row r="1444" spans="19:30">
      <c r="S1444" s="13"/>
      <c r="T1444" s="14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</row>
    <row r="1445" spans="19:30">
      <c r="S1445" s="13"/>
      <c r="T1445" s="14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</row>
    <row r="1446" spans="19:30">
      <c r="S1446" s="13"/>
      <c r="T1446" s="14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</row>
    <row r="1447" spans="19:30">
      <c r="S1447" s="13"/>
      <c r="T1447" s="14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</row>
    <row r="1448" spans="19:30">
      <c r="S1448" s="13"/>
      <c r="T1448" s="14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</row>
    <row r="1449" spans="19:30">
      <c r="S1449" s="13"/>
      <c r="T1449" s="14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</row>
    <row r="1450" spans="19:30">
      <c r="S1450" s="13"/>
      <c r="T1450" s="14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</row>
    <row r="1451" spans="19:30">
      <c r="S1451" s="13"/>
      <c r="T1451" s="14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</row>
    <row r="1452" spans="19:30">
      <c r="S1452" s="13"/>
      <c r="T1452" s="14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</row>
    <row r="1453" spans="19:30">
      <c r="S1453" s="13"/>
      <c r="T1453" s="14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</row>
    <row r="1454" spans="19:30">
      <c r="S1454" s="13"/>
      <c r="T1454" s="14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</row>
    <row r="1455" spans="19:30">
      <c r="S1455" s="13"/>
      <c r="T1455" s="14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</row>
    <row r="1456" spans="19:30">
      <c r="S1456" s="13"/>
      <c r="T1456" s="14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</row>
    <row r="1457" spans="19:30">
      <c r="S1457" s="13"/>
      <c r="T1457" s="14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</row>
    <row r="1458" spans="19:30">
      <c r="S1458" s="13"/>
      <c r="T1458" s="14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</row>
    <row r="1459" spans="19:30">
      <c r="S1459" s="13"/>
      <c r="T1459" s="14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</row>
    <row r="1460" spans="19:30">
      <c r="S1460" s="13"/>
      <c r="T1460" s="14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</row>
    <row r="1461" spans="19:30">
      <c r="S1461" s="13"/>
      <c r="T1461" s="14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</row>
    <row r="1462" spans="19:30">
      <c r="S1462" s="13"/>
      <c r="T1462" s="14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</row>
    <row r="1463" spans="19:30">
      <c r="S1463" s="13"/>
      <c r="T1463" s="14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</row>
    <row r="1464" spans="19:30">
      <c r="S1464" s="13"/>
      <c r="T1464" s="14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</row>
    <row r="1465" spans="19:30">
      <c r="S1465" s="13"/>
      <c r="T1465" s="14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</row>
    <row r="1466" spans="19:30">
      <c r="S1466" s="13"/>
      <c r="T1466" s="14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</row>
    <row r="1467" spans="19:30">
      <c r="S1467" s="13"/>
      <c r="T1467" s="14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</row>
    <row r="1468" spans="19:30">
      <c r="S1468" s="13"/>
      <c r="T1468" s="14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</row>
    <row r="1469" spans="19:30">
      <c r="S1469" s="13"/>
      <c r="T1469" s="14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</row>
    <row r="1470" spans="19:30">
      <c r="S1470" s="13"/>
      <c r="T1470" s="14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</row>
    <row r="1471" spans="19:30">
      <c r="S1471" s="13"/>
      <c r="T1471" s="14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</row>
    <row r="1472" spans="19:30">
      <c r="S1472" s="13"/>
      <c r="T1472" s="14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</row>
    <row r="1473" spans="19:30">
      <c r="S1473" s="13"/>
      <c r="T1473" s="14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</row>
    <row r="1474" spans="19:30">
      <c r="S1474" s="13"/>
      <c r="T1474" s="14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</row>
    <row r="1475" spans="19:30">
      <c r="S1475" s="13"/>
      <c r="T1475" s="14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</row>
    <row r="1476" spans="19:30">
      <c r="S1476" s="13"/>
      <c r="T1476" s="14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</row>
    <row r="1477" spans="19:30">
      <c r="S1477" s="13"/>
      <c r="T1477" s="14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</row>
    <row r="1478" spans="19:30">
      <c r="S1478" s="13"/>
      <c r="T1478" s="14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</row>
    <row r="1479" spans="19:30">
      <c r="S1479" s="13"/>
      <c r="T1479" s="14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</row>
    <row r="1480" spans="19:30">
      <c r="S1480" s="13"/>
      <c r="T1480" s="14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</row>
    <row r="1481" spans="19:30">
      <c r="S1481" s="13"/>
      <c r="T1481" s="14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</row>
    <row r="1482" spans="19:30">
      <c r="S1482" s="13"/>
      <c r="T1482" s="14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</row>
    <row r="1483" spans="19:30">
      <c r="S1483" s="13"/>
      <c r="T1483" s="14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</row>
    <row r="1484" spans="19:30">
      <c r="S1484" s="13"/>
      <c r="T1484" s="14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</row>
    <row r="1485" spans="19:30">
      <c r="S1485" s="13"/>
      <c r="T1485" s="14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</row>
    <row r="1486" spans="19:30">
      <c r="S1486" s="13"/>
      <c r="T1486" s="14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</row>
    <row r="1487" spans="19:30">
      <c r="S1487" s="13"/>
      <c r="T1487" s="14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</row>
    <row r="1488" spans="19:30">
      <c r="S1488" s="13"/>
      <c r="T1488" s="14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</row>
    <row r="1489" spans="19:30">
      <c r="S1489" s="13"/>
      <c r="T1489" s="14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</row>
    <row r="1490" spans="19:30">
      <c r="S1490" s="13"/>
      <c r="T1490" s="14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</row>
    <row r="1491" spans="19:30">
      <c r="S1491" s="13"/>
      <c r="T1491" s="14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</row>
    <row r="1492" spans="19:30">
      <c r="S1492" s="13"/>
      <c r="T1492" s="14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</row>
    <row r="1493" spans="19:30">
      <c r="S1493" s="13"/>
      <c r="T1493" s="14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</row>
    <row r="1494" spans="19:30">
      <c r="S1494" s="13"/>
      <c r="T1494" s="14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</row>
    <row r="1495" spans="19:30">
      <c r="S1495" s="13"/>
      <c r="T1495" s="14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</row>
    <row r="1496" spans="19:30">
      <c r="S1496" s="13"/>
      <c r="T1496" s="14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</row>
    <row r="1497" spans="19:30">
      <c r="S1497" s="13"/>
      <c r="T1497" s="14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</row>
    <row r="1498" spans="19:30">
      <c r="S1498" s="13"/>
      <c r="T1498" s="14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</row>
    <row r="1499" spans="19:30">
      <c r="S1499" s="13"/>
      <c r="T1499" s="14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</row>
    <row r="1500" spans="19:30">
      <c r="S1500" s="13"/>
      <c r="T1500" s="14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</row>
    <row r="1501" spans="19:30">
      <c r="S1501" s="13"/>
      <c r="T1501" s="14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</row>
    <row r="1502" spans="19:30">
      <c r="S1502" s="13"/>
      <c r="T1502" s="14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</row>
    <row r="1503" spans="19:30">
      <c r="S1503" s="13"/>
      <c r="T1503" s="14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</row>
    <row r="1504" spans="19:30">
      <c r="S1504" s="13"/>
      <c r="T1504" s="14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</row>
    <row r="1505" spans="19:30">
      <c r="S1505" s="13"/>
      <c r="T1505" s="14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</row>
    <row r="1506" spans="19:30">
      <c r="S1506" s="13"/>
      <c r="T1506" s="14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</row>
    <row r="1507" spans="19:30">
      <c r="S1507" s="13"/>
      <c r="T1507" s="14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</row>
    <row r="1508" spans="19:30">
      <c r="S1508" s="13"/>
      <c r="T1508" s="14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</row>
    <row r="1509" spans="19:30">
      <c r="S1509" s="13"/>
      <c r="T1509" s="14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</row>
    <row r="1510" spans="19:30">
      <c r="S1510" s="13"/>
      <c r="T1510" s="14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</row>
    <row r="1511" spans="19:30">
      <c r="S1511" s="13"/>
      <c r="T1511" s="14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</row>
    <row r="1512" spans="19:30">
      <c r="S1512" s="13"/>
      <c r="T1512" s="14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</row>
    <row r="1513" spans="19:30">
      <c r="S1513" s="13"/>
      <c r="T1513" s="14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</row>
    <row r="1514" spans="19:30">
      <c r="S1514" s="13"/>
      <c r="T1514" s="14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</row>
    <row r="1515" spans="19:30">
      <c r="S1515" s="13"/>
      <c r="T1515" s="14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</row>
    <row r="1516" spans="19:30">
      <c r="S1516" s="13"/>
      <c r="T1516" s="14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</row>
    <row r="1517" spans="19:30">
      <c r="S1517" s="13"/>
      <c r="T1517" s="14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</row>
    <row r="1518" spans="19:30">
      <c r="S1518" s="13"/>
      <c r="T1518" s="14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</row>
    <row r="1519" spans="19:30">
      <c r="S1519" s="13"/>
      <c r="T1519" s="14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</row>
    <row r="1520" spans="19:30">
      <c r="S1520" s="13"/>
      <c r="T1520" s="14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</row>
    <row r="1521" spans="19:30">
      <c r="S1521" s="13"/>
      <c r="T1521" s="14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</row>
    <row r="1522" spans="19:30">
      <c r="S1522" s="13"/>
      <c r="T1522" s="14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</row>
    <row r="1523" spans="19:30">
      <c r="S1523" s="13"/>
      <c r="T1523" s="14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</row>
    <row r="1524" spans="19:30">
      <c r="S1524" s="13"/>
      <c r="T1524" s="14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</row>
    <row r="1525" spans="19:30">
      <c r="S1525" s="13"/>
      <c r="T1525" s="14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</row>
    <row r="1526" spans="19:30">
      <c r="S1526" s="13"/>
      <c r="T1526" s="14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</row>
    <row r="1527" spans="19:30">
      <c r="S1527" s="13"/>
      <c r="T1527" s="14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</row>
    <row r="1528" spans="19:30">
      <c r="S1528" s="13"/>
      <c r="T1528" s="14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</row>
    <row r="1529" spans="19:30">
      <c r="S1529" s="13"/>
      <c r="T1529" s="14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</row>
    <row r="1530" spans="19:30">
      <c r="S1530" s="13"/>
      <c r="T1530" s="14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</row>
    <row r="1531" spans="19:30">
      <c r="S1531" s="13"/>
      <c r="T1531" s="14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</row>
    <row r="1532" spans="19:30">
      <c r="S1532" s="13"/>
      <c r="T1532" s="14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</row>
    <row r="1533" spans="19:30">
      <c r="S1533" s="13"/>
      <c r="T1533" s="14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</row>
    <row r="1534" spans="19:30">
      <c r="S1534" s="13"/>
      <c r="T1534" s="14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</row>
    <row r="1535" spans="19:30">
      <c r="S1535" s="13"/>
      <c r="T1535" s="14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</row>
    <row r="1536" spans="19:30">
      <c r="S1536" s="13"/>
      <c r="T1536" s="14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</row>
    <row r="1537" spans="19:30">
      <c r="S1537" s="13"/>
      <c r="T1537" s="14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</row>
    <row r="1538" spans="19:30">
      <c r="S1538" s="13"/>
      <c r="T1538" s="14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</row>
    <row r="1539" spans="19:30">
      <c r="S1539" s="13"/>
      <c r="T1539" s="14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</row>
    <row r="1540" spans="19:30">
      <c r="S1540" s="13"/>
      <c r="T1540" s="14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</row>
    <row r="1541" spans="19:30">
      <c r="S1541" s="13"/>
      <c r="T1541" s="14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</row>
    <row r="1542" spans="19:30">
      <c r="S1542" s="13"/>
      <c r="T1542" s="14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</row>
    <row r="1543" spans="19:30">
      <c r="S1543" s="13"/>
      <c r="T1543" s="14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</row>
    <row r="1544" spans="19:30">
      <c r="S1544" s="13"/>
      <c r="T1544" s="14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</row>
    <row r="1545" spans="19:30">
      <c r="S1545" s="13"/>
      <c r="T1545" s="14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</row>
    <row r="1546" spans="19:30">
      <c r="S1546" s="13"/>
      <c r="T1546" s="14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</row>
    <row r="1547" spans="19:30">
      <c r="S1547" s="13"/>
      <c r="T1547" s="14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</row>
    <row r="1548" spans="19:30">
      <c r="S1548" s="13"/>
      <c r="T1548" s="14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</row>
    <row r="1549" spans="19:30">
      <c r="S1549" s="13"/>
      <c r="T1549" s="14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</row>
    <row r="1550" spans="19:30">
      <c r="S1550" s="13"/>
      <c r="T1550" s="14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</row>
    <row r="1551" spans="19:30">
      <c r="S1551" s="13"/>
      <c r="T1551" s="14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</row>
    <row r="1552" spans="19:30">
      <c r="S1552" s="13"/>
      <c r="T1552" s="14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</row>
    <row r="1553" spans="19:30">
      <c r="S1553" s="13"/>
      <c r="T1553" s="14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</row>
    <row r="1554" spans="19:30">
      <c r="S1554" s="13"/>
      <c r="T1554" s="14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</row>
    <row r="1555" spans="19:30">
      <c r="S1555" s="13"/>
      <c r="T1555" s="14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</row>
    <row r="1556" spans="19:30">
      <c r="S1556" s="13"/>
      <c r="T1556" s="14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</row>
    <row r="1557" spans="19:30">
      <c r="S1557" s="13"/>
      <c r="T1557" s="14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</row>
    <row r="1558" spans="19:30">
      <c r="S1558" s="13"/>
      <c r="T1558" s="14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</row>
    <row r="1559" spans="19:30">
      <c r="S1559" s="13"/>
      <c r="T1559" s="14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</row>
    <row r="1560" spans="19:30">
      <c r="S1560" s="13"/>
      <c r="T1560" s="14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</row>
    <row r="1561" spans="19:30">
      <c r="S1561" s="13"/>
      <c r="T1561" s="14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</row>
    <row r="1562" spans="19:30">
      <c r="S1562" s="13"/>
      <c r="T1562" s="14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</row>
    <row r="1563" spans="19:30">
      <c r="S1563" s="13"/>
      <c r="T1563" s="14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</row>
    <row r="1564" spans="19:30">
      <c r="S1564" s="13"/>
      <c r="T1564" s="14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</row>
    <row r="1565" spans="19:30">
      <c r="S1565" s="13"/>
      <c r="T1565" s="14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</row>
    <row r="1566" spans="19:30">
      <c r="S1566" s="13"/>
      <c r="T1566" s="14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</row>
    <row r="1567" spans="19:30">
      <c r="S1567" s="13"/>
      <c r="T1567" s="14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</row>
    <row r="1568" spans="19:30">
      <c r="S1568" s="13"/>
      <c r="T1568" s="14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</row>
    <row r="1569" spans="19:30">
      <c r="S1569" s="13"/>
      <c r="T1569" s="14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</row>
    <row r="1570" spans="19:30">
      <c r="S1570" s="13"/>
      <c r="T1570" s="14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</row>
    <row r="1571" spans="19:30">
      <c r="S1571" s="13"/>
      <c r="T1571" s="14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</row>
    <row r="1572" spans="19:30">
      <c r="S1572" s="13"/>
      <c r="T1572" s="14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</row>
    <row r="1573" spans="19:30">
      <c r="S1573" s="13"/>
      <c r="T1573" s="14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</row>
    <row r="1574" spans="19:30">
      <c r="S1574" s="13"/>
      <c r="T1574" s="14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</row>
    <row r="1575" spans="19:30">
      <c r="S1575" s="13"/>
      <c r="T1575" s="14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</row>
    <row r="1576" spans="19:30">
      <c r="S1576" s="13"/>
      <c r="T1576" s="14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</row>
    <row r="1577" spans="19:30">
      <c r="S1577" s="13"/>
      <c r="T1577" s="14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</row>
    <row r="1578" spans="19:30">
      <c r="S1578" s="13"/>
      <c r="T1578" s="14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</row>
    <row r="1579" spans="19:30">
      <c r="S1579" s="13"/>
      <c r="T1579" s="14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</row>
    <row r="1580" spans="19:30">
      <c r="S1580" s="13"/>
      <c r="T1580" s="14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</row>
    <row r="1581" spans="19:30">
      <c r="S1581" s="13"/>
      <c r="T1581" s="14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</row>
    <row r="1582" spans="19:30">
      <c r="S1582" s="13"/>
      <c r="T1582" s="14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</row>
    <row r="1583" spans="19:30">
      <c r="S1583" s="13"/>
      <c r="T1583" s="14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</row>
    <row r="1584" spans="19:30">
      <c r="S1584" s="13"/>
      <c r="T1584" s="14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</row>
    <row r="1585" spans="19:30">
      <c r="S1585" s="13"/>
      <c r="T1585" s="14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</row>
    <row r="1586" spans="19:30">
      <c r="S1586" s="13"/>
      <c r="T1586" s="14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</row>
    <row r="1587" spans="19:30">
      <c r="S1587" s="13"/>
      <c r="T1587" s="14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</row>
    <row r="1588" spans="19:30">
      <c r="S1588" s="13"/>
      <c r="T1588" s="14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</row>
    <row r="1589" spans="19:30">
      <c r="S1589" s="13"/>
      <c r="T1589" s="14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</row>
    <row r="1590" spans="19:30">
      <c r="S1590" s="13"/>
      <c r="T1590" s="14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</row>
    <row r="1591" spans="19:30">
      <c r="S1591" s="13"/>
      <c r="T1591" s="14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</row>
    <row r="1592" spans="19:30">
      <c r="S1592" s="13"/>
      <c r="T1592" s="14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</row>
    <row r="1593" spans="19:30">
      <c r="S1593" s="13"/>
      <c r="T1593" s="14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</row>
    <row r="1594" spans="19:30">
      <c r="S1594" s="13"/>
      <c r="T1594" s="14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</row>
    <row r="1595" spans="19:30">
      <c r="S1595" s="13"/>
      <c r="T1595" s="14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</row>
    <row r="1596" spans="19:30">
      <c r="S1596" s="13"/>
      <c r="T1596" s="14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</row>
    <row r="1597" spans="19:30">
      <c r="S1597" s="13"/>
      <c r="T1597" s="14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</row>
    <row r="1598" spans="19:30">
      <c r="S1598" s="13"/>
      <c r="T1598" s="14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</row>
    <row r="1599" spans="19:30">
      <c r="S1599" s="13"/>
      <c r="T1599" s="14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</row>
    <row r="1600" spans="19:30">
      <c r="S1600" s="13"/>
      <c r="T1600" s="14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</row>
    <row r="1601" spans="19:30">
      <c r="S1601" s="13"/>
      <c r="T1601" s="14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</row>
    <row r="1602" spans="19:30">
      <c r="S1602" s="13"/>
      <c r="T1602" s="14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</row>
    <row r="1603" spans="19:30">
      <c r="S1603" s="13"/>
      <c r="T1603" s="14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</row>
    <row r="1604" spans="19:30">
      <c r="S1604" s="13"/>
      <c r="T1604" s="14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</row>
    <row r="1605" spans="19:30">
      <c r="S1605" s="13"/>
      <c r="T1605" s="14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</row>
    <row r="1606" spans="19:30">
      <c r="S1606" s="13"/>
      <c r="T1606" s="14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</row>
    <row r="1607" spans="19:30">
      <c r="S1607" s="13"/>
      <c r="T1607" s="14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</row>
    <row r="1608" spans="19:30">
      <c r="S1608" s="13"/>
      <c r="T1608" s="14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</row>
    <row r="1609" spans="19:30">
      <c r="S1609" s="13"/>
      <c r="T1609" s="14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</row>
    <row r="1610" spans="19:30">
      <c r="S1610" s="13"/>
      <c r="T1610" s="14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</row>
    <row r="1611" spans="19:30">
      <c r="S1611" s="13"/>
      <c r="T1611" s="14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</row>
    <row r="1612" spans="19:30">
      <c r="S1612" s="13"/>
      <c r="T1612" s="14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</row>
    <row r="1613" spans="19:30">
      <c r="S1613" s="13"/>
      <c r="T1613" s="14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</row>
    <row r="1614" spans="19:30">
      <c r="S1614" s="13"/>
      <c r="T1614" s="14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</row>
    <row r="1615" spans="19:30">
      <c r="S1615" s="13"/>
      <c r="T1615" s="14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</row>
    <row r="1616" spans="19:30">
      <c r="S1616" s="13"/>
      <c r="T1616" s="14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</row>
    <row r="1617" spans="19:30">
      <c r="S1617" s="13"/>
      <c r="T1617" s="14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</row>
    <row r="1618" spans="19:30">
      <c r="S1618" s="13"/>
      <c r="T1618" s="14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</row>
    <row r="1619" spans="19:30">
      <c r="S1619" s="13"/>
      <c r="T1619" s="14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</row>
    <row r="1620" spans="19:30">
      <c r="S1620" s="13"/>
      <c r="T1620" s="14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</row>
    <row r="1621" spans="19:30">
      <c r="S1621" s="13"/>
      <c r="T1621" s="14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</row>
    <row r="1622" spans="19:30">
      <c r="S1622" s="13"/>
      <c r="T1622" s="14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</row>
    <row r="1623" spans="19:30">
      <c r="S1623" s="13"/>
      <c r="T1623" s="14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</row>
    <row r="1624" spans="19:30">
      <c r="S1624" s="13"/>
      <c r="T1624" s="14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</row>
    <row r="1625" spans="19:30">
      <c r="S1625" s="13"/>
      <c r="T1625" s="14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</row>
    <row r="1626" spans="19:30">
      <c r="S1626" s="13"/>
      <c r="T1626" s="14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</row>
    <row r="1627" spans="19:30">
      <c r="S1627" s="13"/>
      <c r="T1627" s="14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</row>
    <row r="1628" spans="19:30">
      <c r="S1628" s="13"/>
      <c r="T1628" s="14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</row>
    <row r="1629" spans="19:30">
      <c r="S1629" s="13"/>
      <c r="T1629" s="14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</row>
    <row r="1630" spans="19:30">
      <c r="S1630" s="13"/>
      <c r="T1630" s="14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</row>
    <row r="1631" spans="19:30">
      <c r="S1631" s="13"/>
      <c r="T1631" s="14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</row>
    <row r="1632" spans="19:30">
      <c r="S1632" s="13"/>
      <c r="T1632" s="14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</row>
    <row r="1633" spans="19:30">
      <c r="S1633" s="13"/>
      <c r="T1633" s="14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</row>
    <row r="1634" spans="19:30">
      <c r="S1634" s="13"/>
      <c r="T1634" s="14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</row>
    <row r="1635" spans="19:30">
      <c r="S1635" s="13"/>
      <c r="T1635" s="14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</row>
    <row r="1636" spans="19:30">
      <c r="S1636" s="13"/>
      <c r="T1636" s="14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</row>
    <row r="1637" spans="19:30">
      <c r="S1637" s="13"/>
      <c r="T1637" s="14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</row>
    <row r="1638" spans="19:30">
      <c r="S1638" s="13"/>
      <c r="T1638" s="14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</row>
    <row r="1639" spans="19:30">
      <c r="S1639" s="13"/>
      <c r="T1639" s="14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</row>
    <row r="1640" spans="19:30">
      <c r="S1640" s="13"/>
      <c r="T1640" s="14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</row>
    <row r="1641" spans="19:30">
      <c r="S1641" s="13"/>
      <c r="T1641" s="14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</row>
    <row r="1642" spans="19:30">
      <c r="S1642" s="13"/>
      <c r="T1642" s="14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</row>
    <row r="1643" spans="19:30">
      <c r="S1643" s="13"/>
      <c r="T1643" s="14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</row>
    <row r="1644" spans="19:30">
      <c r="S1644" s="13"/>
      <c r="T1644" s="14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</row>
    <row r="1645" spans="19:30">
      <c r="S1645" s="13"/>
      <c r="T1645" s="14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</row>
    <row r="1646" spans="19:30">
      <c r="S1646" s="13"/>
      <c r="T1646" s="14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</row>
    <row r="1647" spans="19:30">
      <c r="S1647" s="13"/>
      <c r="T1647" s="14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</row>
    <row r="1648" spans="19:30">
      <c r="S1648" s="13"/>
      <c r="T1648" s="14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</row>
    <row r="1649" spans="19:30">
      <c r="S1649" s="13"/>
      <c r="T1649" s="14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</row>
    <row r="1650" spans="19:30">
      <c r="S1650" s="13"/>
      <c r="T1650" s="14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</row>
    <row r="1651" spans="19:30">
      <c r="S1651" s="13"/>
      <c r="T1651" s="14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</row>
    <row r="1652" spans="19:30">
      <c r="S1652" s="13"/>
      <c r="T1652" s="14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</row>
    <row r="1653" spans="19:30">
      <c r="S1653" s="13"/>
      <c r="T1653" s="14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</row>
    <row r="1654" spans="19:30">
      <c r="S1654" s="13"/>
      <c r="T1654" s="14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</row>
    <row r="1655" spans="19:30">
      <c r="S1655" s="13"/>
      <c r="T1655" s="14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</row>
    <row r="1656" spans="19:30">
      <c r="S1656" s="13"/>
      <c r="T1656" s="14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</row>
    <row r="1657" spans="19:30">
      <c r="S1657" s="13"/>
      <c r="T1657" s="14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</row>
    <row r="1658" spans="19:30">
      <c r="S1658" s="13"/>
      <c r="T1658" s="14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</row>
    <row r="1659" spans="19:30">
      <c r="S1659" s="13"/>
      <c r="T1659" s="14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</row>
    <row r="1660" spans="19:30">
      <c r="S1660" s="13"/>
      <c r="T1660" s="14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</row>
    <row r="1661" spans="19:30">
      <c r="S1661" s="13"/>
      <c r="T1661" s="14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</row>
    <row r="1662" spans="19:30">
      <c r="S1662" s="13"/>
      <c r="T1662" s="14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</row>
    <row r="1663" spans="19:30">
      <c r="S1663" s="13"/>
      <c r="T1663" s="14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</row>
    <row r="1664" spans="19:30">
      <c r="S1664" s="13"/>
      <c r="T1664" s="14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</row>
    <row r="1665" spans="19:30">
      <c r="S1665" s="13"/>
      <c r="T1665" s="14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</row>
    <row r="1666" spans="19:30">
      <c r="S1666" s="13"/>
      <c r="T1666" s="14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</row>
    <row r="1667" spans="19:30">
      <c r="S1667" s="13"/>
      <c r="T1667" s="14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</row>
    <row r="1668" spans="19:30">
      <c r="S1668" s="13"/>
      <c r="T1668" s="14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</row>
    <row r="1669" spans="19:30">
      <c r="S1669" s="13"/>
      <c r="T1669" s="14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</row>
    <row r="1670" spans="19:30">
      <c r="S1670" s="13"/>
      <c r="T1670" s="14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</row>
    <row r="1671" spans="19:30">
      <c r="S1671" s="13"/>
      <c r="T1671" s="14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</row>
    <row r="1672" spans="19:30">
      <c r="S1672" s="13"/>
      <c r="T1672" s="14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</row>
    <row r="1673" spans="19:30">
      <c r="S1673" s="13"/>
      <c r="T1673" s="14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</row>
    <row r="1674" spans="19:30">
      <c r="S1674" s="13"/>
      <c r="T1674" s="14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</row>
    <row r="1675" spans="19:30">
      <c r="S1675" s="13"/>
      <c r="T1675" s="14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</row>
    <row r="1676" spans="19:30">
      <c r="S1676" s="13"/>
      <c r="T1676" s="14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</row>
    <row r="1677" spans="19:30">
      <c r="S1677" s="13"/>
      <c r="T1677" s="14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</row>
    <row r="1678" spans="19:30">
      <c r="S1678" s="13"/>
      <c r="T1678" s="14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</row>
    <row r="1679" spans="19:30">
      <c r="S1679" s="13"/>
      <c r="T1679" s="14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</row>
    <row r="1680" spans="19:30">
      <c r="S1680" s="13"/>
      <c r="T1680" s="14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</row>
    <row r="1681" spans="19:30">
      <c r="S1681" s="13"/>
      <c r="T1681" s="14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</row>
    <row r="1682" spans="19:30">
      <c r="S1682" s="13"/>
      <c r="T1682" s="14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</row>
    <row r="1683" spans="19:30">
      <c r="S1683" s="13"/>
      <c r="T1683" s="14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</row>
    <row r="1684" spans="19:30">
      <c r="S1684" s="13"/>
      <c r="T1684" s="14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</row>
    <row r="1685" spans="19:30">
      <c r="S1685" s="13"/>
      <c r="T1685" s="14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</row>
    <row r="1686" spans="19:30">
      <c r="S1686" s="13"/>
      <c r="T1686" s="14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</row>
    <row r="1687" spans="19:30">
      <c r="S1687" s="13"/>
      <c r="T1687" s="14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</row>
    <row r="1688" spans="19:30">
      <c r="S1688" s="13"/>
      <c r="T1688" s="14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</row>
    <row r="1689" spans="19:30">
      <c r="S1689" s="13"/>
      <c r="T1689" s="14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</row>
    <row r="1690" spans="19:30">
      <c r="S1690" s="13"/>
      <c r="T1690" s="14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</row>
    <row r="1691" spans="19:30">
      <c r="S1691" s="13"/>
      <c r="T1691" s="14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</row>
    <row r="1692" spans="19:30">
      <c r="S1692" s="13"/>
      <c r="T1692" s="14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</row>
    <row r="1693" spans="19:30">
      <c r="S1693" s="13"/>
      <c r="T1693" s="14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</row>
    <row r="1694" spans="19:30">
      <c r="S1694" s="13"/>
      <c r="T1694" s="14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</row>
    <row r="1695" spans="19:30">
      <c r="S1695" s="13"/>
      <c r="T1695" s="14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</row>
    <row r="1696" spans="19:30">
      <c r="S1696" s="13"/>
      <c r="T1696" s="14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</row>
    <row r="1697" spans="19:30">
      <c r="S1697" s="13"/>
      <c r="T1697" s="14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</row>
    <row r="1698" spans="19:30">
      <c r="S1698" s="13"/>
      <c r="T1698" s="14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</row>
    <row r="1699" spans="19:30">
      <c r="S1699" s="13"/>
      <c r="T1699" s="14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</row>
    <row r="1700" spans="19:30">
      <c r="S1700" s="13"/>
      <c r="T1700" s="14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</row>
    <row r="1701" spans="19:30">
      <c r="S1701" s="13"/>
      <c r="T1701" s="14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</row>
    <row r="1702" spans="19:30">
      <c r="S1702" s="13"/>
      <c r="T1702" s="14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</row>
    <row r="1703" spans="19:30">
      <c r="S1703" s="13"/>
      <c r="T1703" s="14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</row>
    <row r="1704" spans="19:30">
      <c r="S1704" s="13"/>
      <c r="T1704" s="14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</row>
    <row r="1705" spans="19:30">
      <c r="S1705" s="13"/>
      <c r="T1705" s="14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</row>
    <row r="1706" spans="19:30">
      <c r="S1706" s="13"/>
      <c r="T1706" s="14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</row>
    <row r="1707" spans="19:30">
      <c r="S1707" s="13"/>
      <c r="T1707" s="14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</row>
    <row r="1708" spans="19:30">
      <c r="S1708" s="13"/>
      <c r="T1708" s="14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</row>
    <row r="1709" spans="19:30">
      <c r="S1709" s="13"/>
      <c r="T1709" s="14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</row>
    <row r="1710" spans="19:30">
      <c r="S1710" s="13"/>
      <c r="T1710" s="14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</row>
    <row r="1711" spans="19:30">
      <c r="S1711" s="13"/>
      <c r="T1711" s="14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</row>
    <row r="1712" spans="19:30">
      <c r="S1712" s="13"/>
      <c r="T1712" s="14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</row>
    <row r="1713" spans="19:30">
      <c r="S1713" s="13"/>
      <c r="T1713" s="14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</row>
    <row r="1714" spans="19:30">
      <c r="S1714" s="13"/>
      <c r="T1714" s="14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</row>
    <row r="1715" spans="19:30">
      <c r="S1715" s="13"/>
      <c r="T1715" s="14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</row>
    <row r="1716" spans="19:30">
      <c r="S1716" s="13"/>
      <c r="T1716" s="14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</row>
    <row r="1717" spans="19:30">
      <c r="S1717" s="13"/>
      <c r="T1717" s="14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</row>
    <row r="1718" spans="19:30">
      <c r="S1718" s="13"/>
      <c r="T1718" s="14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</row>
    <row r="1719" spans="19:30">
      <c r="S1719" s="13"/>
      <c r="T1719" s="14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</row>
    <row r="1720" spans="19:30">
      <c r="S1720" s="13"/>
      <c r="T1720" s="14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</row>
    <row r="1721" spans="19:30">
      <c r="S1721" s="13"/>
      <c r="T1721" s="14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</row>
    <row r="1722" spans="19:30">
      <c r="S1722" s="13"/>
      <c r="T1722" s="14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</row>
    <row r="1723" spans="19:30">
      <c r="S1723" s="13"/>
      <c r="T1723" s="14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</row>
    <row r="1724" spans="19:30">
      <c r="S1724" s="13"/>
      <c r="T1724" s="14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</row>
    <row r="1725" spans="19:30">
      <c r="S1725" s="13"/>
      <c r="T1725" s="14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</row>
    <row r="1726" spans="19:30">
      <c r="S1726" s="13"/>
      <c r="T1726" s="14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</row>
    <row r="1727" spans="19:30">
      <c r="S1727" s="13"/>
      <c r="T1727" s="14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</row>
    <row r="1728" spans="19:30">
      <c r="S1728" s="13"/>
      <c r="T1728" s="14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</row>
    <row r="1729" spans="19:30">
      <c r="S1729" s="13"/>
      <c r="T1729" s="14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</row>
    <row r="1730" spans="19:30">
      <c r="S1730" s="13"/>
      <c r="T1730" s="14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</row>
    <row r="1731" spans="19:30">
      <c r="S1731" s="13"/>
      <c r="T1731" s="14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</row>
    <row r="1732" spans="19:30">
      <c r="S1732" s="13"/>
      <c r="T1732" s="14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</row>
    <row r="1733" spans="19:30">
      <c r="S1733" s="13"/>
      <c r="T1733" s="14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</row>
    <row r="1734" spans="19:30">
      <c r="S1734" s="13"/>
      <c r="T1734" s="14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</row>
    <row r="1735" spans="19:30">
      <c r="S1735" s="13"/>
      <c r="T1735" s="14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</row>
    <row r="1736" spans="19:30">
      <c r="S1736" s="13"/>
      <c r="T1736" s="14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</row>
    <row r="1737" spans="19:30">
      <c r="S1737" s="13"/>
      <c r="T1737" s="14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</row>
    <row r="1738" spans="19:30">
      <c r="S1738" s="13"/>
      <c r="T1738" s="14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</row>
    <row r="1739" spans="19:30">
      <c r="S1739" s="13"/>
      <c r="T1739" s="14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</row>
    <row r="1740" spans="19:30">
      <c r="S1740" s="13"/>
      <c r="T1740" s="14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</row>
    <row r="1741" spans="19:30">
      <c r="S1741" s="13"/>
      <c r="T1741" s="14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</row>
    <row r="1742" spans="19:30">
      <c r="S1742" s="13"/>
      <c r="T1742" s="14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</row>
    <row r="1743" spans="19:30">
      <c r="S1743" s="13"/>
      <c r="T1743" s="14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</row>
    <row r="1744" spans="19:30">
      <c r="S1744" s="13"/>
      <c r="T1744" s="14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</row>
    <row r="1745" spans="19:30">
      <c r="S1745" s="13"/>
      <c r="T1745" s="14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</row>
    <row r="1746" spans="19:30">
      <c r="S1746" s="13"/>
      <c r="T1746" s="14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</row>
    <row r="1747" spans="19:30">
      <c r="S1747" s="13"/>
      <c r="T1747" s="14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</row>
    <row r="1748" spans="19:30">
      <c r="S1748" s="13"/>
      <c r="T1748" s="14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</row>
    <row r="1749" spans="19:30">
      <c r="S1749" s="13"/>
      <c r="T1749" s="14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</row>
    <row r="1750" spans="19:30">
      <c r="S1750" s="13"/>
      <c r="T1750" s="14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</row>
    <row r="1751" spans="19:30">
      <c r="S1751" s="13"/>
      <c r="T1751" s="14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</row>
    <row r="1752" spans="19:30">
      <c r="S1752" s="13"/>
      <c r="T1752" s="14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</row>
    <row r="1753" spans="19:30">
      <c r="S1753" s="13"/>
      <c r="T1753" s="14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</row>
    <row r="1754" spans="19:30">
      <c r="S1754" s="13"/>
      <c r="T1754" s="14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</row>
    <row r="1755" spans="19:30">
      <c r="S1755" s="13"/>
      <c r="T1755" s="14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</row>
    <row r="1756" spans="19:30">
      <c r="S1756" s="13"/>
      <c r="T1756" s="14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</row>
    <row r="1757" spans="19:30">
      <c r="S1757" s="13"/>
      <c r="T1757" s="14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</row>
    <row r="1758" spans="19:30">
      <c r="S1758" s="13"/>
      <c r="T1758" s="14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</row>
    <row r="1759" spans="19:30">
      <c r="S1759" s="13"/>
      <c r="T1759" s="14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</row>
    <row r="1760" spans="19:30">
      <c r="S1760" s="13"/>
      <c r="T1760" s="14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</row>
    <row r="1761" spans="19:30">
      <c r="S1761" s="13"/>
      <c r="T1761" s="14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</row>
    <row r="1762" spans="19:30">
      <c r="S1762" s="13"/>
      <c r="T1762" s="14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</row>
    <row r="1763" spans="19:30">
      <c r="S1763" s="13"/>
      <c r="T1763" s="14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</row>
    <row r="1764" spans="19:30">
      <c r="S1764" s="13"/>
      <c r="T1764" s="14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</row>
    <row r="1765" spans="19:30">
      <c r="S1765" s="13"/>
      <c r="T1765" s="14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</row>
    <row r="1766" spans="19:30">
      <c r="S1766" s="13"/>
      <c r="T1766" s="14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</row>
    <row r="1767" spans="19:30">
      <c r="S1767" s="13"/>
      <c r="T1767" s="14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</row>
    <row r="1768" spans="19:30">
      <c r="S1768" s="13"/>
      <c r="T1768" s="14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</row>
    <row r="1769" spans="19:30">
      <c r="S1769" s="13"/>
      <c r="T1769" s="14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</row>
    <row r="1770" spans="19:30">
      <c r="S1770" s="13"/>
      <c r="T1770" s="14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</row>
    <row r="1771" spans="19:30">
      <c r="S1771" s="13"/>
      <c r="T1771" s="14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</row>
    <row r="1772" spans="19:30">
      <c r="S1772" s="13"/>
      <c r="T1772" s="14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</row>
    <row r="1773" spans="19:30">
      <c r="S1773" s="13"/>
      <c r="T1773" s="14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</row>
    <row r="1774" spans="19:30">
      <c r="S1774" s="13"/>
      <c r="T1774" s="14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</row>
    <row r="1775" spans="19:30">
      <c r="S1775" s="13"/>
      <c r="T1775" s="14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</row>
    <row r="1776" spans="19:30">
      <c r="S1776" s="13"/>
      <c r="T1776" s="14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</row>
    <row r="1777" spans="19:30">
      <c r="S1777" s="13"/>
      <c r="T1777" s="14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</row>
    <row r="1778" spans="19:30">
      <c r="S1778" s="13"/>
      <c r="T1778" s="14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</row>
    <row r="1779" spans="19:30">
      <c r="S1779" s="13"/>
      <c r="T1779" s="14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</row>
    <row r="1780" spans="19:30">
      <c r="S1780" s="13"/>
      <c r="T1780" s="14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</row>
    <row r="1781" spans="19:30">
      <c r="S1781" s="13"/>
      <c r="T1781" s="14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</row>
    <row r="1782" spans="19:30">
      <c r="S1782" s="13"/>
      <c r="T1782" s="14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</row>
    <row r="1783" spans="19:30">
      <c r="S1783" s="13"/>
      <c r="T1783" s="14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</row>
    <row r="1784" spans="19:30">
      <c r="S1784" s="13"/>
      <c r="T1784" s="14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</row>
    <row r="1785" spans="19:30">
      <c r="S1785" s="13"/>
      <c r="T1785" s="14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</row>
    <row r="1786" spans="19:30">
      <c r="S1786" s="13"/>
      <c r="T1786" s="14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</row>
    <row r="1787" spans="19:30">
      <c r="S1787" s="13"/>
      <c r="T1787" s="14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</row>
    <row r="1788" spans="19:30">
      <c r="S1788" s="13"/>
      <c r="T1788" s="14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</row>
    <row r="1789" spans="19:30">
      <c r="S1789" s="13"/>
      <c r="T1789" s="14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</row>
    <row r="1790" spans="19:30">
      <c r="S1790" s="13"/>
      <c r="T1790" s="14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</row>
    <row r="1791" spans="19:30">
      <c r="S1791" s="13"/>
      <c r="T1791" s="14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</row>
    <row r="1792" spans="19:30">
      <c r="S1792" s="13"/>
      <c r="T1792" s="14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</row>
    <row r="1793" spans="19:30">
      <c r="S1793" s="13"/>
      <c r="T1793" s="14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</row>
    <row r="1794" spans="19:30">
      <c r="S1794" s="13"/>
      <c r="T1794" s="14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</row>
    <row r="1795" spans="19:30">
      <c r="S1795" s="13"/>
      <c r="T1795" s="14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</row>
    <row r="1796" spans="19:30">
      <c r="S1796" s="13"/>
      <c r="T1796" s="14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</row>
    <row r="1797" spans="19:30">
      <c r="S1797" s="13"/>
      <c r="T1797" s="14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</row>
    <row r="1798" spans="19:30">
      <c r="S1798" s="13"/>
      <c r="T1798" s="14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</row>
    <row r="1799" spans="19:30">
      <c r="S1799" s="13"/>
      <c r="T1799" s="14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</row>
    <row r="1800" spans="19:30">
      <c r="S1800" s="13"/>
      <c r="T1800" s="14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</row>
    <row r="1801" spans="19:30">
      <c r="S1801" s="13"/>
      <c r="T1801" s="14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</row>
    <row r="1802" spans="19:30">
      <c r="S1802" s="13"/>
      <c r="T1802" s="14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</row>
    <row r="1803" spans="19:30">
      <c r="S1803" s="13"/>
      <c r="T1803" s="14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</row>
    <row r="1804" spans="19:30">
      <c r="S1804" s="13"/>
      <c r="T1804" s="14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</row>
    <row r="1805" spans="19:30">
      <c r="S1805" s="13"/>
      <c r="T1805" s="14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</row>
    <row r="1806" spans="19:30">
      <c r="S1806" s="13"/>
      <c r="T1806" s="14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</row>
    <row r="1807" spans="19:30">
      <c r="S1807" s="13"/>
      <c r="T1807" s="14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</row>
    <row r="1808" spans="19:30">
      <c r="S1808" s="13"/>
      <c r="T1808" s="14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</row>
    <row r="1809" spans="19:30">
      <c r="S1809" s="13"/>
      <c r="T1809" s="14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</row>
    <row r="1810" spans="19:30">
      <c r="S1810" s="13"/>
      <c r="T1810" s="14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</row>
    <row r="1811" spans="19:30">
      <c r="S1811" s="13"/>
      <c r="T1811" s="14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</row>
    <row r="1812" spans="19:30">
      <c r="S1812" s="13"/>
      <c r="T1812" s="14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</row>
    <row r="1813" spans="19:30">
      <c r="S1813" s="13"/>
      <c r="T1813" s="14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</row>
    <row r="1814" spans="19:30">
      <c r="S1814" s="13"/>
      <c r="T1814" s="14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</row>
    <row r="1815" spans="19:30">
      <c r="S1815" s="13"/>
      <c r="T1815" s="14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</row>
    <row r="1816" spans="19:30">
      <c r="S1816" s="13"/>
      <c r="T1816" s="14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</row>
    <row r="1817" spans="19:30">
      <c r="S1817" s="13"/>
      <c r="T1817" s="14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</row>
    <row r="1818" spans="19:30">
      <c r="S1818" s="13"/>
      <c r="T1818" s="14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</row>
    <row r="1819" spans="19:30">
      <c r="S1819" s="13"/>
      <c r="T1819" s="14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</row>
    <row r="1820" spans="19:30">
      <c r="S1820" s="13"/>
      <c r="T1820" s="14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</row>
    <row r="1821" spans="19:30">
      <c r="S1821" s="13"/>
      <c r="T1821" s="14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</row>
    <row r="1822" spans="19:30">
      <c r="S1822" s="13"/>
      <c r="T1822" s="14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</row>
    <row r="1823" spans="19:30">
      <c r="S1823" s="13"/>
      <c r="T1823" s="14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</row>
    <row r="1824" spans="19:30">
      <c r="S1824" s="13"/>
      <c r="T1824" s="14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</row>
    <row r="1825" spans="19:30">
      <c r="S1825" s="13"/>
      <c r="T1825" s="14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</row>
    <row r="1826" spans="19:30">
      <c r="S1826" s="13"/>
      <c r="T1826" s="14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</row>
    <row r="1827" spans="19:30">
      <c r="S1827" s="13"/>
      <c r="T1827" s="14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</row>
    <row r="1828" spans="19:30">
      <c r="S1828" s="13"/>
      <c r="T1828" s="14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</row>
    <row r="1829" spans="19:30">
      <c r="S1829" s="13"/>
      <c r="T1829" s="14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</row>
    <row r="1830" spans="19:30">
      <c r="S1830" s="13"/>
      <c r="T1830" s="14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</row>
    <row r="1831" spans="19:30">
      <c r="S1831" s="13"/>
      <c r="T1831" s="14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</row>
    <row r="1832" spans="19:30">
      <c r="S1832" s="13"/>
      <c r="T1832" s="14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</row>
    <row r="1833" spans="19:30">
      <c r="S1833" s="13"/>
      <c r="T1833" s="14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</row>
    <row r="1834" spans="19:30">
      <c r="S1834" s="13"/>
      <c r="T1834" s="14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</row>
    <row r="1835" spans="19:30">
      <c r="S1835" s="13"/>
      <c r="T1835" s="14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</row>
    <row r="1836" spans="19:30">
      <c r="S1836" s="13"/>
      <c r="T1836" s="14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</row>
    <row r="1837" spans="19:30">
      <c r="S1837" s="13"/>
      <c r="T1837" s="14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</row>
    <row r="1838" spans="19:30">
      <c r="S1838" s="13"/>
      <c r="T1838" s="14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</row>
    <row r="1839" spans="19:30">
      <c r="S1839" s="13"/>
      <c r="T1839" s="14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</row>
    <row r="1840" spans="19:30">
      <c r="S1840" s="13"/>
      <c r="T1840" s="14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</row>
    <row r="1841" spans="19:30">
      <c r="S1841" s="13"/>
      <c r="T1841" s="14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</row>
    <row r="1842" spans="19:30">
      <c r="S1842" s="13"/>
      <c r="T1842" s="14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</row>
    <row r="1843" spans="19:30">
      <c r="S1843" s="13"/>
      <c r="T1843" s="14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</row>
    <row r="1844" spans="19:30">
      <c r="S1844" s="13"/>
      <c r="T1844" s="14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</row>
    <row r="1845" spans="19:30">
      <c r="S1845" s="13"/>
      <c r="T1845" s="14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</row>
    <row r="1846" spans="19:30">
      <c r="S1846" s="13"/>
      <c r="T1846" s="14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</row>
    <row r="1847" spans="19:30">
      <c r="S1847" s="13"/>
      <c r="T1847" s="14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</row>
    <row r="1848" spans="19:30">
      <c r="S1848" s="13"/>
      <c r="T1848" s="14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</row>
    <row r="1849" spans="19:30">
      <c r="S1849" s="13"/>
      <c r="T1849" s="14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</row>
    <row r="1850" spans="19:30">
      <c r="S1850" s="13"/>
      <c r="T1850" s="14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</row>
    <row r="1851" spans="19:30">
      <c r="S1851" s="13"/>
      <c r="T1851" s="14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</row>
    <row r="1852" spans="19:30">
      <c r="S1852" s="13"/>
      <c r="T1852" s="14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</row>
    <row r="1853" spans="19:30">
      <c r="S1853" s="13"/>
      <c r="T1853" s="14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</row>
    <row r="1854" spans="19:30">
      <c r="S1854" s="13"/>
      <c r="T1854" s="14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</row>
    <row r="1855" spans="19:30">
      <c r="S1855" s="13"/>
      <c r="T1855" s="14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</row>
    <row r="1856" spans="19:30">
      <c r="S1856" s="13"/>
      <c r="T1856" s="14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</row>
    <row r="1857" spans="19:30">
      <c r="S1857" s="13"/>
      <c r="T1857" s="14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</row>
    <row r="1858" spans="19:30">
      <c r="S1858" s="13"/>
      <c r="T1858" s="14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</row>
    <row r="1859" spans="19:30">
      <c r="S1859" s="13"/>
      <c r="T1859" s="14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</row>
    <row r="1860" spans="19:30">
      <c r="S1860" s="13"/>
      <c r="T1860" s="14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</row>
    <row r="1861" spans="19:30">
      <c r="S1861" s="13"/>
      <c r="T1861" s="14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</row>
    <row r="1862" spans="19:30">
      <c r="S1862" s="13"/>
      <c r="T1862" s="14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</row>
    <row r="1863" spans="19:30">
      <c r="S1863" s="13"/>
      <c r="T1863" s="14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</row>
    <row r="1864" spans="19:30">
      <c r="S1864" s="13"/>
      <c r="T1864" s="14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</row>
    <row r="1865" spans="19:30">
      <c r="S1865" s="13"/>
      <c r="T1865" s="14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</row>
    <row r="1866" spans="19:30">
      <c r="S1866" s="13"/>
      <c r="T1866" s="14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</row>
    <row r="1867" spans="19:30">
      <c r="S1867" s="13"/>
      <c r="T1867" s="14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</row>
    <row r="1868" spans="19:30">
      <c r="S1868" s="13"/>
      <c r="T1868" s="14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</row>
    <row r="1869" spans="19:30">
      <c r="S1869" s="13"/>
      <c r="T1869" s="14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</row>
    <row r="1870" spans="19:30">
      <c r="S1870" s="13"/>
      <c r="T1870" s="14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</row>
    <row r="1871" spans="19:30">
      <c r="S1871" s="13"/>
      <c r="T1871" s="14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</row>
    <row r="1872" spans="19:30">
      <c r="S1872" s="13"/>
      <c r="T1872" s="14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</row>
    <row r="1873" spans="19:30">
      <c r="S1873" s="13"/>
      <c r="T1873" s="14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</row>
    <row r="1874" spans="19:30">
      <c r="S1874" s="13"/>
      <c r="T1874" s="14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</row>
    <row r="1875" spans="19:30">
      <c r="S1875" s="13"/>
      <c r="T1875" s="14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</row>
    <row r="1876" spans="19:30">
      <c r="S1876" s="13"/>
      <c r="T1876" s="14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</row>
    <row r="1877" spans="19:30">
      <c r="S1877" s="13"/>
      <c r="T1877" s="14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</row>
    <row r="1878" spans="19:30">
      <c r="S1878" s="13"/>
      <c r="T1878" s="14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</row>
    <row r="1879" spans="19:30">
      <c r="S1879" s="13"/>
      <c r="T1879" s="14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</row>
    <row r="1880" spans="19:30">
      <c r="S1880" s="13"/>
      <c r="T1880" s="14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</row>
    <row r="1881" spans="19:30">
      <c r="S1881" s="13"/>
      <c r="T1881" s="14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</row>
    <row r="1882" spans="19:30">
      <c r="S1882" s="13"/>
      <c r="T1882" s="14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</row>
    <row r="1883" spans="19:30">
      <c r="S1883" s="13"/>
      <c r="T1883" s="14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</row>
    <row r="1884" spans="19:30">
      <c r="S1884" s="13"/>
      <c r="T1884" s="14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</row>
    <row r="1885" spans="19:30">
      <c r="S1885" s="13"/>
      <c r="T1885" s="14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</row>
    <row r="1886" spans="19:30">
      <c r="S1886" s="13"/>
      <c r="T1886" s="14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</row>
    <row r="1887" spans="19:30">
      <c r="S1887" s="13"/>
      <c r="T1887" s="14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</row>
    <row r="1888" spans="19:30">
      <c r="S1888" s="13"/>
      <c r="T1888" s="14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</row>
    <row r="1889" spans="19:30">
      <c r="S1889" s="13"/>
      <c r="T1889" s="14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</row>
    <row r="1890" spans="19:30">
      <c r="S1890" s="13"/>
      <c r="T1890" s="14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</row>
    <row r="1891" spans="19:30">
      <c r="S1891" s="13"/>
      <c r="T1891" s="14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</row>
    <row r="1892" spans="19:30">
      <c r="S1892" s="13"/>
      <c r="T1892" s="14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</row>
    <row r="1893" spans="19:30">
      <c r="S1893" s="13"/>
      <c r="T1893" s="14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</row>
    <row r="1894" spans="19:30">
      <c r="S1894" s="13"/>
      <c r="T1894" s="14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</row>
    <row r="1895" spans="19:30">
      <c r="S1895" s="13"/>
      <c r="T1895" s="14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</row>
    <row r="1896" spans="19:30">
      <c r="S1896" s="13"/>
      <c r="T1896" s="14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</row>
    <row r="1897" spans="19:30">
      <c r="S1897" s="13"/>
      <c r="T1897" s="14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</row>
    <row r="1898" spans="19:30">
      <c r="S1898" s="13"/>
      <c r="T1898" s="14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</row>
    <row r="1899" spans="19:30">
      <c r="S1899" s="13"/>
      <c r="T1899" s="14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</row>
    <row r="1900" spans="19:30">
      <c r="S1900" s="13"/>
      <c r="T1900" s="14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</row>
    <row r="1901" spans="19:30">
      <c r="S1901" s="13"/>
      <c r="T1901" s="14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</row>
    <row r="1902" spans="19:30">
      <c r="S1902" s="13"/>
      <c r="T1902" s="14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</row>
    <row r="1903" spans="19:30">
      <c r="S1903" s="13"/>
      <c r="T1903" s="14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</row>
    <row r="1904" spans="19:30">
      <c r="S1904" s="13"/>
      <c r="T1904" s="14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</row>
    <row r="1905" spans="19:30">
      <c r="S1905" s="13"/>
      <c r="T1905" s="14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</row>
    <row r="1906" spans="19:30">
      <c r="S1906" s="13"/>
      <c r="T1906" s="14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</row>
    <row r="1907" spans="19:30">
      <c r="S1907" s="13"/>
      <c r="T1907" s="14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</row>
    <row r="1908" spans="19:30">
      <c r="S1908" s="13"/>
      <c r="T1908" s="14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</row>
    <row r="1909" spans="19:30">
      <c r="S1909" s="13"/>
      <c r="T1909" s="14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</row>
    <row r="1910" spans="19:30">
      <c r="S1910" s="13"/>
      <c r="T1910" s="14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</row>
    <row r="1911" spans="19:30">
      <c r="S1911" s="13"/>
      <c r="T1911" s="14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</row>
    <row r="1912" spans="19:30">
      <c r="S1912" s="13"/>
      <c r="T1912" s="14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</row>
    <row r="1913" spans="19:30">
      <c r="S1913" s="13"/>
      <c r="T1913" s="14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</row>
    <row r="1914" spans="19:30">
      <c r="S1914" s="13"/>
      <c r="T1914" s="14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</row>
    <row r="1915" spans="19:30">
      <c r="S1915" s="13"/>
      <c r="T1915" s="14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</row>
    <row r="1916" spans="19:30">
      <c r="S1916" s="13"/>
      <c r="T1916" s="14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</row>
    <row r="1917" spans="19:30">
      <c r="S1917" s="13"/>
      <c r="T1917" s="14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</row>
    <row r="1918" spans="19:30">
      <c r="S1918" s="13"/>
      <c r="T1918" s="14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</row>
    <row r="1919" spans="19:30">
      <c r="S1919" s="13"/>
      <c r="T1919" s="14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</row>
    <row r="1920" spans="19:30">
      <c r="S1920" s="13"/>
      <c r="T1920" s="14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</row>
    <row r="1921" spans="19:30">
      <c r="S1921" s="13"/>
      <c r="T1921" s="14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</row>
    <row r="1922" spans="19:30">
      <c r="S1922" s="13"/>
      <c r="T1922" s="14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</row>
    <row r="1923" spans="19:30">
      <c r="S1923" s="13"/>
      <c r="T1923" s="14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</row>
    <row r="1924" spans="19:30">
      <c r="S1924" s="13"/>
      <c r="T1924" s="14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</row>
    <row r="1925" spans="19:30">
      <c r="S1925" s="13"/>
      <c r="T1925" s="14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</row>
    <row r="1926" spans="19:30">
      <c r="S1926" s="13"/>
      <c r="T1926" s="14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</row>
    <row r="1927" spans="19:30">
      <c r="S1927" s="13"/>
      <c r="T1927" s="14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</row>
    <row r="1928" spans="19:30">
      <c r="S1928" s="13"/>
      <c r="T1928" s="14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</row>
    <row r="1929" spans="19:30">
      <c r="S1929" s="13"/>
      <c r="T1929" s="14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</row>
    <row r="1930" spans="19:30">
      <c r="S1930" s="13"/>
      <c r="T1930" s="14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</row>
    <row r="1931" spans="19:30">
      <c r="S1931" s="13"/>
      <c r="T1931" s="14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</row>
    <row r="1932" spans="19:30">
      <c r="S1932" s="13"/>
      <c r="T1932" s="14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</row>
    <row r="1933" spans="19:30">
      <c r="S1933" s="13"/>
      <c r="T1933" s="14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</row>
    <row r="1934" spans="19:30">
      <c r="S1934" s="13"/>
      <c r="T1934" s="14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</row>
    <row r="1935" spans="19:30">
      <c r="S1935" s="13"/>
      <c r="T1935" s="14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</row>
    <row r="1936" spans="19:30">
      <c r="S1936" s="13"/>
      <c r="T1936" s="14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</row>
    <row r="1937" spans="19:30">
      <c r="S1937" s="13"/>
      <c r="T1937" s="14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</row>
    <row r="1938" spans="19:30">
      <c r="S1938" s="13"/>
      <c r="T1938" s="14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</row>
    <row r="1939" spans="19:30">
      <c r="S1939" s="13"/>
      <c r="T1939" s="14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</row>
    <row r="1940" spans="19:30">
      <c r="S1940" s="13"/>
      <c r="T1940" s="14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</row>
    <row r="1941" spans="19:30">
      <c r="S1941" s="13"/>
      <c r="T1941" s="14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</row>
    <row r="1942" spans="19:30">
      <c r="S1942" s="13"/>
      <c r="T1942" s="14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</row>
    <row r="1943" spans="19:30">
      <c r="S1943" s="13"/>
      <c r="T1943" s="14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</row>
    <row r="1944" spans="19:30">
      <c r="S1944" s="13"/>
      <c r="T1944" s="14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</row>
    <row r="1945" spans="19:30">
      <c r="S1945" s="13"/>
      <c r="T1945" s="14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</row>
    <row r="1946" spans="19:30">
      <c r="S1946" s="13"/>
      <c r="T1946" s="14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</row>
    <row r="1947" spans="19:30">
      <c r="S1947" s="13"/>
      <c r="T1947" s="14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</row>
    <row r="1948" spans="19:30">
      <c r="S1948" s="13"/>
      <c r="T1948" s="14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</row>
    <row r="1949" spans="19:30">
      <c r="S1949" s="13"/>
      <c r="T1949" s="14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</row>
    <row r="1950" spans="19:30">
      <c r="S1950" s="13"/>
      <c r="T1950" s="14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</row>
    <row r="1951" spans="19:30">
      <c r="S1951" s="13"/>
      <c r="T1951" s="14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</row>
    <row r="1952" spans="19:30">
      <c r="S1952" s="13"/>
      <c r="T1952" s="14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</row>
    <row r="1953" spans="19:30">
      <c r="S1953" s="13"/>
      <c r="T1953" s="14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</row>
    <row r="1954" spans="19:30">
      <c r="S1954" s="13"/>
      <c r="T1954" s="14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</row>
    <row r="1955" spans="19:30">
      <c r="S1955" s="13"/>
      <c r="T1955" s="14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</row>
    <row r="1956" spans="19:30">
      <c r="S1956" s="13"/>
      <c r="T1956" s="14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</row>
    <row r="1957" spans="19:30">
      <c r="S1957" s="13"/>
      <c r="T1957" s="14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</row>
    <row r="1958" spans="19:30">
      <c r="S1958" s="13"/>
      <c r="T1958" s="14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</row>
    <row r="1959" spans="19:30">
      <c r="S1959" s="13"/>
      <c r="T1959" s="14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</row>
    <row r="1960" spans="19:30">
      <c r="S1960" s="13"/>
      <c r="T1960" s="14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</row>
    <row r="1961" spans="19:30">
      <c r="S1961" s="13"/>
      <c r="T1961" s="14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</row>
    <row r="1962" spans="19:30">
      <c r="S1962" s="13"/>
      <c r="T1962" s="14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</row>
    <row r="1963" spans="19:30">
      <c r="S1963" s="13"/>
      <c r="T1963" s="14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</row>
    <row r="1964" spans="19:30">
      <c r="S1964" s="13"/>
      <c r="T1964" s="14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</row>
    <row r="1965" spans="19:30">
      <c r="S1965" s="13"/>
      <c r="T1965" s="14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</row>
    <row r="1966" spans="19:30">
      <c r="S1966" s="13"/>
      <c r="T1966" s="14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</row>
    <row r="1967" spans="19:30">
      <c r="S1967" s="13"/>
      <c r="T1967" s="14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</row>
    <row r="1968" spans="19:30">
      <c r="S1968" s="13"/>
      <c r="T1968" s="14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</row>
    <row r="1969" spans="19:30">
      <c r="S1969" s="13"/>
      <c r="T1969" s="14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</row>
    <row r="1970" spans="19:30">
      <c r="S1970" s="13"/>
      <c r="T1970" s="14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</row>
    <row r="1971" spans="19:30">
      <c r="S1971" s="13"/>
      <c r="T1971" s="14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</row>
    <row r="1972" spans="19:30">
      <c r="S1972" s="13"/>
      <c r="T1972" s="14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</row>
    <row r="1973" spans="19:30">
      <c r="S1973" s="13"/>
      <c r="T1973" s="14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</row>
    <row r="1974" spans="19:30">
      <c r="S1974" s="13"/>
      <c r="T1974" s="14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</row>
    <row r="1975" spans="19:30">
      <c r="S1975" s="13"/>
      <c r="T1975" s="14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</row>
    <row r="1976" spans="19:30">
      <c r="S1976" s="13"/>
      <c r="T1976" s="14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</row>
    <row r="1977" spans="19:30">
      <c r="S1977" s="13"/>
      <c r="T1977" s="14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</row>
    <row r="1978" spans="19:30">
      <c r="S1978" s="13"/>
      <c r="T1978" s="14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</row>
    <row r="1979" spans="19:30">
      <c r="S1979" s="13"/>
      <c r="T1979" s="14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</row>
    <row r="1980" spans="19:30">
      <c r="S1980" s="13"/>
      <c r="T1980" s="14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</row>
    <row r="1981" spans="19:30">
      <c r="S1981" s="13"/>
      <c r="T1981" s="14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</row>
    <row r="1982" spans="19:30">
      <c r="S1982" s="13"/>
      <c r="T1982" s="14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</row>
    <row r="1983" spans="19:30">
      <c r="S1983" s="13"/>
      <c r="T1983" s="14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</row>
    <row r="1984" spans="19:30">
      <c r="S1984" s="13"/>
      <c r="T1984" s="14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</row>
    <row r="1985" spans="19:30">
      <c r="S1985" s="13"/>
      <c r="T1985" s="14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</row>
    <row r="1986" spans="19:30">
      <c r="S1986" s="13"/>
      <c r="T1986" s="14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</row>
    <row r="1987" spans="19:30">
      <c r="S1987" s="13"/>
      <c r="T1987" s="14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</row>
    <row r="1988" spans="19:30">
      <c r="S1988" s="13"/>
      <c r="T1988" s="14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</row>
    <row r="1989" spans="19:30">
      <c r="S1989" s="13"/>
      <c r="T1989" s="14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</row>
    <row r="1990" spans="19:30">
      <c r="S1990" s="13"/>
      <c r="T1990" s="14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</row>
    <row r="1991" spans="19:30">
      <c r="S1991" s="13"/>
      <c r="T1991" s="14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</row>
    <row r="1992" spans="19:30">
      <c r="S1992" s="13"/>
      <c r="T1992" s="14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</row>
    <row r="1993" spans="19:30">
      <c r="S1993" s="13"/>
      <c r="T1993" s="14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</row>
    <row r="1994" spans="19:30">
      <c r="S1994" s="13"/>
      <c r="T1994" s="14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</row>
    <row r="1995" spans="19:30">
      <c r="S1995" s="13"/>
      <c r="T1995" s="14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</row>
    <row r="1996" spans="19:30">
      <c r="S1996" s="13"/>
      <c r="T1996" s="14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</row>
    <row r="1997" spans="19:30">
      <c r="S1997" s="13"/>
      <c r="T1997" s="14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</row>
    <row r="1998" spans="19:30">
      <c r="S1998" s="13"/>
      <c r="T1998" s="14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</row>
    <row r="1999" spans="19:30">
      <c r="S1999" s="13"/>
      <c r="T1999" s="14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</row>
    <row r="2000" spans="19:30">
      <c r="S2000" s="13"/>
      <c r="T2000" s="14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</row>
    <row r="2001" spans="19:30">
      <c r="S2001" s="13"/>
      <c r="T2001" s="14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</row>
    <row r="2002" spans="19:30">
      <c r="S2002" s="13"/>
      <c r="T2002" s="14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</row>
    <row r="2003" spans="19:30">
      <c r="S2003" s="13"/>
      <c r="T2003" s="14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</row>
    <row r="2004" spans="19:30">
      <c r="S2004" s="13"/>
      <c r="T2004" s="14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</row>
    <row r="2005" spans="19:30">
      <c r="S2005" s="13"/>
      <c r="T2005" s="14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</row>
    <row r="2006" spans="19:30">
      <c r="S2006" s="13"/>
      <c r="T2006" s="14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</row>
    <row r="2007" spans="19:30">
      <c r="S2007" s="13"/>
      <c r="T2007" s="14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</row>
    <row r="2008" spans="19:30">
      <c r="S2008" s="13"/>
      <c r="T2008" s="14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</row>
    <row r="2009" spans="19:30">
      <c r="S2009" s="13"/>
      <c r="T2009" s="14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</row>
    <row r="2010" spans="19:30">
      <c r="S2010" s="13"/>
      <c r="T2010" s="14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</row>
    <row r="2011" spans="19:30">
      <c r="S2011" s="13"/>
      <c r="T2011" s="14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</row>
    <row r="2012" spans="19:30">
      <c r="S2012" s="13"/>
      <c r="T2012" s="14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</row>
    <row r="2013" spans="19:30">
      <c r="S2013" s="13"/>
      <c r="T2013" s="14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</row>
    <row r="2014" spans="19:30">
      <c r="S2014" s="13"/>
      <c r="T2014" s="14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</row>
    <row r="2015" spans="19:30">
      <c r="S2015" s="13"/>
      <c r="T2015" s="14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</row>
    <row r="2016" spans="19:30">
      <c r="S2016" s="13"/>
      <c r="T2016" s="14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</row>
    <row r="2017" spans="19:30">
      <c r="S2017" s="13"/>
      <c r="T2017" s="14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</row>
    <row r="2018" spans="19:30">
      <c r="S2018" s="13"/>
      <c r="T2018" s="14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</row>
    <row r="2019" spans="19:30">
      <c r="S2019" s="13"/>
      <c r="T2019" s="14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</row>
    <row r="2020" spans="19:30">
      <c r="S2020" s="13"/>
      <c r="T2020" s="14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</row>
    <row r="2021" spans="19:30">
      <c r="S2021" s="13"/>
      <c r="T2021" s="14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</row>
    <row r="2022" spans="19:30">
      <c r="S2022" s="13"/>
      <c r="T2022" s="14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</row>
    <row r="2023" spans="19:30">
      <c r="S2023" s="13"/>
      <c r="T2023" s="14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</row>
    <row r="2024" spans="19:30">
      <c r="S2024" s="13"/>
      <c r="T2024" s="14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</row>
    <row r="2025" spans="19:30">
      <c r="S2025" s="13"/>
      <c r="T2025" s="14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</row>
    <row r="2026" spans="19:30">
      <c r="S2026" s="13"/>
      <c r="T2026" s="14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</row>
    <row r="2027" spans="19:30">
      <c r="S2027" s="13"/>
      <c r="T2027" s="14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</row>
    <row r="2028" spans="19:30">
      <c r="S2028" s="13"/>
      <c r="T2028" s="14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</row>
    <row r="2029" spans="19:30">
      <c r="S2029" s="13"/>
      <c r="T2029" s="14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</row>
    <row r="2030" spans="19:30">
      <c r="S2030" s="13"/>
      <c r="T2030" s="14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</row>
    <row r="2031" spans="19:30">
      <c r="S2031" s="13"/>
      <c r="T2031" s="14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</row>
    <row r="2032" spans="19:30">
      <c r="S2032" s="13"/>
      <c r="T2032" s="14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</row>
    <row r="2033" spans="19:30">
      <c r="S2033" s="13"/>
      <c r="T2033" s="14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</row>
    <row r="2034" spans="19:30">
      <c r="S2034" s="13"/>
      <c r="T2034" s="14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</row>
    <row r="2035" spans="19:30">
      <c r="S2035" s="13"/>
      <c r="T2035" s="14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</row>
    <row r="2036" spans="19:30">
      <c r="S2036" s="13"/>
      <c r="T2036" s="14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</row>
    <row r="2037" spans="19:30">
      <c r="S2037" s="13"/>
      <c r="T2037" s="14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</row>
    <row r="2038" spans="19:30">
      <c r="S2038" s="13"/>
      <c r="T2038" s="14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</row>
    <row r="2039" spans="19:30">
      <c r="S2039" s="13"/>
      <c r="T2039" s="14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</row>
    <row r="2040" spans="19:30">
      <c r="S2040" s="13"/>
      <c r="T2040" s="14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</row>
    <row r="2041" spans="19:30">
      <c r="S2041" s="13"/>
      <c r="T2041" s="14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</row>
    <row r="2042" spans="19:30">
      <c r="S2042" s="13"/>
      <c r="T2042" s="14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</row>
    <row r="2043" spans="19:30">
      <c r="S2043" s="13"/>
      <c r="T2043" s="14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</row>
    <row r="2044" spans="19:30">
      <c r="S2044" s="13"/>
      <c r="T2044" s="14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</row>
    <row r="2045" spans="19:30">
      <c r="S2045" s="13"/>
      <c r="T2045" s="14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</row>
    <row r="2046" spans="19:30">
      <c r="S2046" s="13"/>
      <c r="T2046" s="14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</row>
    <row r="2047" spans="19:30">
      <c r="S2047" s="13"/>
      <c r="T2047" s="14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</row>
    <row r="2048" spans="19:30">
      <c r="S2048" s="13"/>
      <c r="T2048" s="14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</row>
    <row r="2049" spans="19:30">
      <c r="S2049" s="13"/>
      <c r="T2049" s="14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</row>
    <row r="2050" spans="19:30">
      <c r="S2050" s="13"/>
      <c r="T2050" s="14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</row>
    <row r="2051" spans="19:30">
      <c r="S2051" s="13"/>
      <c r="T2051" s="14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</row>
    <row r="2052" spans="19:30">
      <c r="S2052" s="13"/>
      <c r="T2052" s="14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</row>
    <row r="2053" spans="19:30">
      <c r="S2053" s="13"/>
      <c r="T2053" s="14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</row>
    <row r="2054" spans="19:30">
      <c r="S2054" s="13"/>
      <c r="T2054" s="14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</row>
    <row r="2055" spans="19:30">
      <c r="S2055" s="13"/>
      <c r="T2055" s="14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</row>
    <row r="2056" spans="19:30">
      <c r="S2056" s="13"/>
      <c r="T2056" s="14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</row>
    <row r="2057" spans="19:30">
      <c r="S2057" s="13"/>
      <c r="T2057" s="14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</row>
    <row r="2058" spans="19:30">
      <c r="S2058" s="13"/>
      <c r="T2058" s="14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</row>
    <row r="2059" spans="19:30">
      <c r="S2059" s="13"/>
      <c r="T2059" s="14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</row>
    <row r="2060" spans="19:30">
      <c r="S2060" s="13"/>
      <c r="T2060" s="14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</row>
    <row r="2061" spans="19:30">
      <c r="S2061" s="13"/>
      <c r="T2061" s="14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</row>
    <row r="2062" spans="19:30">
      <c r="S2062" s="13"/>
      <c r="T2062" s="14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</row>
    <row r="2063" spans="19:30">
      <c r="S2063" s="13"/>
      <c r="T2063" s="14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</row>
    <row r="2064" spans="19:30">
      <c r="S2064" s="13"/>
      <c r="T2064" s="14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</row>
    <row r="2065" spans="19:30">
      <c r="S2065" s="13"/>
      <c r="T2065" s="14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</row>
    <row r="2066" spans="19:30">
      <c r="S2066" s="13"/>
      <c r="T2066" s="14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</row>
    <row r="2067" spans="19:30">
      <c r="S2067" s="13"/>
      <c r="T2067" s="14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</row>
    <row r="2068" spans="19:30">
      <c r="S2068" s="13"/>
      <c r="T2068" s="14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</row>
    <row r="2069" spans="19:30">
      <c r="S2069" s="13"/>
      <c r="T2069" s="14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</row>
    <row r="2070" spans="19:30">
      <c r="S2070" s="13"/>
      <c r="T2070" s="14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</row>
    <row r="2071" spans="19:30">
      <c r="S2071" s="13"/>
      <c r="T2071" s="14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</row>
    <row r="2072" spans="19:30">
      <c r="S2072" s="13"/>
      <c r="T2072" s="14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</row>
    <row r="2073" spans="19:30">
      <c r="S2073" s="13"/>
      <c r="T2073" s="14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</row>
    <row r="2074" spans="19:30">
      <c r="S2074" s="13"/>
      <c r="T2074" s="14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</row>
    <row r="2075" spans="19:30">
      <c r="S2075" s="13"/>
      <c r="T2075" s="14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</row>
    <row r="2076" spans="19:30">
      <c r="S2076" s="13"/>
      <c r="T2076" s="14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</row>
    <row r="2077" spans="19:30">
      <c r="S2077" s="13"/>
      <c r="T2077" s="14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</row>
    <row r="2078" spans="19:30">
      <c r="S2078" s="13"/>
      <c r="T2078" s="14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</row>
    <row r="2079" spans="19:30">
      <c r="S2079" s="13"/>
      <c r="T2079" s="14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</row>
    <row r="2080" spans="19:30">
      <c r="S2080" s="13"/>
      <c r="T2080" s="14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</row>
    <row r="2081" spans="19:30">
      <c r="S2081" s="13"/>
      <c r="T2081" s="14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</row>
    <row r="2082" spans="19:30">
      <c r="S2082" s="13"/>
      <c r="T2082" s="14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</row>
    <row r="2083" spans="19:30">
      <c r="S2083" s="13"/>
      <c r="T2083" s="14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</row>
    <row r="2084" spans="19:30">
      <c r="S2084" s="13"/>
      <c r="T2084" s="14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</row>
    <row r="2085" spans="19:30">
      <c r="S2085" s="13"/>
      <c r="T2085" s="14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</row>
    <row r="2086" spans="19:30">
      <c r="S2086" s="13"/>
      <c r="T2086" s="14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</row>
    <row r="2087" spans="19:30">
      <c r="S2087" s="13"/>
      <c r="T2087" s="14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</row>
    <row r="2088" spans="19:30">
      <c r="S2088" s="13"/>
      <c r="T2088" s="14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</row>
    <row r="2089" spans="19:30">
      <c r="S2089" s="13"/>
      <c r="T2089" s="14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</row>
    <row r="2090" spans="19:30">
      <c r="S2090" s="13"/>
      <c r="T2090" s="14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</row>
    <row r="2091" spans="19:30">
      <c r="S2091" s="13"/>
      <c r="T2091" s="14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</row>
    <row r="2092" spans="19:30">
      <c r="S2092" s="13"/>
      <c r="T2092" s="14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</row>
    <row r="2093" spans="19:30">
      <c r="S2093" s="13"/>
      <c r="T2093" s="14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</row>
    <row r="2094" spans="19:30">
      <c r="S2094" s="13"/>
      <c r="T2094" s="14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</row>
    <row r="2095" spans="19:30">
      <c r="S2095" s="13"/>
      <c r="T2095" s="14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</row>
    <row r="2096" spans="19:30">
      <c r="S2096" s="13"/>
      <c r="T2096" s="14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</row>
    <row r="2097" spans="19:30">
      <c r="S2097" s="13"/>
      <c r="T2097" s="14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</row>
    <row r="2098" spans="19:30">
      <c r="S2098" s="13"/>
      <c r="T2098" s="14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</row>
    <row r="2099" spans="19:30">
      <c r="S2099" s="13"/>
      <c r="T2099" s="14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</row>
    <row r="2100" spans="19:30">
      <c r="S2100" s="13"/>
      <c r="T2100" s="14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</row>
    <row r="2101" spans="19:30">
      <c r="S2101" s="13"/>
      <c r="T2101" s="14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</row>
    <row r="2102" spans="19:30">
      <c r="S2102" s="13"/>
      <c r="T2102" s="14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</row>
    <row r="2103" spans="19:30">
      <c r="S2103" s="13"/>
      <c r="T2103" s="14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</row>
    <row r="2104" spans="19:30">
      <c r="S2104" s="13"/>
      <c r="T2104" s="14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</row>
    <row r="2105" spans="19:30">
      <c r="S2105" s="13"/>
      <c r="T2105" s="14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</row>
    <row r="2106" spans="19:30">
      <c r="S2106" s="13"/>
      <c r="T2106" s="14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</row>
    <row r="2107" spans="19:30">
      <c r="S2107" s="13"/>
      <c r="T2107" s="14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</row>
    <row r="2108" spans="19:30">
      <c r="S2108" s="13"/>
      <c r="T2108" s="14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</row>
    <row r="2109" spans="19:30">
      <c r="S2109" s="13"/>
      <c r="T2109" s="14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</row>
    <row r="2110" spans="19:30">
      <c r="S2110" s="13"/>
      <c r="T2110" s="14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</row>
    <row r="2111" spans="19:30">
      <c r="S2111" s="13"/>
      <c r="T2111" s="14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</row>
    <row r="2112" spans="19:30">
      <c r="S2112" s="13"/>
      <c r="T2112" s="14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</row>
    <row r="2113" spans="19:30">
      <c r="S2113" s="13"/>
      <c r="T2113" s="14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</row>
    <row r="2114" spans="19:30">
      <c r="S2114" s="13"/>
      <c r="T2114" s="14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</row>
    <row r="2115" spans="19:30">
      <c r="S2115" s="13"/>
      <c r="T2115" s="14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</row>
    <row r="2116" spans="19:30">
      <c r="S2116" s="13"/>
      <c r="T2116" s="14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</row>
    <row r="2117" spans="19:30">
      <c r="S2117" s="13"/>
      <c r="T2117" s="14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</row>
    <row r="2118" spans="19:30">
      <c r="S2118" s="13"/>
      <c r="T2118" s="14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</row>
    <row r="2119" spans="19:30">
      <c r="S2119" s="13"/>
      <c r="T2119" s="14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</row>
    <row r="2120" spans="19:30">
      <c r="S2120" s="13"/>
      <c r="T2120" s="14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</row>
    <row r="2121" spans="19:30">
      <c r="S2121" s="13"/>
      <c r="T2121" s="14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</row>
    <row r="2122" spans="19:30">
      <c r="S2122" s="13"/>
      <c r="T2122" s="14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</row>
    <row r="2123" spans="19:30">
      <c r="S2123" s="13"/>
      <c r="T2123" s="14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</row>
    <row r="2124" spans="19:30">
      <c r="S2124" s="13"/>
      <c r="T2124" s="14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</row>
    <row r="2125" spans="19:30">
      <c r="S2125" s="13"/>
      <c r="T2125" s="14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</row>
    <row r="2126" spans="19:30">
      <c r="S2126" s="13"/>
      <c r="T2126" s="14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</row>
    <row r="2127" spans="19:30">
      <c r="S2127" s="13"/>
      <c r="T2127" s="14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</row>
    <row r="2128" spans="19:30">
      <c r="S2128" s="13"/>
      <c r="T2128" s="14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</row>
    <row r="2129" spans="19:30">
      <c r="S2129" s="13"/>
      <c r="T2129" s="14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</row>
    <row r="2130" spans="19:30">
      <c r="S2130" s="13"/>
      <c r="T2130" s="14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</row>
    <row r="2131" spans="19:30">
      <c r="S2131" s="13"/>
      <c r="T2131" s="14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</row>
    <row r="2132" spans="19:30">
      <c r="S2132" s="13"/>
      <c r="T2132" s="14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</row>
    <row r="2133" spans="19:30">
      <c r="S2133" s="13"/>
      <c r="T2133" s="14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</row>
    <row r="2134" spans="19:30">
      <c r="S2134" s="13"/>
      <c r="T2134" s="14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</row>
    <row r="2135" spans="19:30">
      <c r="S2135" s="13"/>
      <c r="T2135" s="14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</row>
    <row r="2136" spans="19:30">
      <c r="S2136" s="13"/>
      <c r="T2136" s="14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</row>
    <row r="2137" spans="19:30">
      <c r="S2137" s="13"/>
      <c r="T2137" s="14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</row>
    <row r="2138" spans="19:30">
      <c r="S2138" s="13"/>
      <c r="T2138" s="14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</row>
    <row r="2139" spans="19:30">
      <c r="S2139" s="13"/>
      <c r="T2139" s="14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</row>
    <row r="2140" spans="19:30">
      <c r="S2140" s="13"/>
      <c r="T2140" s="14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</row>
    <row r="2141" spans="19:30">
      <c r="S2141" s="13"/>
      <c r="T2141" s="14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</row>
    <row r="2142" spans="19:30">
      <c r="S2142" s="13"/>
      <c r="T2142" s="14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</row>
    <row r="2143" spans="19:30">
      <c r="S2143" s="13"/>
      <c r="T2143" s="14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</row>
    <row r="2144" spans="19:30">
      <c r="S2144" s="13"/>
      <c r="T2144" s="14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</row>
    <row r="2145" spans="19:30">
      <c r="S2145" s="13"/>
      <c r="T2145" s="14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</row>
    <row r="2146" spans="19:30">
      <c r="S2146" s="13"/>
      <c r="T2146" s="14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</row>
    <row r="2147" spans="19:30">
      <c r="S2147" s="13"/>
      <c r="T2147" s="14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</row>
    <row r="2148" spans="19:30">
      <c r="S2148" s="13"/>
      <c r="T2148" s="14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</row>
    <row r="2149" spans="19:30">
      <c r="S2149" s="13"/>
      <c r="T2149" s="14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</row>
    <row r="2150" spans="19:30">
      <c r="S2150" s="13"/>
      <c r="T2150" s="14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</row>
    <row r="2151" spans="19:30">
      <c r="S2151" s="13"/>
      <c r="T2151" s="14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</row>
    <row r="2152" spans="19:30">
      <c r="S2152" s="13"/>
      <c r="T2152" s="14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</row>
    <row r="2153" spans="19:30">
      <c r="S2153" s="13"/>
      <c r="T2153" s="14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</row>
    <row r="2154" spans="19:30">
      <c r="S2154" s="13"/>
      <c r="T2154" s="14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</row>
    <row r="2155" spans="19:30">
      <c r="S2155" s="13"/>
      <c r="T2155" s="14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</row>
    <row r="2156" spans="19:30">
      <c r="S2156" s="13"/>
      <c r="T2156" s="14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</row>
    <row r="2157" spans="19:30">
      <c r="S2157" s="13"/>
      <c r="T2157" s="14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</row>
    <row r="2158" spans="19:30">
      <c r="S2158" s="13"/>
      <c r="T2158" s="14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</row>
    <row r="2159" spans="19:30">
      <c r="S2159" s="13"/>
      <c r="T2159" s="14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</row>
    <row r="2160" spans="19:30">
      <c r="S2160" s="13"/>
      <c r="T2160" s="14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</row>
    <row r="2161" spans="19:30">
      <c r="S2161" s="13"/>
      <c r="T2161" s="14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</row>
    <row r="2162" spans="19:30">
      <c r="S2162" s="13"/>
      <c r="T2162" s="14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</row>
    <row r="2163" spans="19:30">
      <c r="S2163" s="13"/>
      <c r="T2163" s="14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</row>
    <row r="2164" spans="19:30">
      <c r="S2164" s="13"/>
      <c r="T2164" s="14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</row>
    <row r="2165" spans="19:30">
      <c r="S2165" s="13"/>
      <c r="T2165" s="14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</row>
    <row r="2166" spans="19:30">
      <c r="S2166" s="13"/>
      <c r="T2166" s="14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</row>
    <row r="2167" spans="19:30">
      <c r="S2167" s="13"/>
      <c r="T2167" s="14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</row>
    <row r="2168" spans="19:30">
      <c r="S2168" s="13"/>
      <c r="T2168" s="14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</row>
    <row r="2169" spans="19:30">
      <c r="S2169" s="13"/>
      <c r="T2169" s="14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</row>
    <row r="2170" spans="19:30">
      <c r="S2170" s="13"/>
      <c r="T2170" s="14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</row>
    <row r="2171" spans="19:30">
      <c r="S2171" s="13"/>
      <c r="T2171" s="14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</row>
    <row r="2172" spans="19:30">
      <c r="S2172" s="13"/>
      <c r="T2172" s="14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</row>
    <row r="2173" spans="19:30">
      <c r="S2173" s="13"/>
      <c r="T2173" s="14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</row>
    <row r="2174" spans="19:30">
      <c r="S2174" s="13"/>
      <c r="T2174" s="14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</row>
    <row r="2175" spans="19:30">
      <c r="S2175" s="13"/>
      <c r="T2175" s="14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</row>
    <row r="2176" spans="19:30">
      <c r="S2176" s="13"/>
      <c r="T2176" s="14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</row>
    <row r="2177" spans="19:30">
      <c r="S2177" s="13"/>
      <c r="T2177" s="14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</row>
    <row r="2178" spans="19:30">
      <c r="S2178" s="13"/>
      <c r="T2178" s="14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</row>
    <row r="2179" spans="19:30">
      <c r="S2179" s="13"/>
      <c r="T2179" s="14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</row>
    <row r="2180" spans="19:30">
      <c r="S2180" s="13"/>
      <c r="T2180" s="14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</row>
    <row r="2181" spans="19:30">
      <c r="S2181" s="13"/>
      <c r="T2181" s="14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</row>
    <row r="2182" spans="19:30">
      <c r="S2182" s="13"/>
      <c r="T2182" s="14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</row>
    <row r="2183" spans="19:30">
      <c r="S2183" s="13"/>
      <c r="T2183" s="14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</row>
    <row r="2184" spans="19:30">
      <c r="S2184" s="13"/>
      <c r="T2184" s="14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</row>
    <row r="2185" spans="19:30">
      <c r="S2185" s="13"/>
      <c r="T2185" s="14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</row>
    <row r="2186" spans="19:30">
      <c r="S2186" s="13"/>
      <c r="T2186" s="14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</row>
    <row r="2187" spans="19:30">
      <c r="S2187" s="13"/>
      <c r="T2187" s="14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</row>
    <row r="2188" spans="19:30">
      <c r="S2188" s="13"/>
      <c r="T2188" s="14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</row>
    <row r="2189" spans="19:30">
      <c r="S2189" s="13"/>
      <c r="T2189" s="14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</row>
    <row r="2190" spans="19:30">
      <c r="S2190" s="13"/>
      <c r="T2190" s="14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</row>
    <row r="2191" spans="19:30">
      <c r="S2191" s="13"/>
      <c r="T2191" s="14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</row>
    <row r="2192" spans="19:30">
      <c r="S2192" s="13"/>
      <c r="T2192" s="14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</row>
    <row r="2193" spans="19:30">
      <c r="S2193" s="13"/>
      <c r="T2193" s="14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</row>
    <row r="2194" spans="19:30">
      <c r="S2194" s="13"/>
      <c r="T2194" s="14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</row>
    <row r="2195" spans="19:30">
      <c r="S2195" s="13"/>
      <c r="T2195" s="14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</row>
    <row r="2196" spans="19:30">
      <c r="S2196" s="13"/>
      <c r="T2196" s="14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</row>
    <row r="2197" spans="19:30">
      <c r="S2197" s="13"/>
      <c r="T2197" s="14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</row>
    <row r="2198" spans="19:30">
      <c r="S2198" s="13"/>
      <c r="T2198" s="14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</row>
    <row r="2199" spans="19:30">
      <c r="S2199" s="13"/>
      <c r="T2199" s="14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</row>
    <row r="2200" spans="19:30">
      <c r="S2200" s="13"/>
      <c r="T2200" s="14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</row>
    <row r="2201" spans="19:30">
      <c r="S2201" s="13"/>
      <c r="T2201" s="14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</row>
    <row r="2202" spans="19:30">
      <c r="S2202" s="13"/>
      <c r="T2202" s="14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</row>
    <row r="2203" spans="19:30">
      <c r="S2203" s="13"/>
      <c r="T2203" s="14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</row>
    <row r="2204" spans="19:30">
      <c r="S2204" s="13"/>
      <c r="T2204" s="14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</row>
    <row r="2205" spans="19:30">
      <c r="S2205" s="13"/>
      <c r="T2205" s="14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</row>
    <row r="2206" spans="19:30">
      <c r="S2206" s="13"/>
      <c r="T2206" s="14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</row>
    <row r="2207" spans="19:30">
      <c r="S2207" s="13"/>
      <c r="T2207" s="14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</row>
    <row r="2208" spans="19:30">
      <c r="S2208" s="13"/>
      <c r="T2208" s="14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</row>
    <row r="2209" spans="19:30">
      <c r="S2209" s="13"/>
      <c r="T2209" s="14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</row>
    <row r="2210" spans="19:30">
      <c r="S2210" s="13"/>
      <c r="T2210" s="14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</row>
    <row r="2211" spans="19:30">
      <c r="S2211" s="13"/>
      <c r="T2211" s="14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</row>
    <row r="2212" spans="19:30">
      <c r="S2212" s="13"/>
      <c r="T2212" s="14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</row>
    <row r="2213" spans="19:30">
      <c r="S2213" s="13"/>
      <c r="T2213" s="14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</row>
    <row r="2214" spans="19:30">
      <c r="S2214" s="13"/>
      <c r="T2214" s="14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</row>
    <row r="2215" spans="19:30">
      <c r="S2215" s="13"/>
      <c r="T2215" s="14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</row>
    <row r="2216" spans="19:30">
      <c r="S2216" s="13"/>
      <c r="T2216" s="14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</row>
    <row r="2217" spans="19:30">
      <c r="S2217" s="13"/>
      <c r="T2217" s="14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</row>
    <row r="2218" spans="19:30">
      <c r="S2218" s="13"/>
      <c r="T2218" s="14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</row>
    <row r="2219" spans="19:30">
      <c r="S2219" s="13"/>
      <c r="T2219" s="14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</row>
    <row r="2220" spans="19:30">
      <c r="S2220" s="13"/>
      <c r="T2220" s="14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</row>
    <row r="2221" spans="19:30">
      <c r="S2221" s="13"/>
      <c r="T2221" s="14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</row>
    <row r="2222" spans="19:30">
      <c r="S2222" s="13"/>
      <c r="T2222" s="14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</row>
    <row r="2223" spans="19:30">
      <c r="S2223" s="13"/>
      <c r="T2223" s="14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</row>
    <row r="2224" spans="19:30">
      <c r="S2224" s="13"/>
      <c r="T2224" s="14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</row>
    <row r="2225" spans="19:30">
      <c r="S2225" s="13"/>
      <c r="T2225" s="14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</row>
    <row r="2226" spans="19:30">
      <c r="S2226" s="13"/>
      <c r="T2226" s="14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</row>
    <row r="2227" spans="19:30">
      <c r="S2227" s="13"/>
      <c r="T2227" s="14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</row>
    <row r="2228" spans="19:30">
      <c r="S2228" s="13"/>
      <c r="T2228" s="14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</row>
    <row r="2229" spans="19:30">
      <c r="S2229" s="13"/>
      <c r="T2229" s="14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</row>
    <row r="2230" spans="19:30">
      <c r="S2230" s="13"/>
      <c r="T2230" s="14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</row>
    <row r="2231" spans="19:30">
      <c r="S2231" s="13"/>
      <c r="T2231" s="14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</row>
    <row r="2232" spans="19:30">
      <c r="S2232" s="13"/>
      <c r="T2232" s="14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</row>
    <row r="2233" spans="19:30">
      <c r="S2233" s="13"/>
      <c r="T2233" s="14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</row>
    <row r="2234" spans="19:30">
      <c r="S2234" s="13"/>
      <c r="T2234" s="14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</row>
    <row r="2235" spans="19:30">
      <c r="S2235" s="13"/>
      <c r="T2235" s="14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</row>
    <row r="2236" spans="19:30">
      <c r="S2236" s="13"/>
      <c r="T2236" s="14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</row>
    <row r="2237" spans="19:30">
      <c r="S2237" s="13"/>
      <c r="T2237" s="14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</row>
    <row r="2238" spans="19:30">
      <c r="S2238" s="13"/>
      <c r="T2238" s="14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</row>
    <row r="2239" spans="19:30">
      <c r="S2239" s="13"/>
      <c r="T2239" s="14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</row>
    <row r="2240" spans="19:30">
      <c r="S2240" s="13"/>
      <c r="T2240" s="14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</row>
    <row r="2241" spans="19:30">
      <c r="S2241" s="13"/>
      <c r="T2241" s="14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</row>
    <row r="2242" spans="19:30">
      <c r="S2242" s="13"/>
      <c r="T2242" s="14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</row>
    <row r="2243" spans="19:30">
      <c r="S2243" s="13"/>
      <c r="T2243" s="14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</row>
    <row r="2244" spans="19:30">
      <c r="S2244" s="13"/>
      <c r="T2244" s="14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</row>
    <row r="2245" spans="19:30">
      <c r="S2245" s="13"/>
      <c r="T2245" s="14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</row>
    <row r="2246" spans="19:30">
      <c r="S2246" s="13"/>
      <c r="T2246" s="14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</row>
    <row r="2247" spans="19:30">
      <c r="S2247" s="13"/>
      <c r="T2247" s="14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</row>
    <row r="2248" spans="19:30">
      <c r="S2248" s="13"/>
      <c r="T2248" s="14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</row>
    <row r="2249" spans="19:30">
      <c r="S2249" s="13"/>
      <c r="T2249" s="14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</row>
    <row r="2250" spans="19:30">
      <c r="S2250" s="13"/>
      <c r="T2250" s="14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</row>
    <row r="2251" spans="19:30">
      <c r="S2251" s="13"/>
      <c r="T2251" s="14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</row>
    <row r="2252" spans="19:30">
      <c r="S2252" s="13"/>
      <c r="T2252" s="14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</row>
    <row r="2253" spans="19:30">
      <c r="S2253" s="13"/>
      <c r="T2253" s="14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</row>
    <row r="2254" spans="19:30">
      <c r="S2254" s="13"/>
      <c r="T2254" s="14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</row>
    <row r="2255" spans="19:30">
      <c r="S2255" s="13"/>
      <c r="T2255" s="14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</row>
    <row r="2256" spans="19:30">
      <c r="S2256" s="13"/>
      <c r="T2256" s="14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</row>
    <row r="2257" spans="19:30">
      <c r="S2257" s="13"/>
      <c r="T2257" s="14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</row>
    <row r="2258" spans="19:30">
      <c r="S2258" s="13"/>
      <c r="T2258" s="14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</row>
    <row r="2259" spans="19:30">
      <c r="S2259" s="13"/>
      <c r="T2259" s="14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</row>
    <row r="2260" spans="19:30">
      <c r="S2260" s="13"/>
      <c r="T2260" s="14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</row>
    <row r="2261" spans="19:30">
      <c r="S2261" s="13"/>
      <c r="T2261" s="14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</row>
    <row r="2262" spans="19:30">
      <c r="S2262" s="13"/>
      <c r="T2262" s="14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</row>
    <row r="2263" spans="19:30">
      <c r="S2263" s="13"/>
      <c r="T2263" s="14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</row>
    <row r="2264" spans="19:30">
      <c r="S2264" s="13"/>
      <c r="T2264" s="14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</row>
    <row r="2265" spans="19:30">
      <c r="S2265" s="13"/>
      <c r="T2265" s="14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</row>
    <row r="2266" spans="19:30">
      <c r="S2266" s="13"/>
      <c r="T2266" s="14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</row>
    <row r="2267" spans="19:30">
      <c r="S2267" s="13"/>
      <c r="T2267" s="14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</row>
    <row r="2268" spans="19:30">
      <c r="S2268" s="13"/>
      <c r="T2268" s="14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</row>
    <row r="2269" spans="19:30">
      <c r="S2269" s="13"/>
      <c r="T2269" s="14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</row>
    <row r="2270" spans="19:30">
      <c r="S2270" s="13"/>
      <c r="T2270" s="14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</row>
    <row r="2271" spans="19:30">
      <c r="S2271" s="13"/>
      <c r="T2271" s="14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</row>
    <row r="2272" spans="19:30">
      <c r="S2272" s="13"/>
      <c r="T2272" s="14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</row>
    <row r="2273" spans="19:30">
      <c r="S2273" s="13"/>
      <c r="T2273" s="14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</row>
    <row r="2274" spans="19:30">
      <c r="S2274" s="13"/>
      <c r="T2274" s="14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</row>
    <row r="2275" spans="19:30">
      <c r="S2275" s="13"/>
      <c r="T2275" s="14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</row>
    <row r="2276" spans="19:30">
      <c r="S2276" s="13"/>
      <c r="T2276" s="14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</row>
    <row r="2277" spans="19:30">
      <c r="S2277" s="13"/>
      <c r="T2277" s="14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</row>
    <row r="2278" spans="19:30">
      <c r="S2278" s="13"/>
      <c r="T2278" s="14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</row>
    <row r="2279" spans="19:30">
      <c r="S2279" s="13"/>
      <c r="T2279" s="14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</row>
    <row r="2280" spans="19:30">
      <c r="S2280" s="13"/>
      <c r="T2280" s="14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</row>
    <row r="2281" spans="19:30">
      <c r="S2281" s="13"/>
      <c r="T2281" s="14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</row>
    <row r="2282" spans="19:30">
      <c r="S2282" s="13"/>
      <c r="T2282" s="14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</row>
    <row r="2283" spans="19:30">
      <c r="S2283" s="13"/>
      <c r="T2283" s="14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</row>
    <row r="2284" spans="19:30">
      <c r="S2284" s="13"/>
      <c r="T2284" s="14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</row>
    <row r="2285" spans="19:30">
      <c r="S2285" s="13"/>
      <c r="T2285" s="14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</row>
    <row r="2286" spans="19:30">
      <c r="S2286" s="13"/>
      <c r="T2286" s="14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</row>
    <row r="2287" spans="19:30">
      <c r="S2287" s="13"/>
      <c r="T2287" s="14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</row>
    <row r="2288" spans="19:30">
      <c r="S2288" s="13"/>
      <c r="T2288" s="14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</row>
    <row r="2289" spans="19:30">
      <c r="S2289" s="13"/>
      <c r="T2289" s="14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</row>
    <row r="2290" spans="19:30">
      <c r="S2290" s="13"/>
      <c r="T2290" s="14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</row>
    <row r="2291" spans="19:30">
      <c r="S2291" s="13"/>
      <c r="T2291" s="14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</row>
    <row r="2292" spans="19:30">
      <c r="S2292" s="13"/>
      <c r="T2292" s="14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</row>
    <row r="2293" spans="19:30">
      <c r="S2293" s="13"/>
      <c r="T2293" s="14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</row>
    <row r="2294" spans="19:30">
      <c r="S2294" s="13"/>
      <c r="T2294" s="14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</row>
    <row r="2295" spans="19:30">
      <c r="S2295" s="13"/>
      <c r="T2295" s="14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</row>
    <row r="2296" spans="19:30">
      <c r="S2296" s="13"/>
      <c r="T2296" s="14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</row>
    <row r="2297" spans="19:30">
      <c r="S2297" s="13"/>
      <c r="T2297" s="14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</row>
    <row r="2298" spans="19:30">
      <c r="S2298" s="13"/>
      <c r="T2298" s="14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</row>
    <row r="2299" spans="19:30">
      <c r="S2299" s="13"/>
      <c r="T2299" s="14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</row>
    <row r="2300" spans="19:30">
      <c r="S2300" s="13"/>
      <c r="T2300" s="14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</row>
    <row r="2301" spans="19:30">
      <c r="S2301" s="13"/>
      <c r="T2301" s="14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</row>
    <row r="2302" spans="19:30">
      <c r="S2302" s="13"/>
      <c r="T2302" s="14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</row>
    <row r="2303" spans="19:30">
      <c r="S2303" s="13"/>
      <c r="T2303" s="14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</row>
    <row r="2304" spans="19:30">
      <c r="S2304" s="13"/>
      <c r="T2304" s="14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</row>
    <row r="2305" spans="19:30">
      <c r="S2305" s="13"/>
      <c r="T2305" s="14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</row>
    <row r="2306" spans="19:30">
      <c r="S2306" s="13"/>
      <c r="T2306" s="14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</row>
    <row r="2307" spans="19:30">
      <c r="S2307" s="13"/>
      <c r="T2307" s="14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</row>
    <row r="2308" spans="19:30">
      <c r="S2308" s="13"/>
      <c r="T2308" s="14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</row>
    <row r="2309" spans="19:30">
      <c r="S2309" s="13"/>
      <c r="T2309" s="14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</row>
    <row r="2310" spans="19:30">
      <c r="S2310" s="13"/>
      <c r="T2310" s="14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</row>
    <row r="2311" spans="19:30">
      <c r="S2311" s="13"/>
      <c r="T2311" s="14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</row>
    <row r="2312" spans="19:30">
      <c r="S2312" s="13"/>
      <c r="T2312" s="14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</row>
    <row r="2313" spans="19:30">
      <c r="S2313" s="13"/>
      <c r="T2313" s="14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</row>
    <row r="2314" spans="19:30">
      <c r="S2314" s="13"/>
      <c r="T2314" s="14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</row>
    <row r="2315" spans="19:30">
      <c r="S2315" s="13"/>
      <c r="T2315" s="14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</row>
    <row r="2316" spans="19:30">
      <c r="S2316" s="13"/>
      <c r="T2316" s="14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</row>
    <row r="2317" spans="19:30">
      <c r="S2317" s="13"/>
      <c r="T2317" s="14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</row>
    <row r="2318" spans="19:30">
      <c r="S2318" s="13"/>
      <c r="T2318" s="14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</row>
    <row r="2319" spans="19:30">
      <c r="S2319" s="13"/>
      <c r="T2319" s="14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</row>
    <row r="2320" spans="19:30">
      <c r="S2320" s="13"/>
      <c r="T2320" s="14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</row>
    <row r="2321" spans="19:30">
      <c r="S2321" s="13"/>
      <c r="T2321" s="14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</row>
    <row r="2322" spans="19:30">
      <c r="S2322" s="13"/>
      <c r="T2322" s="14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</row>
    <row r="2323" spans="19:30">
      <c r="S2323" s="13"/>
      <c r="T2323" s="14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</row>
    <row r="2324" spans="19:30">
      <c r="S2324" s="13"/>
      <c r="T2324" s="14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</row>
    <row r="2325" spans="19:30">
      <c r="S2325" s="13"/>
      <c r="T2325" s="14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</row>
    <row r="2326" spans="19:30">
      <c r="S2326" s="13"/>
      <c r="T2326" s="14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</row>
    <row r="2327" spans="19:30">
      <c r="S2327" s="13"/>
      <c r="T2327" s="14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</row>
    <row r="2328" spans="19:30">
      <c r="S2328" s="13"/>
      <c r="T2328" s="14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</row>
    <row r="2329" spans="19:30">
      <c r="S2329" s="13"/>
      <c r="T2329" s="14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</row>
    <row r="2330" spans="19:30">
      <c r="S2330" s="13"/>
      <c r="T2330" s="14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</row>
    <row r="2331" spans="19:30">
      <c r="S2331" s="13"/>
      <c r="T2331" s="14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</row>
    <row r="2332" spans="19:30">
      <c r="S2332" s="13"/>
      <c r="T2332" s="14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</row>
    <row r="2333" spans="19:30">
      <c r="S2333" s="13"/>
      <c r="T2333" s="14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</row>
    <row r="2334" spans="19:30">
      <c r="S2334" s="13"/>
      <c r="T2334" s="14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</row>
    <row r="2335" spans="19:30">
      <c r="S2335" s="13"/>
      <c r="T2335" s="14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</row>
    <row r="2336" spans="19:30">
      <c r="S2336" s="13"/>
      <c r="T2336" s="14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</row>
    <row r="2337" spans="19:30">
      <c r="S2337" s="13"/>
      <c r="T2337" s="14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</row>
    <row r="2338" spans="19:30">
      <c r="S2338" s="13"/>
      <c r="T2338" s="14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</row>
    <row r="2339" spans="19:30">
      <c r="S2339" s="13"/>
      <c r="T2339" s="14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</row>
    <row r="2340" spans="19:30">
      <c r="S2340" s="13"/>
      <c r="T2340" s="14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</row>
    <row r="2341" spans="19:30">
      <c r="S2341" s="13"/>
      <c r="T2341" s="14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</row>
    <row r="2342" spans="19:30">
      <c r="S2342" s="13"/>
      <c r="T2342" s="14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</row>
    <row r="2343" spans="19:30">
      <c r="S2343" s="13"/>
      <c r="T2343" s="14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</row>
    <row r="2344" spans="19:30">
      <c r="S2344" s="13"/>
      <c r="T2344" s="14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</row>
    <row r="2345" spans="19:30">
      <c r="S2345" s="13"/>
      <c r="T2345" s="14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</row>
    <row r="2346" spans="19:30">
      <c r="S2346" s="13"/>
      <c r="T2346" s="14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</row>
    <row r="2347" spans="19:30">
      <c r="S2347" s="13"/>
      <c r="T2347" s="14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</row>
    <row r="2348" spans="19:30">
      <c r="S2348" s="13"/>
      <c r="T2348" s="14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</row>
    <row r="2349" spans="19:30">
      <c r="S2349" s="13"/>
      <c r="T2349" s="14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</row>
    <row r="2350" spans="19:30">
      <c r="S2350" s="13"/>
      <c r="T2350" s="14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</row>
    <row r="2351" spans="19:30">
      <c r="S2351" s="13"/>
      <c r="T2351" s="14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</row>
    <row r="2352" spans="19:30">
      <c r="S2352" s="13"/>
      <c r="T2352" s="14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</row>
    <row r="2353" spans="19:30">
      <c r="S2353" s="13"/>
      <c r="T2353" s="14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</row>
    <row r="2354" spans="19:30">
      <c r="S2354" s="13"/>
      <c r="T2354" s="14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</row>
    <row r="2355" spans="19:30">
      <c r="S2355" s="13"/>
      <c r="T2355" s="14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</row>
    <row r="2356" spans="19:30">
      <c r="S2356" s="13"/>
      <c r="T2356" s="14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</row>
    <row r="2357" spans="19:30">
      <c r="S2357" s="13"/>
      <c r="T2357" s="14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</row>
    <row r="2358" spans="19:30">
      <c r="S2358" s="13"/>
      <c r="T2358" s="14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</row>
    <row r="2359" spans="19:30">
      <c r="S2359" s="13"/>
      <c r="T2359" s="14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</row>
    <row r="2360" spans="19:30">
      <c r="S2360" s="13"/>
      <c r="T2360" s="14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</row>
    <row r="2361" spans="19:30">
      <c r="S2361" s="13"/>
      <c r="T2361" s="14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</row>
    <row r="2362" spans="19:30">
      <c r="S2362" s="13"/>
      <c r="T2362" s="14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</row>
    <row r="2363" spans="19:30">
      <c r="S2363" s="13"/>
      <c r="T2363" s="14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</row>
    <row r="2364" spans="19:30">
      <c r="S2364" s="13"/>
      <c r="T2364" s="14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</row>
    <row r="2365" spans="19:30">
      <c r="S2365" s="13"/>
      <c r="T2365" s="14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</row>
    <row r="2366" spans="19:30">
      <c r="S2366" s="13"/>
      <c r="T2366" s="14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</row>
    <row r="2367" spans="19:30">
      <c r="S2367" s="13"/>
      <c r="T2367" s="14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</row>
    <row r="2368" spans="19:30">
      <c r="S2368" s="13"/>
      <c r="T2368" s="14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</row>
    <row r="2369" spans="19:30">
      <c r="S2369" s="13"/>
      <c r="T2369" s="14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</row>
    <row r="2370" spans="19:30">
      <c r="S2370" s="13"/>
      <c r="T2370" s="14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</row>
    <row r="2371" spans="19:30">
      <c r="S2371" s="13"/>
      <c r="T2371" s="14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</row>
    <row r="2372" spans="19:30">
      <c r="S2372" s="13"/>
      <c r="T2372" s="14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</row>
    <row r="2373" spans="19:30">
      <c r="S2373" s="13"/>
      <c r="T2373" s="14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</row>
    <row r="2374" spans="19:30">
      <c r="S2374" s="13"/>
      <c r="T2374" s="14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</row>
    <row r="2375" spans="19:30">
      <c r="S2375" s="13"/>
      <c r="T2375" s="14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</row>
    <row r="2376" spans="19:30">
      <c r="S2376" s="13"/>
      <c r="T2376" s="14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</row>
    <row r="2377" spans="19:30">
      <c r="S2377" s="13"/>
      <c r="T2377" s="14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</row>
    <row r="2378" spans="19:30">
      <c r="S2378" s="13"/>
      <c r="T2378" s="14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</row>
    <row r="2379" spans="19:30">
      <c r="S2379" s="13"/>
      <c r="T2379" s="14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</row>
    <row r="2380" spans="19:30">
      <c r="S2380" s="13"/>
      <c r="T2380" s="14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</row>
    <row r="2381" spans="19:30">
      <c r="S2381" s="13"/>
      <c r="T2381" s="14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</row>
    <row r="2382" spans="19:30">
      <c r="S2382" s="13"/>
      <c r="T2382" s="14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</row>
    <row r="2383" spans="19:30">
      <c r="S2383" s="13"/>
      <c r="T2383" s="14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</row>
    <row r="2384" spans="19:30">
      <c r="S2384" s="13"/>
      <c r="T2384" s="14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</row>
    <row r="2385" spans="19:30">
      <c r="S2385" s="13"/>
      <c r="T2385" s="14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</row>
    <row r="2386" spans="19:30">
      <c r="S2386" s="13"/>
      <c r="T2386" s="14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</row>
    <row r="2387" spans="19:30">
      <c r="S2387" s="13"/>
      <c r="T2387" s="14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</row>
    <row r="2388" spans="19:30">
      <c r="S2388" s="13"/>
      <c r="T2388" s="14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</row>
    <row r="2389" spans="19:30">
      <c r="S2389" s="13"/>
      <c r="T2389" s="14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</row>
    <row r="2390" spans="19:30">
      <c r="S2390" s="13"/>
      <c r="T2390" s="14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</row>
    <row r="2391" spans="19:30">
      <c r="S2391" s="13"/>
      <c r="T2391" s="14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</row>
    <row r="2392" spans="19:30">
      <c r="S2392" s="13"/>
      <c r="T2392" s="14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</row>
    <row r="2393" spans="19:30">
      <c r="S2393" s="13"/>
      <c r="T2393" s="14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</row>
    <row r="2394" spans="19:30">
      <c r="S2394" s="13"/>
      <c r="T2394" s="14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</row>
    <row r="2395" spans="19:30">
      <c r="S2395" s="13"/>
      <c r="T2395" s="14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</row>
    <row r="2396" spans="19:30">
      <c r="S2396" s="13"/>
      <c r="T2396" s="14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</row>
    <row r="2397" spans="19:30">
      <c r="S2397" s="13"/>
      <c r="T2397" s="14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</row>
    <row r="2398" spans="19:30">
      <c r="S2398" s="13"/>
      <c r="T2398" s="14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</row>
    <row r="2399" spans="19:30">
      <c r="S2399" s="13"/>
      <c r="T2399" s="14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</row>
    <row r="2400" spans="19:30">
      <c r="S2400" s="13"/>
      <c r="T2400" s="14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</row>
    <row r="2401" spans="19:30">
      <c r="S2401" s="13"/>
      <c r="T2401" s="14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</row>
    <row r="2402" spans="19:30">
      <c r="S2402" s="13"/>
      <c r="T2402" s="14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</row>
    <row r="2403" spans="19:30">
      <c r="S2403" s="13"/>
      <c r="T2403" s="14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</row>
    <row r="2404" spans="19:30">
      <c r="S2404" s="13"/>
      <c r="T2404" s="14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</row>
    <row r="2405" spans="19:30">
      <c r="S2405" s="13"/>
      <c r="T2405" s="14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</row>
    <row r="2406" spans="19:30">
      <c r="S2406" s="13"/>
      <c r="T2406" s="14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</row>
    <row r="2407" spans="19:30">
      <c r="S2407" s="13"/>
      <c r="T2407" s="14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</row>
    <row r="2408" spans="19:30">
      <c r="S2408" s="13"/>
      <c r="T2408" s="14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</row>
    <row r="2409" spans="19:30">
      <c r="S2409" s="13"/>
      <c r="T2409" s="14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</row>
    <row r="2410" spans="19:30">
      <c r="S2410" s="13"/>
      <c r="T2410" s="14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</row>
    <row r="2411" spans="19:30">
      <c r="S2411" s="13"/>
      <c r="T2411" s="14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</row>
    <row r="2412" spans="19:30">
      <c r="S2412" s="13"/>
      <c r="T2412" s="14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</row>
    <row r="2413" spans="19:30">
      <c r="S2413" s="13"/>
      <c r="T2413" s="14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</row>
    <row r="2414" spans="19:30">
      <c r="S2414" s="13"/>
      <c r="T2414" s="14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</row>
    <row r="2415" spans="19:30">
      <c r="S2415" s="13"/>
      <c r="T2415" s="14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</row>
    <row r="2416" spans="19:30">
      <c r="S2416" s="13"/>
      <c r="T2416" s="14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</row>
    <row r="2417" spans="19:30">
      <c r="S2417" s="13"/>
      <c r="T2417" s="14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</row>
    <row r="2418" spans="19:30">
      <c r="S2418" s="13"/>
      <c r="T2418" s="14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</row>
    <row r="2419" spans="19:30">
      <c r="S2419" s="13"/>
      <c r="T2419" s="14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</row>
    <row r="2420" spans="19:30">
      <c r="S2420" s="13"/>
      <c r="T2420" s="14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</row>
    <row r="2421" spans="19:30">
      <c r="S2421" s="13"/>
      <c r="T2421" s="14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</row>
    <row r="2422" spans="19:30">
      <c r="S2422" s="13"/>
      <c r="T2422" s="14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</row>
    <row r="2423" spans="19:30">
      <c r="S2423" s="13"/>
      <c r="T2423" s="14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</row>
    <row r="2424" spans="19:30">
      <c r="S2424" s="13"/>
      <c r="T2424" s="14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</row>
    <row r="2425" spans="19:30">
      <c r="S2425" s="13"/>
      <c r="T2425" s="14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</row>
    <row r="2426" spans="19:30">
      <c r="S2426" s="13"/>
      <c r="T2426" s="14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</row>
    <row r="2427" spans="19:30">
      <c r="S2427" s="13"/>
      <c r="T2427" s="14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</row>
    <row r="2428" spans="19:30">
      <c r="S2428" s="13"/>
      <c r="T2428" s="14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</row>
    <row r="2429" spans="19:30">
      <c r="S2429" s="13"/>
      <c r="T2429" s="14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</row>
    <row r="2430" spans="19:30">
      <c r="S2430" s="13"/>
      <c r="T2430" s="14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</row>
    <row r="2431" spans="19:30">
      <c r="S2431" s="13"/>
      <c r="T2431" s="14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</row>
    <row r="2432" spans="19:30">
      <c r="S2432" s="13"/>
      <c r="T2432" s="14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</row>
    <row r="2433" spans="19:30">
      <c r="S2433" s="13"/>
      <c r="T2433" s="14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</row>
    <row r="2434" spans="19:30">
      <c r="S2434" s="13"/>
      <c r="T2434" s="14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</row>
    <row r="2435" spans="19:30">
      <c r="S2435" s="13"/>
      <c r="T2435" s="14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</row>
    <row r="2436" spans="19:30">
      <c r="S2436" s="13"/>
      <c r="T2436" s="14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</row>
    <row r="2437" spans="19:30">
      <c r="S2437" s="13"/>
      <c r="T2437" s="14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</row>
    <row r="2438" spans="19:30">
      <c r="S2438" s="13"/>
      <c r="T2438" s="14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</row>
    <row r="2439" spans="19:30">
      <c r="S2439" s="13"/>
      <c r="T2439" s="14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</row>
    <row r="2440" spans="19:30">
      <c r="S2440" s="13"/>
      <c r="T2440" s="14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</row>
    <row r="2441" spans="19:30">
      <c r="S2441" s="13"/>
      <c r="T2441" s="14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</row>
    <row r="2442" spans="19:30">
      <c r="S2442" s="13"/>
      <c r="T2442" s="14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</row>
    <row r="2443" spans="19:30">
      <c r="S2443" s="13"/>
      <c r="T2443" s="14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</row>
    <row r="2444" spans="19:30">
      <c r="S2444" s="13"/>
      <c r="T2444" s="14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</row>
    <row r="2445" spans="19:30">
      <c r="S2445" s="13"/>
      <c r="T2445" s="14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</row>
    <row r="2446" spans="19:30">
      <c r="S2446" s="13"/>
      <c r="T2446" s="14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</row>
    <row r="2447" spans="19:30">
      <c r="S2447" s="13"/>
      <c r="T2447" s="14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</row>
    <row r="2448" spans="19:30">
      <c r="S2448" s="13"/>
      <c r="T2448" s="14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</row>
    <row r="2449" spans="19:30">
      <c r="S2449" s="13"/>
      <c r="T2449" s="14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</row>
    <row r="2450" spans="19:30">
      <c r="S2450" s="13"/>
      <c r="T2450" s="14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</row>
    <row r="2451" spans="19:30">
      <c r="S2451" s="13"/>
      <c r="T2451" s="14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</row>
    <row r="2452" spans="19:30">
      <c r="S2452" s="13"/>
      <c r="T2452" s="14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</row>
    <row r="2453" spans="19:30">
      <c r="S2453" s="13"/>
      <c r="T2453" s="14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</row>
    <row r="2454" spans="19:30">
      <c r="S2454" s="13"/>
      <c r="T2454" s="14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</row>
    <row r="2455" spans="19:30">
      <c r="S2455" s="13"/>
      <c r="T2455" s="14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</row>
    <row r="2456" spans="19:30">
      <c r="S2456" s="13"/>
      <c r="T2456" s="14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</row>
    <row r="2457" spans="19:30">
      <c r="S2457" s="13"/>
      <c r="T2457" s="14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</row>
    <row r="2458" spans="19:30">
      <c r="S2458" s="13"/>
      <c r="T2458" s="14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</row>
    <row r="2459" spans="19:30">
      <c r="S2459" s="13"/>
      <c r="T2459" s="14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</row>
    <row r="2460" spans="19:30">
      <c r="S2460" s="13"/>
      <c r="T2460" s="14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</row>
    <row r="2461" spans="19:30">
      <c r="S2461" s="13"/>
      <c r="T2461" s="14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</row>
    <row r="2462" spans="19:30">
      <c r="S2462" s="13"/>
      <c r="T2462" s="14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</row>
    <row r="2463" spans="19:30">
      <c r="S2463" s="13"/>
      <c r="T2463" s="14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</row>
    <row r="2464" spans="19:30">
      <c r="S2464" s="13"/>
      <c r="T2464" s="14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</row>
    <row r="2465" spans="19:30">
      <c r="S2465" s="13"/>
      <c r="T2465" s="14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</row>
    <row r="2466" spans="19:30">
      <c r="S2466" s="13"/>
      <c r="T2466" s="14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</row>
    <row r="2467" spans="19:30">
      <c r="S2467" s="13"/>
      <c r="T2467" s="14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</row>
    <row r="2468" spans="19:30">
      <c r="S2468" s="13"/>
      <c r="T2468" s="14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</row>
    <row r="2469" spans="19:30">
      <c r="S2469" s="13"/>
      <c r="T2469" s="14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</row>
    <row r="2470" spans="19:30">
      <c r="S2470" s="13"/>
      <c r="T2470" s="14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</row>
    <row r="2471" spans="19:30">
      <c r="S2471" s="13"/>
      <c r="T2471" s="14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</row>
    <row r="2472" spans="19:30">
      <c r="S2472" s="13"/>
      <c r="T2472" s="14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</row>
    <row r="2473" spans="19:30">
      <c r="S2473" s="13"/>
      <c r="T2473" s="14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</row>
    <row r="2474" spans="19:30">
      <c r="S2474" s="13"/>
      <c r="T2474" s="14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</row>
    <row r="2475" spans="19:30">
      <c r="S2475" s="13"/>
      <c r="T2475" s="14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</row>
    <row r="2476" spans="19:30">
      <c r="S2476" s="13"/>
      <c r="T2476" s="14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</row>
    <row r="2477" spans="19:30">
      <c r="S2477" s="13"/>
      <c r="T2477" s="14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</row>
    <row r="2478" spans="19:30">
      <c r="S2478" s="13"/>
      <c r="T2478" s="14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</row>
    <row r="2479" spans="19:30">
      <c r="S2479" s="13"/>
      <c r="T2479" s="14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</row>
    <row r="2480" spans="19:30">
      <c r="S2480" s="13"/>
      <c r="T2480" s="14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</row>
    <row r="2481" spans="19:30">
      <c r="S2481" s="13"/>
      <c r="T2481" s="14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</row>
    <row r="2482" spans="19:30">
      <c r="S2482" s="13"/>
      <c r="T2482" s="14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</row>
    <row r="2483" spans="19:30">
      <c r="S2483" s="13"/>
      <c r="T2483" s="14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</row>
    <row r="2484" spans="19:30">
      <c r="S2484" s="13"/>
      <c r="T2484" s="14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</row>
    <row r="2485" spans="19:30">
      <c r="S2485" s="13"/>
      <c r="T2485" s="14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</row>
    <row r="2486" spans="19:30">
      <c r="S2486" s="13"/>
      <c r="T2486" s="14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</row>
    <row r="2487" spans="19:30">
      <c r="S2487" s="13"/>
      <c r="T2487" s="14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</row>
    <row r="2488" spans="19:30">
      <c r="S2488" s="13"/>
      <c r="T2488" s="14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</row>
    <row r="2489" spans="19:30">
      <c r="S2489" s="13"/>
      <c r="T2489" s="14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</row>
    <row r="2490" spans="19:30">
      <c r="S2490" s="13"/>
      <c r="T2490" s="14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</row>
    <row r="2491" spans="19:30">
      <c r="S2491" s="13"/>
      <c r="T2491" s="14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</row>
    <row r="2492" spans="19:30">
      <c r="S2492" s="13"/>
      <c r="T2492" s="14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</row>
    <row r="2493" spans="19:30">
      <c r="S2493" s="13"/>
      <c r="T2493" s="14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</row>
    <row r="2494" spans="19:30">
      <c r="S2494" s="13"/>
      <c r="T2494" s="14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</row>
    <row r="2495" spans="19:30">
      <c r="S2495" s="13"/>
      <c r="T2495" s="14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</row>
    <row r="2496" spans="19:30">
      <c r="S2496" s="13"/>
      <c r="T2496" s="14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</row>
    <row r="2497" spans="19:30">
      <c r="S2497" s="13"/>
      <c r="T2497" s="14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</row>
    <row r="2498" spans="19:30">
      <c r="S2498" s="13"/>
      <c r="T2498" s="14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</row>
    <row r="2499" spans="19:30">
      <c r="S2499" s="13"/>
      <c r="T2499" s="14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</row>
    <row r="2500" spans="19:30">
      <c r="S2500" s="13"/>
      <c r="T2500" s="14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</row>
    <row r="2501" spans="19:30">
      <c r="S2501" s="13"/>
      <c r="T2501" s="14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</row>
    <row r="2502" spans="19:30">
      <c r="S2502" s="13"/>
      <c r="T2502" s="14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</row>
    <row r="2503" spans="19:30">
      <c r="S2503" s="13"/>
      <c r="T2503" s="14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</row>
    <row r="2504" spans="19:30">
      <c r="S2504" s="13"/>
      <c r="T2504" s="14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</row>
    <row r="2505" spans="19:30">
      <c r="S2505" s="13"/>
      <c r="T2505" s="14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</row>
    <row r="2506" spans="19:30">
      <c r="S2506" s="13"/>
      <c r="T2506" s="14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</row>
    <row r="2507" spans="19:30">
      <c r="S2507" s="13"/>
      <c r="T2507" s="14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</row>
    <row r="2508" spans="19:30">
      <c r="S2508" s="13"/>
      <c r="T2508" s="14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</row>
    <row r="2509" spans="19:30">
      <c r="S2509" s="13"/>
      <c r="T2509" s="14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</row>
    <row r="2510" spans="19:30">
      <c r="S2510" s="13"/>
      <c r="T2510" s="14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</row>
    <row r="2511" spans="19:30">
      <c r="S2511" s="13"/>
      <c r="T2511" s="14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</row>
    <row r="2512" spans="19:30">
      <c r="S2512" s="13"/>
      <c r="T2512" s="14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</row>
    <row r="2513" spans="19:30">
      <c r="S2513" s="13"/>
      <c r="T2513" s="14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</row>
    <row r="2514" spans="19:30">
      <c r="S2514" s="13"/>
      <c r="T2514" s="14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</row>
    <row r="2515" spans="19:30">
      <c r="S2515" s="13"/>
      <c r="T2515" s="14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</row>
    <row r="2516" spans="19:30">
      <c r="S2516" s="13"/>
      <c r="T2516" s="14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</row>
    <row r="2517" spans="19:30">
      <c r="S2517" s="13"/>
      <c r="T2517" s="14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</row>
    <row r="2518" spans="19:30">
      <c r="S2518" s="13"/>
      <c r="T2518" s="14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</row>
    <row r="2519" spans="19:30">
      <c r="S2519" s="13"/>
      <c r="T2519" s="14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</row>
    <row r="2520" spans="19:30">
      <c r="S2520" s="13"/>
      <c r="T2520" s="14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</row>
    <row r="2521" spans="19:30">
      <c r="S2521" s="13"/>
      <c r="T2521" s="14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</row>
    <row r="2522" spans="19:30">
      <c r="S2522" s="13"/>
      <c r="T2522" s="14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</row>
    <row r="2523" spans="19:30">
      <c r="S2523" s="13"/>
      <c r="T2523" s="14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</row>
    <row r="2524" spans="19:30">
      <c r="S2524" s="13"/>
      <c r="T2524" s="14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</row>
    <row r="2525" spans="19:30">
      <c r="S2525" s="13"/>
      <c r="T2525" s="14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</row>
    <row r="2526" spans="19:30">
      <c r="S2526" s="13"/>
      <c r="T2526" s="14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</row>
    <row r="2527" spans="19:30">
      <c r="S2527" s="13"/>
      <c r="T2527" s="14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</row>
    <row r="2528" spans="19:30">
      <c r="S2528" s="13"/>
      <c r="T2528" s="14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</row>
    <row r="2529" spans="19:30">
      <c r="S2529" s="13"/>
      <c r="T2529" s="14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</row>
    <row r="2530" spans="19:30">
      <c r="S2530" s="13"/>
      <c r="T2530" s="14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</row>
    <row r="2531" spans="19:30">
      <c r="S2531" s="13"/>
      <c r="T2531" s="14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</row>
    <row r="2532" spans="19:30">
      <c r="S2532" s="13"/>
      <c r="T2532" s="14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</row>
    <row r="2533" spans="19:30">
      <c r="S2533" s="13"/>
      <c r="T2533" s="14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</row>
    <row r="2534" spans="19:30">
      <c r="S2534" s="13"/>
      <c r="T2534" s="14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</row>
    <row r="2535" spans="19:30">
      <c r="S2535" s="13"/>
      <c r="T2535" s="14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</row>
    <row r="2536" spans="19:30">
      <c r="S2536" s="13"/>
      <c r="T2536" s="14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</row>
    <row r="2537" spans="19:30">
      <c r="S2537" s="13"/>
      <c r="T2537" s="14"/>
      <c r="U2537" s="13"/>
      <c r="V2537" s="13"/>
      <c r="W2537" s="13"/>
      <c r="X2537" s="13"/>
      <c r="Y2537" s="13"/>
      <c r="Z2537" s="13"/>
      <c r="AA2537" s="13"/>
      <c r="AB2537" s="13"/>
      <c r="AC2537" s="13"/>
      <c r="AD2537" s="13"/>
    </row>
    <row r="2538" spans="19:30">
      <c r="S2538" s="13"/>
      <c r="T2538" s="14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</row>
    <row r="2539" spans="19:30">
      <c r="S2539" s="13"/>
      <c r="T2539" s="14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</row>
    <row r="2540" spans="19:30">
      <c r="S2540" s="13"/>
      <c r="T2540" s="14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</row>
    <row r="2541" spans="19:30">
      <c r="S2541" s="13"/>
      <c r="T2541" s="14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</row>
    <row r="2542" spans="19:30">
      <c r="S2542" s="13"/>
      <c r="T2542" s="14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</row>
    <row r="2543" spans="19:30">
      <c r="S2543" s="13"/>
      <c r="T2543" s="14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</row>
    <row r="2544" spans="19:30">
      <c r="S2544" s="13"/>
      <c r="T2544" s="14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</row>
    <row r="2545" spans="19:30">
      <c r="S2545" s="13"/>
      <c r="T2545" s="14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</row>
    <row r="2546" spans="19:30">
      <c r="S2546" s="13"/>
      <c r="T2546" s="14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</row>
    <row r="2547" spans="19:30">
      <c r="S2547" s="13"/>
      <c r="T2547" s="14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</row>
    <row r="2548" spans="19:30">
      <c r="S2548" s="13"/>
      <c r="T2548" s="14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</row>
    <row r="2549" spans="19:30">
      <c r="S2549" s="13"/>
      <c r="T2549" s="14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</row>
    <row r="2550" spans="19:30">
      <c r="S2550" s="13"/>
      <c r="T2550" s="14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</row>
    <row r="2551" spans="19:30">
      <c r="S2551" s="13"/>
      <c r="T2551" s="14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</row>
    <row r="2552" spans="19:30">
      <c r="S2552" s="13"/>
      <c r="T2552" s="14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</row>
    <row r="2553" spans="19:30">
      <c r="S2553" s="13"/>
      <c r="T2553" s="14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</row>
    <row r="2554" spans="19:30">
      <c r="S2554" s="13"/>
      <c r="T2554" s="14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</row>
    <row r="2555" spans="19:30">
      <c r="S2555" s="13"/>
      <c r="T2555" s="14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</row>
    <row r="2556" spans="19:30">
      <c r="S2556" s="13"/>
      <c r="T2556" s="14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</row>
    <row r="2557" spans="19:30">
      <c r="S2557" s="13"/>
      <c r="T2557" s="14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</row>
    <row r="2558" spans="19:30">
      <c r="S2558" s="13"/>
      <c r="T2558" s="14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</row>
    <row r="2559" spans="19:30">
      <c r="S2559" s="13"/>
      <c r="T2559" s="14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</row>
    <row r="2560" spans="19:30">
      <c r="S2560" s="13"/>
      <c r="T2560" s="14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</row>
    <row r="2561" spans="19:30">
      <c r="S2561" s="13"/>
      <c r="T2561" s="14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</row>
    <row r="2562" spans="19:30">
      <c r="S2562" s="13"/>
      <c r="T2562" s="14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</row>
    <row r="2563" spans="19:30">
      <c r="S2563" s="13"/>
      <c r="T2563" s="14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</row>
    <row r="2564" spans="19:30">
      <c r="S2564" s="13"/>
      <c r="T2564" s="14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</row>
    <row r="2565" spans="19:30">
      <c r="S2565" s="13"/>
      <c r="T2565" s="14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</row>
    <row r="2566" spans="19:30">
      <c r="S2566" s="13"/>
      <c r="T2566" s="14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</row>
    <row r="2567" spans="19:30">
      <c r="S2567" s="13"/>
      <c r="T2567" s="14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</row>
    <row r="2568" spans="19:30">
      <c r="S2568" s="13"/>
      <c r="T2568" s="14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</row>
    <row r="2569" spans="19:30">
      <c r="S2569" s="13"/>
      <c r="T2569" s="14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</row>
    <row r="2570" spans="19:30">
      <c r="S2570" s="13"/>
      <c r="T2570" s="14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</row>
    <row r="2571" spans="19:30">
      <c r="S2571" s="13"/>
      <c r="T2571" s="14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</row>
    <row r="2572" spans="19:30">
      <c r="S2572" s="13"/>
      <c r="T2572" s="14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</row>
    <row r="2573" spans="19:30">
      <c r="S2573" s="13"/>
      <c r="T2573" s="14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</row>
    <row r="2574" spans="19:30">
      <c r="S2574" s="13"/>
      <c r="T2574" s="14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</row>
    <row r="2575" spans="19:30">
      <c r="S2575" s="13"/>
      <c r="T2575" s="14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</row>
    <row r="2576" spans="19:30">
      <c r="S2576" s="13"/>
      <c r="T2576" s="14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</row>
    <row r="2577" spans="19:30">
      <c r="S2577" s="13"/>
      <c r="T2577" s="14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</row>
    <row r="2578" spans="19:30">
      <c r="S2578" s="13"/>
      <c r="T2578" s="14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</row>
    <row r="2579" spans="19:30">
      <c r="S2579" s="13"/>
      <c r="T2579" s="14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</row>
    <row r="2580" spans="19:30">
      <c r="S2580" s="13"/>
      <c r="T2580" s="14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</row>
    <row r="2581" spans="19:30">
      <c r="S2581" s="13"/>
      <c r="T2581" s="14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</row>
    <row r="2582" spans="19:30">
      <c r="S2582" s="13"/>
      <c r="T2582" s="14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</row>
    <row r="2583" spans="19:30">
      <c r="S2583" s="13"/>
      <c r="T2583" s="14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</row>
    <row r="2584" spans="19:30">
      <c r="S2584" s="13"/>
      <c r="T2584" s="14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</row>
    <row r="2585" spans="19:30">
      <c r="S2585" s="13"/>
      <c r="T2585" s="14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</row>
    <row r="2586" spans="19:30">
      <c r="S2586" s="13"/>
      <c r="T2586" s="14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</row>
    <row r="2587" spans="19:30">
      <c r="S2587" s="13"/>
      <c r="T2587" s="14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</row>
    <row r="2588" spans="19:30">
      <c r="S2588" s="13"/>
      <c r="T2588" s="14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</row>
    <row r="2589" spans="19:30">
      <c r="S2589" s="13"/>
      <c r="T2589" s="14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</row>
    <row r="2590" spans="19:30">
      <c r="S2590" s="13"/>
      <c r="T2590" s="14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</row>
    <row r="2591" spans="19:30">
      <c r="S2591" s="13"/>
      <c r="T2591" s="14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</row>
    <row r="2592" spans="19:30">
      <c r="S2592" s="13"/>
      <c r="T2592" s="14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</row>
    <row r="2593" spans="19:30">
      <c r="S2593" s="13"/>
      <c r="T2593" s="14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</row>
    <row r="2594" spans="19:30">
      <c r="S2594" s="13"/>
      <c r="T2594" s="14"/>
      <c r="U2594" s="13"/>
      <c r="V2594" s="13"/>
      <c r="W2594" s="13"/>
      <c r="X2594" s="13"/>
      <c r="Y2594" s="13"/>
      <c r="Z2594" s="13"/>
      <c r="AA2594" s="13"/>
      <c r="AB2594" s="13"/>
      <c r="AC2594" s="13"/>
      <c r="AD2594" s="13"/>
    </row>
    <row r="2595" spans="19:30">
      <c r="S2595" s="13"/>
      <c r="T2595" s="14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</row>
    <row r="2596" spans="19:30">
      <c r="S2596" s="13"/>
      <c r="T2596" s="14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</row>
    <row r="2597" spans="19:30">
      <c r="S2597" s="13"/>
      <c r="T2597" s="14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</row>
    <row r="2598" spans="19:30">
      <c r="S2598" s="13"/>
      <c r="T2598" s="14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</row>
    <row r="2599" spans="19:30">
      <c r="S2599" s="13"/>
      <c r="T2599" s="14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</row>
    <row r="2600" spans="19:30">
      <c r="S2600" s="13"/>
      <c r="T2600" s="14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</row>
    <row r="2601" spans="19:30">
      <c r="S2601" s="13"/>
      <c r="T2601" s="14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</row>
    <row r="2602" spans="19:30">
      <c r="S2602" s="13"/>
      <c r="T2602" s="14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</row>
    <row r="2603" spans="19:30">
      <c r="S2603" s="13"/>
      <c r="T2603" s="14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</row>
    <row r="2604" spans="19:30">
      <c r="S2604" s="13"/>
      <c r="T2604" s="14"/>
      <c r="U2604" s="13"/>
      <c r="V2604" s="13"/>
      <c r="W2604" s="13"/>
      <c r="X2604" s="13"/>
      <c r="Y2604" s="13"/>
      <c r="Z2604" s="13"/>
      <c r="AA2604" s="13"/>
      <c r="AB2604" s="13"/>
      <c r="AC2604" s="13"/>
      <c r="AD2604" s="13"/>
    </row>
    <row r="2605" spans="19:30">
      <c r="S2605" s="13"/>
      <c r="T2605" s="14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</row>
    <row r="2606" spans="19:30">
      <c r="S2606" s="13"/>
      <c r="T2606" s="14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</row>
    <row r="2607" spans="19:30">
      <c r="S2607" s="13"/>
      <c r="T2607" s="14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</row>
    <row r="2608" spans="19:30">
      <c r="S2608" s="13"/>
      <c r="T2608" s="14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</row>
    <row r="2609" spans="19:30">
      <c r="S2609" s="13"/>
      <c r="T2609" s="14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</row>
    <row r="2610" spans="19:30">
      <c r="S2610" s="13"/>
      <c r="T2610" s="14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</row>
    <row r="2611" spans="19:30">
      <c r="S2611" s="13"/>
      <c r="T2611" s="14"/>
      <c r="U2611" s="13"/>
      <c r="V2611" s="13"/>
      <c r="W2611" s="13"/>
      <c r="X2611" s="13"/>
      <c r="Y2611" s="13"/>
      <c r="Z2611" s="13"/>
      <c r="AA2611" s="13"/>
      <c r="AB2611" s="13"/>
      <c r="AC2611" s="13"/>
      <c r="AD2611" s="13"/>
    </row>
    <row r="2612" spans="19:30">
      <c r="S2612" s="13"/>
      <c r="T2612" s="14"/>
      <c r="U2612" s="13"/>
      <c r="V2612" s="13"/>
      <c r="W2612" s="13"/>
      <c r="X2612" s="13"/>
      <c r="Y2612" s="13"/>
      <c r="Z2612" s="13"/>
      <c r="AA2612" s="13"/>
      <c r="AB2612" s="13"/>
      <c r="AC2612" s="13"/>
      <c r="AD2612" s="13"/>
    </row>
    <row r="2613" spans="19:30">
      <c r="S2613" s="13"/>
      <c r="T2613" s="14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</row>
    <row r="2614" spans="19:30">
      <c r="S2614" s="13"/>
      <c r="T2614" s="14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</row>
    <row r="2615" spans="19:30">
      <c r="S2615" s="13"/>
      <c r="T2615" s="14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</row>
    <row r="2616" spans="19:30">
      <c r="S2616" s="13"/>
      <c r="T2616" s="14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</row>
    <row r="2617" spans="19:30">
      <c r="S2617" s="13"/>
      <c r="T2617" s="14"/>
      <c r="U2617" s="13"/>
      <c r="V2617" s="13"/>
      <c r="W2617" s="13"/>
      <c r="X2617" s="13"/>
      <c r="Y2617" s="13"/>
      <c r="Z2617" s="13"/>
      <c r="AA2617" s="13"/>
      <c r="AB2617" s="13"/>
      <c r="AC2617" s="13"/>
      <c r="AD2617" s="13"/>
    </row>
    <row r="2618" spans="19:30">
      <c r="S2618" s="13"/>
      <c r="T2618" s="14"/>
      <c r="U2618" s="13"/>
      <c r="V2618" s="13"/>
      <c r="W2618" s="13"/>
      <c r="X2618" s="13"/>
      <c r="Y2618" s="13"/>
      <c r="Z2618" s="13"/>
      <c r="AA2618" s="13"/>
      <c r="AB2618" s="13"/>
      <c r="AC2618" s="13"/>
      <c r="AD2618" s="13"/>
    </row>
    <row r="2619" spans="19:30">
      <c r="S2619" s="13"/>
      <c r="T2619" s="14"/>
      <c r="U2619" s="13"/>
      <c r="V2619" s="13"/>
      <c r="W2619" s="13"/>
      <c r="X2619" s="13"/>
      <c r="Y2619" s="13"/>
      <c r="Z2619" s="13"/>
      <c r="AA2619" s="13"/>
      <c r="AB2619" s="13"/>
      <c r="AC2619" s="13"/>
      <c r="AD2619" s="13"/>
    </row>
    <row r="2620" spans="19:30">
      <c r="S2620" s="13"/>
      <c r="T2620" s="14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</row>
    <row r="2621" spans="19:30">
      <c r="S2621" s="13"/>
      <c r="T2621" s="14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</row>
    <row r="2622" spans="19:30">
      <c r="S2622" s="13"/>
      <c r="T2622" s="14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</row>
    <row r="2623" spans="19:30">
      <c r="S2623" s="13"/>
      <c r="T2623" s="14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</row>
    <row r="2624" spans="19:30">
      <c r="S2624" s="13"/>
      <c r="T2624" s="14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</row>
    <row r="2625" spans="19:30">
      <c r="S2625" s="13"/>
      <c r="T2625" s="14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</row>
    <row r="2626" spans="19:30">
      <c r="S2626" s="13"/>
      <c r="T2626" s="14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</row>
    <row r="2627" spans="19:30">
      <c r="S2627" s="13"/>
      <c r="T2627" s="14"/>
      <c r="U2627" s="13"/>
      <c r="V2627" s="13"/>
      <c r="W2627" s="13"/>
      <c r="X2627" s="13"/>
      <c r="Y2627" s="13"/>
      <c r="Z2627" s="13"/>
      <c r="AA2627" s="13"/>
      <c r="AB2627" s="13"/>
      <c r="AC2627" s="13"/>
      <c r="AD2627" s="13"/>
    </row>
    <row r="2628" spans="19:30">
      <c r="S2628" s="13"/>
      <c r="T2628" s="14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</row>
    <row r="2629" spans="19:30">
      <c r="S2629" s="13"/>
      <c r="T2629" s="14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</row>
    <row r="2630" spans="19:30">
      <c r="S2630" s="13"/>
      <c r="T2630" s="14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</row>
    <row r="2631" spans="19:30">
      <c r="S2631" s="13"/>
      <c r="T2631" s="14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</row>
    <row r="2632" spans="19:30">
      <c r="S2632" s="13"/>
      <c r="T2632" s="14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</row>
    <row r="2633" spans="19:30">
      <c r="S2633" s="13"/>
      <c r="T2633" s="14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</row>
    <row r="2634" spans="19:30">
      <c r="S2634" s="13"/>
      <c r="T2634" s="14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</row>
    <row r="2635" spans="19:30">
      <c r="S2635" s="13"/>
      <c r="T2635" s="14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</row>
    <row r="2636" spans="19:30">
      <c r="S2636" s="13"/>
      <c r="T2636" s="14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</row>
    <row r="2637" spans="19:30">
      <c r="S2637" s="13"/>
      <c r="T2637" s="14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</row>
    <row r="2638" spans="19:30">
      <c r="S2638" s="13"/>
      <c r="T2638" s="14"/>
      <c r="U2638" s="13"/>
      <c r="V2638" s="13"/>
      <c r="W2638" s="13"/>
      <c r="X2638" s="13"/>
      <c r="Y2638" s="13"/>
      <c r="Z2638" s="13"/>
      <c r="AA2638" s="13"/>
      <c r="AB2638" s="13"/>
      <c r="AC2638" s="13"/>
      <c r="AD2638" s="13"/>
    </row>
    <row r="2639" spans="19:30">
      <c r="S2639" s="13"/>
      <c r="T2639" s="14"/>
      <c r="U2639" s="13"/>
      <c r="V2639" s="13"/>
      <c r="W2639" s="13"/>
      <c r="X2639" s="13"/>
      <c r="Y2639" s="13"/>
      <c r="Z2639" s="13"/>
      <c r="AA2639" s="13"/>
      <c r="AB2639" s="13"/>
      <c r="AC2639" s="13"/>
      <c r="AD2639" s="13"/>
    </row>
    <row r="2640" spans="19:30">
      <c r="S2640" s="13"/>
      <c r="T2640" s="14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</row>
    <row r="2641" spans="19:30">
      <c r="S2641" s="13"/>
      <c r="T2641" s="14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</row>
    <row r="2642" spans="19:30">
      <c r="S2642" s="13"/>
      <c r="T2642" s="14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</row>
    <row r="2643" spans="19:30">
      <c r="S2643" s="13"/>
      <c r="T2643" s="14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</row>
    <row r="2644" spans="19:30">
      <c r="S2644" s="13"/>
      <c r="T2644" s="14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</row>
    <row r="2645" spans="19:30">
      <c r="S2645" s="13"/>
      <c r="T2645" s="14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</row>
    <row r="2646" spans="19:30">
      <c r="S2646" s="13"/>
      <c r="T2646" s="14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</row>
    <row r="2647" spans="19:30">
      <c r="S2647" s="13"/>
      <c r="T2647" s="14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</row>
    <row r="2648" spans="19:30">
      <c r="S2648" s="13"/>
      <c r="T2648" s="14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</row>
    <row r="2649" spans="19:30">
      <c r="S2649" s="13"/>
      <c r="T2649" s="14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</row>
    <row r="2650" spans="19:30">
      <c r="S2650" s="13"/>
      <c r="T2650" s="14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</row>
    <row r="2651" spans="19:30">
      <c r="S2651" s="13"/>
      <c r="T2651" s="14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</row>
    <row r="2652" spans="19:30">
      <c r="S2652" s="13"/>
      <c r="T2652" s="14"/>
      <c r="U2652" s="13"/>
      <c r="V2652" s="13"/>
      <c r="W2652" s="13"/>
      <c r="X2652" s="13"/>
      <c r="Y2652" s="13"/>
      <c r="Z2652" s="13"/>
      <c r="AA2652" s="13"/>
      <c r="AB2652" s="13"/>
      <c r="AC2652" s="13"/>
      <c r="AD2652" s="13"/>
    </row>
    <row r="2653" spans="19:30">
      <c r="S2653" s="13"/>
      <c r="T2653" s="14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</row>
    <row r="2654" spans="19:30">
      <c r="S2654" s="13"/>
      <c r="T2654" s="14"/>
      <c r="U2654" s="13"/>
      <c r="V2654" s="13"/>
      <c r="W2654" s="13"/>
      <c r="X2654" s="13"/>
      <c r="Y2654" s="13"/>
      <c r="Z2654" s="13"/>
      <c r="AA2654" s="13"/>
      <c r="AB2654" s="13"/>
      <c r="AC2654" s="13"/>
      <c r="AD2654" s="13"/>
    </row>
    <row r="2655" spans="19:30">
      <c r="S2655" s="13"/>
      <c r="T2655" s="14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</row>
    <row r="2656" spans="19:30">
      <c r="S2656" s="13"/>
      <c r="T2656" s="14"/>
      <c r="U2656" s="13"/>
      <c r="V2656" s="13"/>
      <c r="W2656" s="13"/>
      <c r="X2656" s="13"/>
      <c r="Y2656" s="13"/>
      <c r="Z2656" s="13"/>
      <c r="AA2656" s="13"/>
      <c r="AB2656" s="13"/>
      <c r="AC2656" s="13"/>
      <c r="AD2656" s="13"/>
    </row>
    <row r="2657" spans="19:30">
      <c r="S2657" s="13"/>
      <c r="T2657" s="14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</row>
    <row r="2658" spans="19:30">
      <c r="S2658" s="13"/>
      <c r="T2658" s="14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</row>
    <row r="2659" spans="19:30">
      <c r="S2659" s="13"/>
      <c r="T2659" s="14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</row>
    <row r="2660" spans="19:30">
      <c r="S2660" s="13"/>
      <c r="T2660" s="14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</row>
    <row r="2661" spans="19:30">
      <c r="S2661" s="13"/>
      <c r="T2661" s="14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</row>
    <row r="2662" spans="19:30">
      <c r="S2662" s="13"/>
      <c r="T2662" s="14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</row>
    <row r="2663" spans="19:30">
      <c r="S2663" s="13"/>
      <c r="T2663" s="14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</row>
    <row r="2664" spans="19:30">
      <c r="S2664" s="13"/>
      <c r="T2664" s="14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</row>
    <row r="2665" spans="19:30">
      <c r="S2665" s="13"/>
      <c r="T2665" s="14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</row>
    <row r="2666" spans="19:30">
      <c r="S2666" s="13"/>
      <c r="T2666" s="14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</row>
    <row r="2667" spans="19:30">
      <c r="S2667" s="13"/>
      <c r="T2667" s="14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</row>
    <row r="2668" spans="19:30">
      <c r="S2668" s="13"/>
      <c r="T2668" s="14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</row>
    <row r="2669" spans="19:30">
      <c r="S2669" s="13"/>
      <c r="T2669" s="14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</row>
    <row r="2670" spans="19:30">
      <c r="S2670" s="13"/>
      <c r="T2670" s="14"/>
      <c r="U2670" s="13"/>
      <c r="V2670" s="13"/>
      <c r="W2670" s="13"/>
      <c r="X2670" s="13"/>
      <c r="Y2670" s="13"/>
      <c r="Z2670" s="13"/>
      <c r="AA2670" s="13"/>
      <c r="AB2670" s="13"/>
      <c r="AC2670" s="13"/>
      <c r="AD2670" s="13"/>
    </row>
    <row r="2671" spans="19:30">
      <c r="S2671" s="13"/>
      <c r="T2671" s="14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</row>
    <row r="2672" spans="19:30">
      <c r="S2672" s="13"/>
      <c r="T2672" s="14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</row>
    <row r="2673" spans="19:30">
      <c r="S2673" s="13"/>
      <c r="T2673" s="14"/>
      <c r="U2673" s="13"/>
      <c r="V2673" s="13"/>
      <c r="W2673" s="13"/>
      <c r="X2673" s="13"/>
      <c r="Y2673" s="13"/>
      <c r="Z2673" s="13"/>
      <c r="AA2673" s="13"/>
      <c r="AB2673" s="13"/>
      <c r="AC2673" s="13"/>
      <c r="AD2673" s="13"/>
    </row>
    <row r="2674" spans="19:30">
      <c r="S2674" s="13"/>
      <c r="T2674" s="14"/>
      <c r="U2674" s="13"/>
      <c r="V2674" s="13"/>
      <c r="W2674" s="13"/>
      <c r="X2674" s="13"/>
      <c r="Y2674" s="13"/>
      <c r="Z2674" s="13"/>
      <c r="AA2674" s="13"/>
      <c r="AB2674" s="13"/>
      <c r="AC2674" s="13"/>
      <c r="AD2674" s="13"/>
    </row>
    <row r="2675" spans="19:30">
      <c r="S2675" s="13"/>
      <c r="T2675" s="14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</row>
    <row r="2676" spans="19:30">
      <c r="S2676" s="13"/>
      <c r="T2676" s="14"/>
      <c r="U2676" s="13"/>
      <c r="V2676" s="13"/>
      <c r="W2676" s="13"/>
      <c r="X2676" s="13"/>
      <c r="Y2676" s="13"/>
      <c r="Z2676" s="13"/>
      <c r="AA2676" s="13"/>
      <c r="AB2676" s="13"/>
      <c r="AC2676" s="13"/>
      <c r="AD2676" s="13"/>
    </row>
    <row r="2677" spans="19:30">
      <c r="S2677" s="13"/>
      <c r="T2677" s="14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</row>
    <row r="2678" spans="19:30">
      <c r="S2678" s="13"/>
      <c r="T2678" s="14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</row>
    <row r="2679" spans="19:30">
      <c r="S2679" s="13"/>
      <c r="T2679" s="14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</row>
    <row r="2680" spans="19:30">
      <c r="S2680" s="13"/>
      <c r="T2680" s="14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</row>
    <row r="2681" spans="19:30">
      <c r="S2681" s="13"/>
      <c r="T2681" s="14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</row>
    <row r="2682" spans="19:30">
      <c r="S2682" s="13"/>
      <c r="T2682" s="14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</row>
    <row r="2683" spans="19:30">
      <c r="S2683" s="13"/>
      <c r="T2683" s="14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</row>
    <row r="2684" spans="19:30">
      <c r="S2684" s="13"/>
      <c r="T2684" s="14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</row>
    <row r="2685" spans="19:30">
      <c r="S2685" s="13"/>
      <c r="T2685" s="14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</row>
    <row r="2686" spans="19:30">
      <c r="S2686" s="13"/>
      <c r="T2686" s="14"/>
      <c r="U2686" s="13"/>
      <c r="V2686" s="13"/>
      <c r="W2686" s="13"/>
      <c r="X2686" s="13"/>
      <c r="Y2686" s="13"/>
      <c r="Z2686" s="13"/>
      <c r="AA2686" s="13"/>
      <c r="AB2686" s="13"/>
      <c r="AC2686" s="13"/>
      <c r="AD2686" s="13"/>
    </row>
    <row r="2687" spans="19:30">
      <c r="S2687" s="13"/>
      <c r="T2687" s="14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</row>
    <row r="2688" spans="19:30">
      <c r="S2688" s="13"/>
      <c r="T2688" s="14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</row>
    <row r="2689" spans="19:30">
      <c r="S2689" s="13"/>
      <c r="T2689" s="14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</row>
    <row r="2690" spans="19:30">
      <c r="S2690" s="13"/>
      <c r="T2690" s="14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</row>
    <row r="2691" spans="19:30">
      <c r="S2691" s="13"/>
      <c r="T2691" s="14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</row>
    <row r="2692" spans="19:30">
      <c r="S2692" s="13"/>
      <c r="T2692" s="14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</row>
    <row r="2693" spans="19:30">
      <c r="S2693" s="13"/>
      <c r="T2693" s="14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</row>
    <row r="2694" spans="19:30">
      <c r="S2694" s="13"/>
      <c r="T2694" s="14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</row>
    <row r="2695" spans="19:30">
      <c r="S2695" s="13"/>
      <c r="T2695" s="14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</row>
    <row r="2696" spans="19:30">
      <c r="S2696" s="13"/>
      <c r="T2696" s="14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</row>
    <row r="2697" spans="19:30">
      <c r="S2697" s="13"/>
      <c r="T2697" s="14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</row>
    <row r="2698" spans="19:30">
      <c r="S2698" s="13"/>
      <c r="T2698" s="14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</row>
    <row r="2699" spans="19:30">
      <c r="S2699" s="13"/>
      <c r="T2699" s="14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</row>
    <row r="2700" spans="19:30">
      <c r="S2700" s="13"/>
      <c r="T2700" s="14"/>
      <c r="U2700" s="13"/>
      <c r="V2700" s="13"/>
      <c r="W2700" s="13"/>
      <c r="X2700" s="13"/>
      <c r="Y2700" s="13"/>
      <c r="Z2700" s="13"/>
      <c r="AA2700" s="13"/>
      <c r="AB2700" s="13"/>
      <c r="AC2700" s="13"/>
      <c r="AD2700" s="13"/>
    </row>
    <row r="2701" spans="19:30">
      <c r="S2701" s="13"/>
      <c r="T2701" s="14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</row>
    <row r="2702" spans="19:30">
      <c r="S2702" s="13"/>
      <c r="T2702" s="14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</row>
    <row r="2703" spans="19:30">
      <c r="S2703" s="13"/>
      <c r="T2703" s="14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</row>
    <row r="2704" spans="19:30">
      <c r="S2704" s="13"/>
      <c r="T2704" s="14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</row>
    <row r="2705" spans="19:30">
      <c r="S2705" s="13"/>
      <c r="T2705" s="14"/>
      <c r="U2705" s="13"/>
      <c r="V2705" s="13"/>
      <c r="W2705" s="13"/>
      <c r="X2705" s="13"/>
      <c r="Y2705" s="13"/>
      <c r="Z2705" s="13"/>
      <c r="AA2705" s="13"/>
      <c r="AB2705" s="13"/>
      <c r="AC2705" s="13"/>
      <c r="AD2705" s="13"/>
    </row>
    <row r="2706" spans="19:30">
      <c r="S2706" s="13"/>
      <c r="T2706" s="14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</row>
    <row r="2707" spans="19:30">
      <c r="S2707" s="13"/>
      <c r="T2707" s="14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</row>
    <row r="2708" spans="19:30">
      <c r="S2708" s="13"/>
      <c r="T2708" s="14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</row>
    <row r="2709" spans="19:30">
      <c r="S2709" s="13"/>
      <c r="T2709" s="14"/>
      <c r="U2709" s="13"/>
      <c r="V2709" s="13"/>
      <c r="W2709" s="13"/>
      <c r="X2709" s="13"/>
      <c r="Y2709" s="13"/>
      <c r="Z2709" s="13"/>
      <c r="AA2709" s="13"/>
      <c r="AB2709" s="13"/>
      <c r="AC2709" s="13"/>
      <c r="AD2709" s="13"/>
    </row>
    <row r="2710" spans="19:30">
      <c r="S2710" s="13"/>
      <c r="T2710" s="14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</row>
    <row r="2711" spans="19:30">
      <c r="S2711" s="13"/>
      <c r="T2711" s="14"/>
      <c r="U2711" s="13"/>
      <c r="V2711" s="13"/>
      <c r="W2711" s="13"/>
      <c r="X2711" s="13"/>
      <c r="Y2711" s="13"/>
      <c r="Z2711" s="13"/>
      <c r="AA2711" s="13"/>
      <c r="AB2711" s="13"/>
      <c r="AC2711" s="13"/>
      <c r="AD2711" s="13"/>
    </row>
    <row r="2712" spans="19:30">
      <c r="S2712" s="13"/>
      <c r="T2712" s="14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</row>
    <row r="2713" spans="19:30">
      <c r="S2713" s="13"/>
      <c r="T2713" s="14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</row>
    <row r="2714" spans="19:30">
      <c r="S2714" s="13"/>
      <c r="T2714" s="14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</row>
    <row r="2715" spans="19:30">
      <c r="S2715" s="13"/>
      <c r="T2715" s="14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</row>
    <row r="2716" spans="19:30">
      <c r="S2716" s="13"/>
      <c r="T2716" s="14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</row>
    <row r="2717" spans="19:30">
      <c r="S2717" s="13"/>
      <c r="T2717" s="14"/>
      <c r="U2717" s="13"/>
      <c r="V2717" s="13"/>
      <c r="W2717" s="13"/>
      <c r="X2717" s="13"/>
      <c r="Y2717" s="13"/>
      <c r="Z2717" s="13"/>
      <c r="AA2717" s="13"/>
      <c r="AB2717" s="13"/>
      <c r="AC2717" s="13"/>
      <c r="AD2717" s="13"/>
    </row>
    <row r="2718" spans="19:30">
      <c r="S2718" s="13"/>
      <c r="T2718" s="14"/>
      <c r="U2718" s="13"/>
      <c r="V2718" s="13"/>
      <c r="W2718" s="13"/>
      <c r="X2718" s="13"/>
      <c r="Y2718" s="13"/>
      <c r="Z2718" s="13"/>
      <c r="AA2718" s="13"/>
      <c r="AB2718" s="13"/>
      <c r="AC2718" s="13"/>
      <c r="AD2718" s="13"/>
    </row>
    <row r="2719" spans="19:30">
      <c r="S2719" s="13"/>
      <c r="T2719" s="14"/>
      <c r="U2719" s="13"/>
      <c r="V2719" s="13"/>
      <c r="W2719" s="13"/>
      <c r="X2719" s="13"/>
      <c r="Y2719" s="13"/>
      <c r="Z2719" s="13"/>
      <c r="AA2719" s="13"/>
      <c r="AB2719" s="13"/>
      <c r="AC2719" s="13"/>
      <c r="AD2719" s="13"/>
    </row>
    <row r="2720" spans="19:30">
      <c r="S2720" s="13"/>
      <c r="T2720" s="14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</row>
    <row r="2721" spans="19:30">
      <c r="S2721" s="13"/>
      <c r="T2721" s="14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</row>
    <row r="2722" spans="19:30">
      <c r="S2722" s="13"/>
      <c r="T2722" s="14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</row>
    <row r="2723" spans="19:30">
      <c r="S2723" s="13"/>
      <c r="T2723" s="14"/>
      <c r="U2723" s="13"/>
      <c r="V2723" s="13"/>
      <c r="W2723" s="13"/>
      <c r="X2723" s="13"/>
      <c r="Y2723" s="13"/>
      <c r="Z2723" s="13"/>
      <c r="AA2723" s="13"/>
      <c r="AB2723" s="13"/>
      <c r="AC2723" s="13"/>
      <c r="AD2723" s="13"/>
    </row>
    <row r="2724" spans="19:30">
      <c r="S2724" s="13"/>
      <c r="T2724" s="14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</row>
    <row r="2725" spans="19:30">
      <c r="S2725" s="13"/>
      <c r="T2725" s="14"/>
      <c r="U2725" s="13"/>
      <c r="V2725" s="13"/>
      <c r="W2725" s="13"/>
      <c r="X2725" s="13"/>
      <c r="Y2725" s="13"/>
      <c r="Z2725" s="13"/>
      <c r="AA2725" s="13"/>
      <c r="AB2725" s="13"/>
      <c r="AC2725" s="13"/>
      <c r="AD2725" s="13"/>
    </row>
    <row r="2726" spans="19:30">
      <c r="S2726" s="13"/>
      <c r="T2726" s="14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</row>
    <row r="2727" spans="19:30">
      <c r="S2727" s="13"/>
      <c r="T2727" s="14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</row>
    <row r="2728" spans="19:30">
      <c r="S2728" s="13"/>
      <c r="T2728" s="14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</row>
    <row r="2729" spans="19:30">
      <c r="S2729" s="13"/>
      <c r="T2729" s="14"/>
      <c r="U2729" s="13"/>
      <c r="V2729" s="13"/>
      <c r="W2729" s="13"/>
      <c r="X2729" s="13"/>
      <c r="Y2729" s="13"/>
      <c r="Z2729" s="13"/>
      <c r="AA2729" s="13"/>
      <c r="AB2729" s="13"/>
      <c r="AC2729" s="13"/>
      <c r="AD2729" s="13"/>
    </row>
    <row r="2730" spans="19:30">
      <c r="S2730" s="13"/>
      <c r="T2730" s="14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</row>
    <row r="2731" spans="19:30">
      <c r="S2731" s="13"/>
      <c r="T2731" s="14"/>
      <c r="U2731" s="13"/>
      <c r="V2731" s="13"/>
      <c r="W2731" s="13"/>
      <c r="X2731" s="13"/>
      <c r="Y2731" s="13"/>
      <c r="Z2731" s="13"/>
      <c r="AA2731" s="13"/>
      <c r="AB2731" s="13"/>
      <c r="AC2731" s="13"/>
      <c r="AD2731" s="13"/>
    </row>
    <row r="2732" spans="19:30">
      <c r="S2732" s="13"/>
      <c r="T2732" s="14"/>
      <c r="U2732" s="13"/>
      <c r="V2732" s="13"/>
      <c r="W2732" s="13"/>
      <c r="X2732" s="13"/>
      <c r="Y2732" s="13"/>
      <c r="Z2732" s="13"/>
      <c r="AA2732" s="13"/>
      <c r="AB2732" s="13"/>
      <c r="AC2732" s="13"/>
      <c r="AD2732" s="13"/>
    </row>
    <row r="2733" spans="19:30">
      <c r="S2733" s="13"/>
      <c r="T2733" s="14"/>
      <c r="U2733" s="13"/>
      <c r="V2733" s="13"/>
      <c r="W2733" s="13"/>
      <c r="X2733" s="13"/>
      <c r="Y2733" s="13"/>
      <c r="Z2733" s="13"/>
      <c r="AA2733" s="13"/>
      <c r="AB2733" s="13"/>
      <c r="AC2733" s="13"/>
      <c r="AD2733" s="13"/>
    </row>
    <row r="2734" spans="19:30">
      <c r="S2734" s="13"/>
      <c r="T2734" s="14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</row>
    <row r="2735" spans="19:30">
      <c r="S2735" s="13"/>
      <c r="T2735" s="14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</row>
    <row r="2736" spans="19:30">
      <c r="S2736" s="13"/>
      <c r="T2736" s="14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</row>
    <row r="2737" spans="19:30">
      <c r="S2737" s="13"/>
      <c r="T2737" s="14"/>
      <c r="U2737" s="13"/>
      <c r="V2737" s="13"/>
      <c r="W2737" s="13"/>
      <c r="X2737" s="13"/>
      <c r="Y2737" s="13"/>
      <c r="Z2737" s="13"/>
      <c r="AA2737" s="13"/>
      <c r="AB2737" s="13"/>
      <c r="AC2737" s="13"/>
      <c r="AD2737" s="13"/>
    </row>
    <row r="2738" spans="19:30">
      <c r="S2738" s="13"/>
      <c r="T2738" s="14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</row>
    <row r="2739" spans="19:30">
      <c r="S2739" s="13"/>
      <c r="T2739" s="14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</row>
    <row r="2740" spans="19:30">
      <c r="S2740" s="13"/>
      <c r="T2740" s="14"/>
      <c r="U2740" s="13"/>
      <c r="V2740" s="13"/>
      <c r="W2740" s="13"/>
      <c r="X2740" s="13"/>
      <c r="Y2740" s="13"/>
      <c r="Z2740" s="13"/>
      <c r="AA2740" s="13"/>
      <c r="AB2740" s="13"/>
      <c r="AC2740" s="13"/>
      <c r="AD2740" s="13"/>
    </row>
    <row r="2741" spans="19:30">
      <c r="S2741" s="13"/>
      <c r="T2741" s="14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</row>
    <row r="2742" spans="19:30">
      <c r="S2742" s="13"/>
      <c r="T2742" s="14"/>
      <c r="U2742" s="13"/>
      <c r="V2742" s="13"/>
      <c r="W2742" s="13"/>
      <c r="X2742" s="13"/>
      <c r="Y2742" s="13"/>
      <c r="Z2742" s="13"/>
      <c r="AA2742" s="13"/>
      <c r="AB2742" s="13"/>
      <c r="AC2742" s="13"/>
      <c r="AD2742" s="13"/>
    </row>
    <row r="2743" spans="19:30">
      <c r="S2743" s="13"/>
      <c r="T2743" s="14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</row>
    <row r="2744" spans="19:30">
      <c r="S2744" s="13"/>
      <c r="T2744" s="14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</row>
    <row r="2745" spans="19:30">
      <c r="S2745" s="13"/>
      <c r="T2745" s="14"/>
      <c r="U2745" s="13"/>
      <c r="V2745" s="13"/>
      <c r="W2745" s="13"/>
      <c r="X2745" s="13"/>
      <c r="Y2745" s="13"/>
      <c r="Z2745" s="13"/>
      <c r="AA2745" s="13"/>
      <c r="AB2745" s="13"/>
      <c r="AC2745" s="13"/>
      <c r="AD2745" s="13"/>
    </row>
    <row r="2746" spans="19:30">
      <c r="S2746" s="13"/>
      <c r="T2746" s="14"/>
      <c r="U2746" s="13"/>
      <c r="V2746" s="13"/>
      <c r="W2746" s="13"/>
      <c r="X2746" s="13"/>
      <c r="Y2746" s="13"/>
      <c r="Z2746" s="13"/>
      <c r="AA2746" s="13"/>
      <c r="AB2746" s="13"/>
      <c r="AC2746" s="13"/>
      <c r="AD2746" s="13"/>
    </row>
    <row r="2747" spans="19:30">
      <c r="S2747" s="13"/>
      <c r="T2747" s="14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</row>
    <row r="2748" spans="19:30">
      <c r="S2748" s="13"/>
      <c r="T2748" s="14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</row>
    <row r="2749" spans="19:30">
      <c r="S2749" s="13"/>
      <c r="T2749" s="14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</row>
    <row r="2750" spans="19:30">
      <c r="S2750" s="13"/>
      <c r="T2750" s="14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</row>
    <row r="2751" spans="19:30">
      <c r="S2751" s="13"/>
      <c r="T2751" s="14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</row>
    <row r="2752" spans="19:30">
      <c r="S2752" s="13"/>
      <c r="T2752" s="14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</row>
    <row r="2753" spans="19:30">
      <c r="S2753" s="13"/>
      <c r="T2753" s="14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</row>
    <row r="2754" spans="19:30">
      <c r="S2754" s="13"/>
      <c r="T2754" s="14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</row>
    <row r="2755" spans="19:30">
      <c r="S2755" s="13"/>
      <c r="T2755" s="14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</row>
    <row r="2756" spans="19:30">
      <c r="S2756" s="13"/>
      <c r="T2756" s="14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</row>
    <row r="2757" spans="19:30">
      <c r="S2757" s="13"/>
      <c r="T2757" s="14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</row>
    <row r="2758" spans="19:30">
      <c r="S2758" s="13"/>
      <c r="T2758" s="14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</row>
    <row r="2759" spans="19:30">
      <c r="S2759" s="13"/>
      <c r="T2759" s="14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</row>
    <row r="2760" spans="19:30">
      <c r="S2760" s="13"/>
      <c r="T2760" s="14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</row>
    <row r="2761" spans="19:30">
      <c r="S2761" s="13"/>
      <c r="T2761" s="14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</row>
    <row r="2762" spans="19:30">
      <c r="S2762" s="13"/>
      <c r="T2762" s="14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</row>
    <row r="2763" spans="19:30">
      <c r="S2763" s="13"/>
      <c r="T2763" s="14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</row>
    <row r="2764" spans="19:30">
      <c r="S2764" s="13"/>
      <c r="T2764" s="14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</row>
    <row r="2765" spans="19:30">
      <c r="S2765" s="13"/>
      <c r="T2765" s="14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</row>
    <row r="2766" spans="19:30">
      <c r="S2766" s="13"/>
      <c r="T2766" s="14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</row>
    <row r="2767" spans="19:30">
      <c r="S2767" s="13"/>
      <c r="T2767" s="14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</row>
    <row r="2768" spans="19:30">
      <c r="S2768" s="13"/>
      <c r="T2768" s="14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</row>
    <row r="2769" spans="19:30">
      <c r="S2769" s="13"/>
      <c r="T2769" s="14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</row>
    <row r="2770" spans="19:30">
      <c r="S2770" s="13"/>
      <c r="T2770" s="14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</row>
    <row r="2771" spans="19:30">
      <c r="S2771" s="13"/>
      <c r="T2771" s="14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</row>
    <row r="2772" spans="19:30">
      <c r="S2772" s="13"/>
      <c r="T2772" s="14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</row>
    <row r="2773" spans="19:30">
      <c r="S2773" s="13"/>
      <c r="T2773" s="14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</row>
    <row r="2774" spans="19:30">
      <c r="S2774" s="13"/>
      <c r="T2774" s="14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</row>
    <row r="2775" spans="19:30">
      <c r="S2775" s="13"/>
      <c r="T2775" s="14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</row>
    <row r="2776" spans="19:30">
      <c r="S2776" s="13"/>
      <c r="T2776" s="14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</row>
    <row r="2777" spans="19:30">
      <c r="S2777" s="13"/>
      <c r="T2777" s="14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</row>
    <row r="2778" spans="19:30">
      <c r="S2778" s="13"/>
      <c r="T2778" s="14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</row>
    <row r="2779" spans="19:30">
      <c r="S2779" s="13"/>
      <c r="T2779" s="14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</row>
    <row r="2780" spans="19:30">
      <c r="S2780" s="13"/>
      <c r="T2780" s="14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</row>
    <row r="2781" spans="19:30">
      <c r="S2781" s="13"/>
      <c r="T2781" s="14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</row>
    <row r="2782" spans="19:30">
      <c r="S2782" s="13"/>
      <c r="T2782" s="14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</row>
    <row r="2783" spans="19:30">
      <c r="S2783" s="13"/>
      <c r="T2783" s="14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</row>
    <row r="2784" spans="19:30">
      <c r="S2784" s="13"/>
      <c r="T2784" s="14"/>
      <c r="U2784" s="13"/>
      <c r="V2784" s="13"/>
      <c r="W2784" s="13"/>
      <c r="X2784" s="13"/>
      <c r="Y2784" s="13"/>
      <c r="Z2784" s="13"/>
      <c r="AA2784" s="13"/>
      <c r="AB2784" s="13"/>
      <c r="AC2784" s="13"/>
      <c r="AD2784" s="13"/>
    </row>
    <row r="2785" spans="19:30">
      <c r="S2785" s="13"/>
      <c r="T2785" s="14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</row>
    <row r="2786" spans="19:30">
      <c r="S2786" s="13"/>
      <c r="T2786" s="14"/>
      <c r="U2786" s="13"/>
      <c r="V2786" s="13"/>
      <c r="W2786" s="13"/>
      <c r="X2786" s="13"/>
      <c r="Y2786" s="13"/>
      <c r="Z2786" s="13"/>
      <c r="AA2786" s="13"/>
      <c r="AB2786" s="13"/>
      <c r="AC2786" s="13"/>
      <c r="AD2786" s="13"/>
    </row>
    <row r="2787" spans="19:30">
      <c r="S2787" s="13"/>
      <c r="T2787" s="14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</row>
    <row r="2788" spans="19:30">
      <c r="S2788" s="13"/>
      <c r="T2788" s="14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</row>
    <row r="2789" spans="19:30">
      <c r="S2789" s="13"/>
      <c r="T2789" s="14"/>
      <c r="U2789" s="13"/>
      <c r="V2789" s="13"/>
      <c r="W2789" s="13"/>
      <c r="X2789" s="13"/>
      <c r="Y2789" s="13"/>
      <c r="Z2789" s="13"/>
      <c r="AA2789" s="13"/>
      <c r="AB2789" s="13"/>
      <c r="AC2789" s="13"/>
      <c r="AD2789" s="13"/>
    </row>
    <row r="2790" spans="19:30">
      <c r="S2790" s="13"/>
      <c r="T2790" s="14"/>
      <c r="U2790" s="13"/>
      <c r="V2790" s="13"/>
      <c r="W2790" s="13"/>
      <c r="X2790" s="13"/>
      <c r="Y2790" s="13"/>
      <c r="Z2790" s="13"/>
      <c r="AA2790" s="13"/>
      <c r="AB2790" s="13"/>
      <c r="AC2790" s="13"/>
      <c r="AD2790" s="13"/>
    </row>
    <row r="2791" spans="19:30">
      <c r="S2791" s="13"/>
      <c r="T2791" s="14"/>
      <c r="U2791" s="13"/>
      <c r="V2791" s="13"/>
      <c r="W2791" s="13"/>
      <c r="X2791" s="13"/>
      <c r="Y2791" s="13"/>
      <c r="Z2791" s="13"/>
      <c r="AA2791" s="13"/>
      <c r="AB2791" s="13"/>
      <c r="AC2791" s="13"/>
      <c r="AD2791" s="13"/>
    </row>
    <row r="2792" spans="19:30">
      <c r="S2792" s="13"/>
      <c r="T2792" s="14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</row>
    <row r="2793" spans="19:30">
      <c r="S2793" s="13"/>
      <c r="T2793" s="14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</row>
    <row r="2794" spans="19:30">
      <c r="S2794" s="13"/>
      <c r="T2794" s="14"/>
      <c r="U2794" s="13"/>
      <c r="V2794" s="13"/>
      <c r="W2794" s="13"/>
      <c r="X2794" s="13"/>
      <c r="Y2794" s="13"/>
      <c r="Z2794" s="13"/>
      <c r="AA2794" s="13"/>
      <c r="AB2794" s="13"/>
      <c r="AC2794" s="13"/>
      <c r="AD2794" s="13"/>
    </row>
    <row r="2795" spans="19:30">
      <c r="S2795" s="13"/>
      <c r="T2795" s="14"/>
      <c r="U2795" s="13"/>
      <c r="V2795" s="13"/>
      <c r="W2795" s="13"/>
      <c r="X2795" s="13"/>
      <c r="Y2795" s="13"/>
      <c r="Z2795" s="13"/>
      <c r="AA2795" s="13"/>
      <c r="AB2795" s="13"/>
      <c r="AC2795" s="13"/>
      <c r="AD2795" s="13"/>
    </row>
    <row r="2796" spans="19:30">
      <c r="S2796" s="13"/>
      <c r="T2796" s="14"/>
      <c r="U2796" s="13"/>
      <c r="V2796" s="13"/>
      <c r="W2796" s="13"/>
      <c r="X2796" s="13"/>
      <c r="Y2796" s="13"/>
      <c r="Z2796" s="13"/>
      <c r="AA2796" s="13"/>
      <c r="AB2796" s="13"/>
      <c r="AC2796" s="13"/>
      <c r="AD2796" s="13"/>
    </row>
    <row r="2797" spans="19:30">
      <c r="S2797" s="13"/>
      <c r="T2797" s="14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</row>
    <row r="2798" spans="19:30">
      <c r="S2798" s="13"/>
      <c r="T2798" s="14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</row>
    <row r="2799" spans="19:30">
      <c r="S2799" s="13"/>
      <c r="T2799" s="14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</row>
    <row r="2800" spans="19:30">
      <c r="S2800" s="13"/>
      <c r="T2800" s="14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</row>
    <row r="2801" spans="19:30">
      <c r="S2801" s="13"/>
      <c r="T2801" s="14"/>
      <c r="U2801" s="13"/>
      <c r="V2801" s="13"/>
      <c r="W2801" s="13"/>
      <c r="X2801" s="13"/>
      <c r="Y2801" s="13"/>
      <c r="Z2801" s="13"/>
      <c r="AA2801" s="13"/>
      <c r="AB2801" s="13"/>
      <c r="AC2801" s="13"/>
      <c r="AD2801" s="13"/>
    </row>
    <row r="2802" spans="19:30">
      <c r="S2802" s="13"/>
      <c r="T2802" s="14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</row>
    <row r="2803" spans="19:30">
      <c r="S2803" s="13"/>
      <c r="T2803" s="14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</row>
    <row r="2804" spans="19:30">
      <c r="S2804" s="13"/>
      <c r="T2804" s="14"/>
      <c r="U2804" s="13"/>
      <c r="V2804" s="13"/>
      <c r="W2804" s="13"/>
      <c r="X2804" s="13"/>
      <c r="Y2804" s="13"/>
      <c r="Z2804" s="13"/>
      <c r="AA2804" s="13"/>
      <c r="AB2804" s="13"/>
      <c r="AC2804" s="13"/>
      <c r="AD2804" s="13"/>
    </row>
    <row r="2805" spans="19:30">
      <c r="S2805" s="13"/>
      <c r="T2805" s="14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</row>
    <row r="2806" spans="19:30">
      <c r="S2806" s="13"/>
      <c r="T2806" s="14"/>
      <c r="U2806" s="13"/>
      <c r="V2806" s="13"/>
      <c r="W2806" s="13"/>
      <c r="X2806" s="13"/>
      <c r="Y2806" s="13"/>
      <c r="Z2806" s="13"/>
      <c r="AA2806" s="13"/>
      <c r="AB2806" s="13"/>
      <c r="AC2806" s="13"/>
      <c r="AD2806" s="13"/>
    </row>
    <row r="2807" spans="19:30">
      <c r="S2807" s="13"/>
      <c r="T2807" s="14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</row>
    <row r="2808" spans="19:30">
      <c r="S2808" s="13"/>
      <c r="T2808" s="14"/>
      <c r="U2808" s="13"/>
      <c r="V2808" s="13"/>
      <c r="W2808" s="13"/>
      <c r="X2808" s="13"/>
      <c r="Y2808" s="13"/>
      <c r="Z2808" s="13"/>
      <c r="AA2808" s="13"/>
      <c r="AB2808" s="13"/>
      <c r="AC2808" s="13"/>
      <c r="AD2808" s="13"/>
    </row>
    <row r="2809" spans="19:30">
      <c r="S2809" s="13"/>
      <c r="T2809" s="14"/>
      <c r="U2809" s="13"/>
      <c r="V2809" s="13"/>
      <c r="W2809" s="13"/>
      <c r="X2809" s="13"/>
      <c r="Y2809" s="13"/>
      <c r="Z2809" s="13"/>
      <c r="AA2809" s="13"/>
      <c r="AB2809" s="13"/>
      <c r="AC2809" s="13"/>
      <c r="AD2809" s="13"/>
    </row>
    <row r="2810" spans="19:30">
      <c r="S2810" s="13"/>
      <c r="T2810" s="14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</row>
    <row r="2811" spans="19:30">
      <c r="S2811" s="13"/>
      <c r="T2811" s="14"/>
      <c r="U2811" s="13"/>
      <c r="V2811" s="13"/>
      <c r="W2811" s="13"/>
      <c r="X2811" s="13"/>
      <c r="Y2811" s="13"/>
      <c r="Z2811" s="13"/>
      <c r="AA2811" s="13"/>
      <c r="AB2811" s="13"/>
      <c r="AC2811" s="13"/>
      <c r="AD2811" s="13"/>
    </row>
    <row r="2812" spans="19:30">
      <c r="S2812" s="13"/>
      <c r="T2812" s="14"/>
      <c r="U2812" s="13"/>
      <c r="V2812" s="13"/>
      <c r="W2812" s="13"/>
      <c r="X2812" s="13"/>
      <c r="Y2812" s="13"/>
      <c r="Z2812" s="13"/>
      <c r="AA2812" s="13"/>
      <c r="AB2812" s="13"/>
      <c r="AC2812" s="13"/>
      <c r="AD2812" s="13"/>
    </row>
    <row r="2813" spans="19:30">
      <c r="S2813" s="13"/>
      <c r="T2813" s="14"/>
      <c r="U2813" s="13"/>
      <c r="V2813" s="13"/>
      <c r="W2813" s="13"/>
      <c r="X2813" s="13"/>
      <c r="Y2813" s="13"/>
      <c r="Z2813" s="13"/>
      <c r="AA2813" s="13"/>
      <c r="AB2813" s="13"/>
      <c r="AC2813" s="13"/>
      <c r="AD2813" s="13"/>
    </row>
    <row r="2814" spans="19:30">
      <c r="S2814" s="13"/>
      <c r="T2814" s="14"/>
      <c r="U2814" s="13"/>
      <c r="V2814" s="13"/>
      <c r="W2814" s="13"/>
      <c r="X2814" s="13"/>
      <c r="Y2814" s="13"/>
      <c r="Z2814" s="13"/>
      <c r="AA2814" s="13"/>
      <c r="AB2814" s="13"/>
      <c r="AC2814" s="13"/>
      <c r="AD2814" s="13"/>
    </row>
    <row r="2815" spans="19:30">
      <c r="S2815" s="13"/>
      <c r="T2815" s="14"/>
      <c r="U2815" s="13"/>
      <c r="V2815" s="13"/>
      <c r="W2815" s="13"/>
      <c r="X2815" s="13"/>
      <c r="Y2815" s="13"/>
      <c r="Z2815" s="13"/>
      <c r="AA2815" s="13"/>
      <c r="AB2815" s="13"/>
      <c r="AC2815" s="13"/>
      <c r="AD2815" s="13"/>
    </row>
    <row r="2816" spans="19:30">
      <c r="S2816" s="13"/>
      <c r="T2816" s="14"/>
      <c r="U2816" s="13"/>
      <c r="V2816" s="13"/>
      <c r="W2816" s="13"/>
      <c r="X2816" s="13"/>
      <c r="Y2816" s="13"/>
      <c r="Z2816" s="13"/>
      <c r="AA2816" s="13"/>
      <c r="AB2816" s="13"/>
      <c r="AC2816" s="13"/>
      <c r="AD2816" s="13"/>
    </row>
    <row r="2817" spans="19:30">
      <c r="S2817" s="13"/>
      <c r="T2817" s="14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</row>
    <row r="2818" spans="19:30">
      <c r="S2818" s="13"/>
      <c r="T2818" s="14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</row>
    <row r="2819" spans="19:30">
      <c r="S2819" s="13"/>
      <c r="T2819" s="14"/>
      <c r="U2819" s="13"/>
      <c r="V2819" s="13"/>
      <c r="W2819" s="13"/>
      <c r="X2819" s="13"/>
      <c r="Y2819" s="13"/>
      <c r="Z2819" s="13"/>
      <c r="AA2819" s="13"/>
      <c r="AB2819" s="13"/>
      <c r="AC2819" s="13"/>
      <c r="AD2819" s="13"/>
    </row>
    <row r="2820" spans="19:30">
      <c r="S2820" s="13"/>
      <c r="T2820" s="14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</row>
    <row r="2821" spans="19:30">
      <c r="S2821" s="13"/>
      <c r="T2821" s="14"/>
      <c r="U2821" s="13"/>
      <c r="V2821" s="13"/>
      <c r="W2821" s="13"/>
      <c r="X2821" s="13"/>
      <c r="Y2821" s="13"/>
      <c r="Z2821" s="13"/>
      <c r="AA2821" s="13"/>
      <c r="AB2821" s="13"/>
      <c r="AC2821" s="13"/>
      <c r="AD2821" s="13"/>
    </row>
    <row r="2822" spans="19:30">
      <c r="S2822" s="13"/>
      <c r="T2822" s="14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</row>
    <row r="2823" spans="19:30">
      <c r="S2823" s="13"/>
      <c r="T2823" s="14"/>
      <c r="U2823" s="13"/>
      <c r="V2823" s="13"/>
      <c r="W2823" s="13"/>
      <c r="X2823" s="13"/>
      <c r="Y2823" s="13"/>
      <c r="Z2823" s="13"/>
      <c r="AA2823" s="13"/>
      <c r="AB2823" s="13"/>
      <c r="AC2823" s="13"/>
      <c r="AD2823" s="13"/>
    </row>
    <row r="2824" spans="19:30">
      <c r="S2824" s="13"/>
      <c r="T2824" s="14"/>
      <c r="U2824" s="13"/>
      <c r="V2824" s="13"/>
      <c r="W2824" s="13"/>
      <c r="X2824" s="13"/>
      <c r="Y2824" s="13"/>
      <c r="Z2824" s="13"/>
      <c r="AA2824" s="13"/>
      <c r="AB2824" s="13"/>
      <c r="AC2824" s="13"/>
      <c r="AD2824" s="13"/>
    </row>
    <row r="2825" spans="19:30">
      <c r="S2825" s="13"/>
      <c r="T2825" s="14"/>
      <c r="U2825" s="13"/>
      <c r="V2825" s="13"/>
      <c r="W2825" s="13"/>
      <c r="X2825" s="13"/>
      <c r="Y2825" s="13"/>
      <c r="Z2825" s="13"/>
      <c r="AA2825" s="13"/>
      <c r="AB2825" s="13"/>
      <c r="AC2825" s="13"/>
      <c r="AD2825" s="13"/>
    </row>
    <row r="2826" spans="19:30">
      <c r="S2826" s="13"/>
      <c r="T2826" s="14"/>
      <c r="U2826" s="13"/>
      <c r="V2826" s="13"/>
      <c r="W2826" s="13"/>
      <c r="X2826" s="13"/>
      <c r="Y2826" s="13"/>
      <c r="Z2826" s="13"/>
      <c r="AA2826" s="13"/>
      <c r="AB2826" s="13"/>
      <c r="AC2826" s="13"/>
      <c r="AD2826" s="13"/>
    </row>
    <row r="2827" spans="19:30">
      <c r="S2827" s="13"/>
      <c r="T2827" s="14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</row>
    <row r="2828" spans="19:30">
      <c r="S2828" s="13"/>
      <c r="T2828" s="14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</row>
    <row r="2829" spans="19:30">
      <c r="S2829" s="13"/>
      <c r="T2829" s="14"/>
      <c r="U2829" s="13"/>
      <c r="V2829" s="13"/>
      <c r="W2829" s="13"/>
      <c r="X2829" s="13"/>
      <c r="Y2829" s="13"/>
      <c r="Z2829" s="13"/>
      <c r="AA2829" s="13"/>
      <c r="AB2829" s="13"/>
      <c r="AC2829" s="13"/>
      <c r="AD2829" s="13"/>
    </row>
    <row r="2830" spans="19:30">
      <c r="S2830" s="13"/>
      <c r="T2830" s="14"/>
      <c r="U2830" s="13"/>
      <c r="V2830" s="13"/>
      <c r="W2830" s="13"/>
      <c r="X2830" s="13"/>
      <c r="Y2830" s="13"/>
      <c r="Z2830" s="13"/>
      <c r="AA2830" s="13"/>
      <c r="AB2830" s="13"/>
      <c r="AC2830" s="13"/>
      <c r="AD2830" s="13"/>
    </row>
    <row r="2831" spans="19:30">
      <c r="S2831" s="13"/>
      <c r="T2831" s="14"/>
      <c r="U2831" s="13"/>
      <c r="V2831" s="13"/>
      <c r="W2831" s="13"/>
      <c r="X2831" s="13"/>
      <c r="Y2831" s="13"/>
      <c r="Z2831" s="13"/>
      <c r="AA2831" s="13"/>
      <c r="AB2831" s="13"/>
      <c r="AC2831" s="13"/>
      <c r="AD2831" s="13"/>
    </row>
    <row r="2832" spans="19:30">
      <c r="S2832" s="13"/>
      <c r="T2832" s="14"/>
      <c r="U2832" s="13"/>
      <c r="V2832" s="13"/>
      <c r="W2832" s="13"/>
      <c r="X2832" s="13"/>
      <c r="Y2832" s="13"/>
      <c r="Z2832" s="13"/>
      <c r="AA2832" s="13"/>
      <c r="AB2832" s="13"/>
      <c r="AC2832" s="13"/>
      <c r="AD2832" s="13"/>
    </row>
    <row r="2833" spans="19:30">
      <c r="S2833" s="13"/>
      <c r="T2833" s="14"/>
      <c r="U2833" s="13"/>
      <c r="V2833" s="13"/>
      <c r="W2833" s="13"/>
      <c r="X2833" s="13"/>
      <c r="Y2833" s="13"/>
      <c r="Z2833" s="13"/>
      <c r="AA2833" s="13"/>
      <c r="AB2833" s="13"/>
      <c r="AC2833" s="13"/>
      <c r="AD2833" s="13"/>
    </row>
    <row r="2834" spans="19:30">
      <c r="S2834" s="13"/>
      <c r="T2834" s="14"/>
      <c r="U2834" s="13"/>
      <c r="V2834" s="13"/>
      <c r="W2834" s="13"/>
      <c r="X2834" s="13"/>
      <c r="Y2834" s="13"/>
      <c r="Z2834" s="13"/>
      <c r="AA2834" s="13"/>
      <c r="AB2834" s="13"/>
      <c r="AC2834" s="13"/>
      <c r="AD2834" s="13"/>
    </row>
    <row r="2835" spans="19:30">
      <c r="S2835" s="13"/>
      <c r="T2835" s="14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</row>
    <row r="2836" spans="19:30">
      <c r="S2836" s="13"/>
      <c r="T2836" s="14"/>
      <c r="U2836" s="13"/>
      <c r="V2836" s="13"/>
      <c r="W2836" s="13"/>
      <c r="X2836" s="13"/>
      <c r="Y2836" s="13"/>
      <c r="Z2836" s="13"/>
      <c r="AA2836" s="13"/>
      <c r="AB2836" s="13"/>
      <c r="AC2836" s="13"/>
      <c r="AD2836" s="13"/>
    </row>
    <row r="2837" spans="19:30">
      <c r="S2837" s="13"/>
      <c r="T2837" s="14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</row>
    <row r="2838" spans="19:30">
      <c r="S2838" s="13"/>
      <c r="T2838" s="14"/>
      <c r="U2838" s="13"/>
      <c r="V2838" s="13"/>
      <c r="W2838" s="13"/>
      <c r="X2838" s="13"/>
      <c r="Y2838" s="13"/>
      <c r="Z2838" s="13"/>
      <c r="AA2838" s="13"/>
      <c r="AB2838" s="13"/>
      <c r="AC2838" s="13"/>
      <c r="AD2838" s="13"/>
    </row>
    <row r="2839" spans="19:30">
      <c r="S2839" s="13"/>
      <c r="T2839" s="14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</row>
    <row r="2840" spans="19:30">
      <c r="S2840" s="13"/>
      <c r="T2840" s="14"/>
      <c r="U2840" s="13"/>
      <c r="V2840" s="13"/>
      <c r="W2840" s="13"/>
      <c r="X2840" s="13"/>
      <c r="Y2840" s="13"/>
      <c r="Z2840" s="13"/>
      <c r="AA2840" s="13"/>
      <c r="AB2840" s="13"/>
      <c r="AC2840" s="13"/>
      <c r="AD2840" s="13"/>
    </row>
    <row r="2841" spans="19:30">
      <c r="S2841" s="13"/>
      <c r="T2841" s="14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</row>
    <row r="2842" spans="19:30">
      <c r="S2842" s="13"/>
      <c r="T2842" s="14"/>
      <c r="U2842" s="13"/>
      <c r="V2842" s="13"/>
      <c r="W2842" s="13"/>
      <c r="X2842" s="13"/>
      <c r="Y2842" s="13"/>
      <c r="Z2842" s="13"/>
      <c r="AA2842" s="13"/>
      <c r="AB2842" s="13"/>
      <c r="AC2842" s="13"/>
      <c r="AD2842" s="13"/>
    </row>
    <row r="2843" spans="19:30">
      <c r="S2843" s="13"/>
      <c r="T2843" s="14"/>
      <c r="U2843" s="13"/>
      <c r="V2843" s="13"/>
      <c r="W2843" s="13"/>
      <c r="X2843" s="13"/>
      <c r="Y2843" s="13"/>
      <c r="Z2843" s="13"/>
      <c r="AA2843" s="13"/>
      <c r="AB2843" s="13"/>
      <c r="AC2843" s="13"/>
      <c r="AD2843" s="13"/>
    </row>
    <row r="2844" spans="19:30">
      <c r="S2844" s="13"/>
      <c r="T2844" s="14"/>
      <c r="U2844" s="13"/>
      <c r="V2844" s="13"/>
      <c r="W2844" s="13"/>
      <c r="X2844" s="13"/>
      <c r="Y2844" s="13"/>
      <c r="Z2844" s="13"/>
      <c r="AA2844" s="13"/>
      <c r="AB2844" s="13"/>
      <c r="AC2844" s="13"/>
      <c r="AD2844" s="13"/>
    </row>
    <row r="2845" spans="19:30">
      <c r="S2845" s="13"/>
      <c r="T2845" s="14"/>
      <c r="U2845" s="13"/>
      <c r="V2845" s="13"/>
      <c r="W2845" s="13"/>
      <c r="X2845" s="13"/>
      <c r="Y2845" s="13"/>
      <c r="Z2845" s="13"/>
      <c r="AA2845" s="13"/>
      <c r="AB2845" s="13"/>
      <c r="AC2845" s="13"/>
      <c r="AD2845" s="13"/>
    </row>
    <row r="2846" spans="19:30">
      <c r="S2846" s="13"/>
      <c r="T2846" s="14"/>
      <c r="U2846" s="13"/>
      <c r="V2846" s="13"/>
      <c r="W2846" s="13"/>
      <c r="X2846" s="13"/>
      <c r="Y2846" s="13"/>
      <c r="Z2846" s="13"/>
      <c r="AA2846" s="13"/>
      <c r="AB2846" s="13"/>
      <c r="AC2846" s="13"/>
      <c r="AD2846" s="13"/>
    </row>
    <row r="2847" spans="19:30">
      <c r="S2847" s="13"/>
      <c r="T2847" s="14"/>
      <c r="U2847" s="13"/>
      <c r="V2847" s="13"/>
      <c r="W2847" s="13"/>
      <c r="X2847" s="13"/>
      <c r="Y2847" s="13"/>
      <c r="Z2847" s="13"/>
      <c r="AA2847" s="13"/>
      <c r="AB2847" s="13"/>
      <c r="AC2847" s="13"/>
      <c r="AD2847" s="13"/>
    </row>
    <row r="2848" spans="19:30">
      <c r="S2848" s="13"/>
      <c r="T2848" s="14"/>
      <c r="U2848" s="13"/>
      <c r="V2848" s="13"/>
      <c r="W2848" s="13"/>
      <c r="X2848" s="13"/>
      <c r="Y2848" s="13"/>
      <c r="Z2848" s="13"/>
      <c r="AA2848" s="13"/>
      <c r="AB2848" s="13"/>
      <c r="AC2848" s="13"/>
      <c r="AD2848" s="13"/>
    </row>
    <row r="2849" spans="19:30">
      <c r="S2849" s="13"/>
      <c r="T2849" s="14"/>
      <c r="U2849" s="13"/>
      <c r="V2849" s="13"/>
      <c r="W2849" s="13"/>
      <c r="X2849" s="13"/>
      <c r="Y2849" s="13"/>
      <c r="Z2849" s="13"/>
      <c r="AA2849" s="13"/>
      <c r="AB2849" s="13"/>
      <c r="AC2849" s="13"/>
      <c r="AD2849" s="13"/>
    </row>
    <row r="2850" spans="19:30">
      <c r="S2850" s="13"/>
      <c r="T2850" s="14"/>
      <c r="U2850" s="13"/>
      <c r="V2850" s="13"/>
      <c r="W2850" s="13"/>
      <c r="X2850" s="13"/>
      <c r="Y2850" s="13"/>
      <c r="Z2850" s="13"/>
      <c r="AA2850" s="13"/>
      <c r="AB2850" s="13"/>
      <c r="AC2850" s="13"/>
      <c r="AD2850" s="13"/>
    </row>
    <row r="2851" spans="19:30">
      <c r="S2851" s="13"/>
      <c r="T2851" s="14"/>
      <c r="U2851" s="13"/>
      <c r="V2851" s="13"/>
      <c r="W2851" s="13"/>
      <c r="X2851" s="13"/>
      <c r="Y2851" s="13"/>
      <c r="Z2851" s="13"/>
      <c r="AA2851" s="13"/>
      <c r="AB2851" s="13"/>
      <c r="AC2851" s="13"/>
      <c r="AD2851" s="13"/>
    </row>
    <row r="2852" spans="19:30">
      <c r="S2852" s="13"/>
      <c r="T2852" s="14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</row>
    <row r="2853" spans="19:30">
      <c r="S2853" s="13"/>
      <c r="T2853" s="14"/>
      <c r="U2853" s="13"/>
      <c r="V2853" s="13"/>
      <c r="W2853" s="13"/>
      <c r="X2853" s="13"/>
      <c r="Y2853" s="13"/>
      <c r="Z2853" s="13"/>
      <c r="AA2853" s="13"/>
      <c r="AB2853" s="13"/>
      <c r="AC2853" s="13"/>
      <c r="AD2853" s="13"/>
    </row>
    <row r="2854" spans="19:30">
      <c r="S2854" s="13"/>
      <c r="T2854" s="14"/>
      <c r="U2854" s="13"/>
      <c r="V2854" s="13"/>
      <c r="W2854" s="13"/>
      <c r="X2854" s="13"/>
      <c r="Y2854" s="13"/>
      <c r="Z2854" s="13"/>
      <c r="AA2854" s="13"/>
      <c r="AB2854" s="13"/>
      <c r="AC2854" s="13"/>
      <c r="AD2854" s="13"/>
    </row>
    <row r="2855" spans="19:30">
      <c r="S2855" s="13"/>
      <c r="T2855" s="14"/>
      <c r="U2855" s="13"/>
      <c r="V2855" s="13"/>
      <c r="W2855" s="13"/>
      <c r="X2855" s="13"/>
      <c r="Y2855" s="13"/>
      <c r="Z2855" s="13"/>
      <c r="AA2855" s="13"/>
      <c r="AB2855" s="13"/>
      <c r="AC2855" s="13"/>
      <c r="AD2855" s="13"/>
    </row>
    <row r="2856" spans="19:30">
      <c r="S2856" s="13"/>
      <c r="T2856" s="14"/>
      <c r="U2856" s="13"/>
      <c r="V2856" s="13"/>
      <c r="W2856" s="13"/>
      <c r="X2856" s="13"/>
      <c r="Y2856" s="13"/>
      <c r="Z2856" s="13"/>
      <c r="AA2856" s="13"/>
      <c r="AB2856" s="13"/>
      <c r="AC2856" s="13"/>
      <c r="AD2856" s="13"/>
    </row>
    <row r="2857" spans="19:30">
      <c r="S2857" s="13"/>
      <c r="T2857" s="14"/>
      <c r="U2857" s="13"/>
      <c r="V2857" s="13"/>
      <c r="W2857" s="13"/>
      <c r="X2857" s="13"/>
      <c r="Y2857" s="13"/>
      <c r="Z2857" s="13"/>
      <c r="AA2857" s="13"/>
      <c r="AB2857" s="13"/>
      <c r="AC2857" s="13"/>
      <c r="AD2857" s="13"/>
    </row>
    <row r="2858" spans="19:30">
      <c r="S2858" s="13"/>
      <c r="T2858" s="14"/>
      <c r="U2858" s="13"/>
      <c r="V2858" s="13"/>
      <c r="W2858" s="13"/>
      <c r="X2858" s="13"/>
      <c r="Y2858" s="13"/>
      <c r="Z2858" s="13"/>
      <c r="AA2858" s="13"/>
      <c r="AB2858" s="13"/>
      <c r="AC2858" s="13"/>
      <c r="AD2858" s="13"/>
    </row>
    <row r="2859" spans="19:30">
      <c r="S2859" s="13"/>
      <c r="T2859" s="14"/>
      <c r="U2859" s="13"/>
      <c r="V2859" s="13"/>
      <c r="W2859" s="13"/>
      <c r="X2859" s="13"/>
      <c r="Y2859" s="13"/>
      <c r="Z2859" s="13"/>
      <c r="AA2859" s="13"/>
      <c r="AB2859" s="13"/>
      <c r="AC2859" s="13"/>
      <c r="AD2859" s="13"/>
    </row>
    <row r="2860" spans="19:30">
      <c r="S2860" s="13"/>
      <c r="T2860" s="14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</row>
    <row r="2861" spans="19:30">
      <c r="S2861" s="13"/>
      <c r="T2861" s="14"/>
      <c r="U2861" s="13"/>
      <c r="V2861" s="13"/>
      <c r="W2861" s="13"/>
      <c r="X2861" s="13"/>
      <c r="Y2861" s="13"/>
      <c r="Z2861" s="13"/>
      <c r="AA2861" s="13"/>
      <c r="AB2861" s="13"/>
      <c r="AC2861" s="13"/>
      <c r="AD2861" s="13"/>
    </row>
    <row r="2862" spans="19:30">
      <c r="S2862" s="13"/>
      <c r="T2862" s="14"/>
      <c r="U2862" s="13"/>
      <c r="V2862" s="13"/>
      <c r="W2862" s="13"/>
      <c r="X2862" s="13"/>
      <c r="Y2862" s="13"/>
      <c r="Z2862" s="13"/>
      <c r="AA2862" s="13"/>
      <c r="AB2862" s="13"/>
      <c r="AC2862" s="13"/>
      <c r="AD2862" s="13"/>
    </row>
    <row r="2863" spans="19:30">
      <c r="S2863" s="13"/>
      <c r="T2863" s="14"/>
      <c r="U2863" s="13"/>
      <c r="V2863" s="13"/>
      <c r="W2863" s="13"/>
      <c r="X2863" s="13"/>
      <c r="Y2863" s="13"/>
      <c r="Z2863" s="13"/>
      <c r="AA2863" s="13"/>
      <c r="AB2863" s="13"/>
      <c r="AC2863" s="13"/>
      <c r="AD2863" s="13"/>
    </row>
    <row r="2864" spans="19:30">
      <c r="S2864" s="13"/>
      <c r="T2864" s="14"/>
      <c r="U2864" s="13"/>
      <c r="V2864" s="13"/>
      <c r="W2864" s="13"/>
      <c r="X2864" s="13"/>
      <c r="Y2864" s="13"/>
      <c r="Z2864" s="13"/>
      <c r="AA2864" s="13"/>
      <c r="AB2864" s="13"/>
      <c r="AC2864" s="13"/>
      <c r="AD2864" s="13"/>
    </row>
    <row r="2865" spans="19:30">
      <c r="S2865" s="13"/>
      <c r="T2865" s="14"/>
      <c r="U2865" s="13"/>
      <c r="V2865" s="13"/>
      <c r="W2865" s="13"/>
      <c r="X2865" s="13"/>
      <c r="Y2865" s="13"/>
      <c r="Z2865" s="13"/>
      <c r="AA2865" s="13"/>
      <c r="AB2865" s="13"/>
      <c r="AC2865" s="13"/>
      <c r="AD2865" s="13"/>
    </row>
    <row r="2866" spans="19:30">
      <c r="S2866" s="13"/>
      <c r="T2866" s="14"/>
      <c r="U2866" s="13"/>
      <c r="V2866" s="13"/>
      <c r="W2866" s="13"/>
      <c r="X2866" s="13"/>
      <c r="Y2866" s="13"/>
      <c r="Z2866" s="13"/>
      <c r="AA2866" s="13"/>
      <c r="AB2866" s="13"/>
      <c r="AC2866" s="13"/>
      <c r="AD2866" s="13"/>
    </row>
    <row r="2867" spans="19:30">
      <c r="S2867" s="13"/>
      <c r="T2867" s="14"/>
      <c r="U2867" s="13"/>
      <c r="V2867" s="13"/>
      <c r="W2867" s="13"/>
      <c r="X2867" s="13"/>
      <c r="Y2867" s="13"/>
      <c r="Z2867" s="13"/>
      <c r="AA2867" s="13"/>
      <c r="AB2867" s="13"/>
      <c r="AC2867" s="13"/>
      <c r="AD2867" s="13"/>
    </row>
    <row r="2868" spans="19:30">
      <c r="S2868" s="13"/>
      <c r="T2868" s="14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</row>
    <row r="2869" spans="19:30">
      <c r="S2869" s="13"/>
      <c r="T2869" s="14"/>
      <c r="U2869" s="13"/>
      <c r="V2869" s="13"/>
      <c r="W2869" s="13"/>
      <c r="X2869" s="13"/>
      <c r="Y2869" s="13"/>
      <c r="Z2869" s="13"/>
      <c r="AA2869" s="13"/>
      <c r="AB2869" s="13"/>
      <c r="AC2869" s="13"/>
      <c r="AD2869" s="13"/>
    </row>
    <row r="2870" spans="19:30">
      <c r="S2870" s="13"/>
      <c r="T2870" s="14"/>
      <c r="U2870" s="13"/>
      <c r="V2870" s="13"/>
      <c r="W2870" s="13"/>
      <c r="X2870" s="13"/>
      <c r="Y2870" s="13"/>
      <c r="Z2870" s="13"/>
      <c r="AA2870" s="13"/>
      <c r="AB2870" s="13"/>
      <c r="AC2870" s="13"/>
      <c r="AD2870" s="13"/>
    </row>
    <row r="2871" spans="19:30">
      <c r="S2871" s="13"/>
      <c r="T2871" s="14"/>
      <c r="U2871" s="13"/>
      <c r="V2871" s="13"/>
      <c r="W2871" s="13"/>
      <c r="X2871" s="13"/>
      <c r="Y2871" s="13"/>
      <c r="Z2871" s="13"/>
      <c r="AA2871" s="13"/>
      <c r="AB2871" s="13"/>
      <c r="AC2871" s="13"/>
      <c r="AD2871" s="13"/>
    </row>
    <row r="2872" spans="19:30">
      <c r="S2872" s="13"/>
      <c r="T2872" s="14"/>
      <c r="U2872" s="13"/>
      <c r="V2872" s="13"/>
      <c r="W2872" s="13"/>
      <c r="X2872" s="13"/>
      <c r="Y2872" s="13"/>
      <c r="Z2872" s="13"/>
      <c r="AA2872" s="13"/>
      <c r="AB2872" s="13"/>
      <c r="AC2872" s="13"/>
      <c r="AD2872" s="13"/>
    </row>
    <row r="2873" spans="19:30">
      <c r="S2873" s="13"/>
      <c r="T2873" s="14"/>
      <c r="U2873" s="13"/>
      <c r="V2873" s="13"/>
      <c r="W2873" s="13"/>
      <c r="X2873" s="13"/>
      <c r="Y2873" s="13"/>
      <c r="Z2873" s="13"/>
      <c r="AA2873" s="13"/>
      <c r="AB2873" s="13"/>
      <c r="AC2873" s="13"/>
      <c r="AD2873" s="13"/>
    </row>
    <row r="2874" spans="19:30">
      <c r="S2874" s="13"/>
      <c r="T2874" s="14"/>
      <c r="U2874" s="13"/>
      <c r="V2874" s="13"/>
      <c r="W2874" s="13"/>
      <c r="X2874" s="13"/>
      <c r="Y2874" s="13"/>
      <c r="Z2874" s="13"/>
      <c r="AA2874" s="13"/>
      <c r="AB2874" s="13"/>
      <c r="AC2874" s="13"/>
      <c r="AD2874" s="13"/>
    </row>
    <row r="2875" spans="19:30">
      <c r="S2875" s="13"/>
      <c r="T2875" s="14"/>
      <c r="U2875" s="13"/>
      <c r="V2875" s="13"/>
      <c r="W2875" s="13"/>
      <c r="X2875" s="13"/>
      <c r="Y2875" s="13"/>
      <c r="Z2875" s="13"/>
      <c r="AA2875" s="13"/>
      <c r="AB2875" s="13"/>
      <c r="AC2875" s="13"/>
      <c r="AD2875" s="13"/>
    </row>
    <row r="2876" spans="19:30">
      <c r="S2876" s="13"/>
      <c r="T2876" s="14"/>
      <c r="U2876" s="13"/>
      <c r="V2876" s="13"/>
      <c r="W2876" s="13"/>
      <c r="X2876" s="13"/>
      <c r="Y2876" s="13"/>
      <c r="Z2876" s="13"/>
      <c r="AA2876" s="13"/>
      <c r="AB2876" s="13"/>
      <c r="AC2876" s="13"/>
      <c r="AD2876" s="13"/>
    </row>
    <row r="2877" spans="19:30">
      <c r="S2877" s="13"/>
      <c r="T2877" s="14"/>
      <c r="U2877" s="13"/>
      <c r="V2877" s="13"/>
      <c r="W2877" s="13"/>
      <c r="X2877" s="13"/>
      <c r="Y2877" s="13"/>
      <c r="Z2877" s="13"/>
      <c r="AA2877" s="13"/>
      <c r="AB2877" s="13"/>
      <c r="AC2877" s="13"/>
      <c r="AD2877" s="13"/>
    </row>
    <row r="2878" spans="19:30">
      <c r="S2878" s="13"/>
      <c r="T2878" s="14"/>
      <c r="U2878" s="13"/>
      <c r="V2878" s="13"/>
      <c r="W2878" s="13"/>
      <c r="X2878" s="13"/>
      <c r="Y2878" s="13"/>
      <c r="Z2878" s="13"/>
      <c r="AA2878" s="13"/>
      <c r="AB2878" s="13"/>
      <c r="AC2878" s="13"/>
      <c r="AD2878" s="13"/>
    </row>
    <row r="2879" spans="19:30">
      <c r="S2879" s="13"/>
      <c r="T2879" s="14"/>
      <c r="U2879" s="13"/>
      <c r="V2879" s="13"/>
      <c r="W2879" s="13"/>
      <c r="X2879" s="13"/>
      <c r="Y2879" s="13"/>
      <c r="Z2879" s="13"/>
      <c r="AA2879" s="13"/>
      <c r="AB2879" s="13"/>
      <c r="AC2879" s="13"/>
      <c r="AD2879" s="13"/>
    </row>
    <row r="2880" spans="19:30">
      <c r="S2880" s="13"/>
      <c r="T2880" s="14"/>
      <c r="U2880" s="13"/>
      <c r="V2880" s="13"/>
      <c r="W2880" s="13"/>
      <c r="X2880" s="13"/>
      <c r="Y2880" s="13"/>
      <c r="Z2880" s="13"/>
      <c r="AA2880" s="13"/>
      <c r="AB2880" s="13"/>
      <c r="AC2880" s="13"/>
      <c r="AD2880" s="13"/>
    </row>
    <row r="2881" spans="19:30">
      <c r="S2881" s="13"/>
      <c r="T2881" s="14"/>
      <c r="U2881" s="13"/>
      <c r="V2881" s="13"/>
      <c r="W2881" s="13"/>
      <c r="X2881" s="13"/>
      <c r="Y2881" s="13"/>
      <c r="Z2881" s="13"/>
      <c r="AA2881" s="13"/>
      <c r="AB2881" s="13"/>
      <c r="AC2881" s="13"/>
      <c r="AD2881" s="13"/>
    </row>
    <row r="2882" spans="19:30">
      <c r="S2882" s="13"/>
      <c r="T2882" s="14"/>
      <c r="U2882" s="13"/>
      <c r="V2882" s="13"/>
      <c r="W2882" s="13"/>
      <c r="X2882" s="13"/>
      <c r="Y2882" s="13"/>
      <c r="Z2882" s="13"/>
      <c r="AA2882" s="13"/>
      <c r="AB2882" s="13"/>
      <c r="AC2882" s="13"/>
      <c r="AD2882" s="13"/>
    </row>
    <row r="2883" spans="19:30">
      <c r="S2883" s="13"/>
      <c r="T2883" s="14"/>
      <c r="U2883" s="13"/>
      <c r="V2883" s="13"/>
      <c r="W2883" s="13"/>
      <c r="X2883" s="13"/>
      <c r="Y2883" s="13"/>
      <c r="Z2883" s="13"/>
      <c r="AA2883" s="13"/>
      <c r="AB2883" s="13"/>
      <c r="AC2883" s="13"/>
      <c r="AD2883" s="13"/>
    </row>
    <row r="2884" spans="19:30">
      <c r="S2884" s="13"/>
      <c r="T2884" s="14"/>
      <c r="U2884" s="13"/>
      <c r="V2884" s="13"/>
      <c r="W2884" s="13"/>
      <c r="X2884" s="13"/>
      <c r="Y2884" s="13"/>
      <c r="Z2884" s="13"/>
      <c r="AA2884" s="13"/>
      <c r="AB2884" s="13"/>
      <c r="AC2884" s="13"/>
      <c r="AD2884" s="13"/>
    </row>
    <row r="2885" spans="19:30">
      <c r="S2885" s="13"/>
      <c r="T2885" s="14"/>
      <c r="U2885" s="13"/>
      <c r="V2885" s="13"/>
      <c r="W2885" s="13"/>
      <c r="X2885" s="13"/>
      <c r="Y2885" s="13"/>
      <c r="Z2885" s="13"/>
      <c r="AA2885" s="13"/>
      <c r="AB2885" s="13"/>
      <c r="AC2885" s="13"/>
      <c r="AD2885" s="13"/>
    </row>
    <row r="2886" spans="19:30">
      <c r="S2886" s="13"/>
      <c r="T2886" s="14"/>
      <c r="U2886" s="13"/>
      <c r="V2886" s="13"/>
      <c r="W2886" s="13"/>
      <c r="X2886" s="13"/>
      <c r="Y2886" s="13"/>
      <c r="Z2886" s="13"/>
      <c r="AA2886" s="13"/>
      <c r="AB2886" s="13"/>
      <c r="AC2886" s="13"/>
      <c r="AD2886" s="13"/>
    </row>
    <row r="2887" spans="19:30">
      <c r="S2887" s="13"/>
      <c r="T2887" s="14"/>
      <c r="U2887" s="13"/>
      <c r="V2887" s="13"/>
      <c r="W2887" s="13"/>
      <c r="X2887" s="13"/>
      <c r="Y2887" s="13"/>
      <c r="Z2887" s="13"/>
      <c r="AA2887" s="13"/>
      <c r="AB2887" s="13"/>
      <c r="AC2887" s="13"/>
      <c r="AD2887" s="13"/>
    </row>
    <row r="2888" spans="19:30">
      <c r="S2888" s="13"/>
      <c r="T2888" s="14"/>
      <c r="U2888" s="13"/>
      <c r="V2888" s="13"/>
      <c r="W2888" s="13"/>
      <c r="X2888" s="13"/>
      <c r="Y2888" s="13"/>
      <c r="Z2888" s="13"/>
      <c r="AA2888" s="13"/>
      <c r="AB2888" s="13"/>
      <c r="AC2888" s="13"/>
      <c r="AD2888" s="13"/>
    </row>
    <row r="2889" spans="19:30">
      <c r="S2889" s="13"/>
      <c r="T2889" s="14"/>
      <c r="U2889" s="13"/>
      <c r="V2889" s="13"/>
      <c r="W2889" s="13"/>
      <c r="X2889" s="13"/>
      <c r="Y2889" s="13"/>
      <c r="Z2889" s="13"/>
      <c r="AA2889" s="13"/>
      <c r="AB2889" s="13"/>
      <c r="AC2889" s="13"/>
      <c r="AD2889" s="13"/>
    </row>
    <row r="2890" spans="19:30">
      <c r="S2890" s="13"/>
      <c r="T2890" s="14"/>
      <c r="U2890" s="13"/>
      <c r="V2890" s="13"/>
      <c r="W2890" s="13"/>
      <c r="X2890" s="13"/>
      <c r="Y2890" s="13"/>
      <c r="Z2890" s="13"/>
      <c r="AA2890" s="13"/>
      <c r="AB2890" s="13"/>
      <c r="AC2890" s="13"/>
      <c r="AD2890" s="13"/>
    </row>
    <row r="2891" spans="19:30">
      <c r="S2891" s="13"/>
      <c r="T2891" s="14"/>
      <c r="U2891" s="13"/>
      <c r="V2891" s="13"/>
      <c r="W2891" s="13"/>
      <c r="X2891" s="13"/>
      <c r="Y2891" s="13"/>
      <c r="Z2891" s="13"/>
      <c r="AA2891" s="13"/>
      <c r="AB2891" s="13"/>
      <c r="AC2891" s="13"/>
      <c r="AD2891" s="13"/>
    </row>
    <row r="2892" spans="19:30">
      <c r="S2892" s="13"/>
      <c r="T2892" s="14"/>
      <c r="U2892" s="13"/>
      <c r="V2892" s="13"/>
      <c r="W2892" s="13"/>
      <c r="X2892" s="13"/>
      <c r="Y2892" s="13"/>
      <c r="Z2892" s="13"/>
      <c r="AA2892" s="13"/>
      <c r="AB2892" s="13"/>
      <c r="AC2892" s="13"/>
      <c r="AD2892" s="13"/>
    </row>
    <row r="2893" spans="19:30">
      <c r="S2893" s="13"/>
      <c r="T2893" s="14"/>
      <c r="U2893" s="13"/>
      <c r="V2893" s="13"/>
      <c r="W2893" s="13"/>
      <c r="X2893" s="13"/>
      <c r="Y2893" s="13"/>
      <c r="Z2893" s="13"/>
      <c r="AA2893" s="13"/>
      <c r="AB2893" s="13"/>
      <c r="AC2893" s="13"/>
      <c r="AD2893" s="13"/>
    </row>
    <row r="2894" spans="19:30">
      <c r="S2894" s="13"/>
      <c r="T2894" s="14"/>
      <c r="U2894" s="13"/>
      <c r="V2894" s="13"/>
      <c r="W2894" s="13"/>
      <c r="X2894" s="13"/>
      <c r="Y2894" s="13"/>
      <c r="Z2894" s="13"/>
      <c r="AA2894" s="13"/>
      <c r="AB2894" s="13"/>
      <c r="AC2894" s="13"/>
      <c r="AD2894" s="13"/>
    </row>
    <row r="2895" spans="19:30">
      <c r="S2895" s="13"/>
      <c r="T2895" s="14"/>
      <c r="U2895" s="13"/>
      <c r="V2895" s="13"/>
      <c r="W2895" s="13"/>
      <c r="X2895" s="13"/>
      <c r="Y2895" s="13"/>
      <c r="Z2895" s="13"/>
      <c r="AA2895" s="13"/>
      <c r="AB2895" s="13"/>
      <c r="AC2895" s="13"/>
      <c r="AD2895" s="13"/>
    </row>
    <row r="2896" spans="19:30">
      <c r="S2896" s="13"/>
      <c r="T2896" s="14"/>
      <c r="U2896" s="13"/>
      <c r="V2896" s="13"/>
      <c r="W2896" s="13"/>
      <c r="X2896" s="13"/>
      <c r="Y2896" s="13"/>
      <c r="Z2896" s="13"/>
      <c r="AA2896" s="13"/>
      <c r="AB2896" s="13"/>
      <c r="AC2896" s="13"/>
      <c r="AD2896" s="13"/>
    </row>
    <row r="2897" spans="19:30">
      <c r="S2897" s="13"/>
      <c r="T2897" s="14"/>
      <c r="U2897" s="13"/>
      <c r="V2897" s="13"/>
      <c r="W2897" s="13"/>
      <c r="X2897" s="13"/>
      <c r="Y2897" s="13"/>
      <c r="Z2897" s="13"/>
      <c r="AA2897" s="13"/>
      <c r="AB2897" s="13"/>
      <c r="AC2897" s="13"/>
      <c r="AD2897" s="13"/>
    </row>
    <row r="2898" spans="19:30">
      <c r="S2898" s="13"/>
      <c r="T2898" s="14"/>
      <c r="U2898" s="13"/>
      <c r="V2898" s="13"/>
      <c r="W2898" s="13"/>
      <c r="X2898" s="13"/>
      <c r="Y2898" s="13"/>
      <c r="Z2898" s="13"/>
      <c r="AA2898" s="13"/>
      <c r="AB2898" s="13"/>
      <c r="AC2898" s="13"/>
      <c r="AD2898" s="13"/>
    </row>
    <row r="2899" spans="19:30">
      <c r="S2899" s="13"/>
      <c r="T2899" s="14"/>
      <c r="U2899" s="13"/>
      <c r="V2899" s="13"/>
      <c r="W2899" s="13"/>
      <c r="X2899" s="13"/>
      <c r="Y2899" s="13"/>
      <c r="Z2899" s="13"/>
      <c r="AA2899" s="13"/>
      <c r="AB2899" s="13"/>
      <c r="AC2899" s="13"/>
      <c r="AD2899" s="13"/>
    </row>
    <row r="2900" spans="19:30">
      <c r="S2900" s="13"/>
      <c r="T2900" s="14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</row>
    <row r="2901" spans="19:30">
      <c r="S2901" s="13"/>
      <c r="T2901" s="14"/>
      <c r="U2901" s="13"/>
      <c r="V2901" s="13"/>
      <c r="W2901" s="13"/>
      <c r="X2901" s="13"/>
      <c r="Y2901" s="13"/>
      <c r="Z2901" s="13"/>
      <c r="AA2901" s="13"/>
      <c r="AB2901" s="13"/>
      <c r="AC2901" s="13"/>
      <c r="AD2901" s="13"/>
    </row>
    <row r="2902" spans="19:30">
      <c r="S2902" s="13"/>
      <c r="T2902" s="14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</row>
    <row r="2903" spans="19:30">
      <c r="S2903" s="13"/>
      <c r="T2903" s="14"/>
      <c r="U2903" s="13"/>
      <c r="V2903" s="13"/>
      <c r="W2903" s="13"/>
      <c r="X2903" s="13"/>
      <c r="Y2903" s="13"/>
      <c r="Z2903" s="13"/>
      <c r="AA2903" s="13"/>
      <c r="AB2903" s="13"/>
      <c r="AC2903" s="13"/>
      <c r="AD2903" s="13"/>
    </row>
    <row r="2904" spans="19:30">
      <c r="S2904" s="13"/>
      <c r="T2904" s="14"/>
      <c r="U2904" s="13"/>
      <c r="V2904" s="13"/>
      <c r="W2904" s="13"/>
      <c r="X2904" s="13"/>
      <c r="Y2904" s="13"/>
      <c r="Z2904" s="13"/>
      <c r="AA2904" s="13"/>
      <c r="AB2904" s="13"/>
      <c r="AC2904" s="13"/>
      <c r="AD2904" s="13"/>
    </row>
    <row r="2905" spans="19:30">
      <c r="S2905" s="13"/>
      <c r="T2905" s="14"/>
      <c r="U2905" s="13"/>
      <c r="V2905" s="13"/>
      <c r="W2905" s="13"/>
      <c r="X2905" s="13"/>
      <c r="Y2905" s="13"/>
      <c r="Z2905" s="13"/>
      <c r="AA2905" s="13"/>
      <c r="AB2905" s="13"/>
      <c r="AC2905" s="13"/>
      <c r="AD2905" s="13"/>
    </row>
    <row r="2906" spans="19:30">
      <c r="S2906" s="13"/>
      <c r="T2906" s="14"/>
      <c r="U2906" s="13"/>
      <c r="V2906" s="13"/>
      <c r="W2906" s="13"/>
      <c r="X2906" s="13"/>
      <c r="Y2906" s="13"/>
      <c r="Z2906" s="13"/>
      <c r="AA2906" s="13"/>
      <c r="AB2906" s="13"/>
      <c r="AC2906" s="13"/>
      <c r="AD2906" s="13"/>
    </row>
    <row r="2907" spans="19:30">
      <c r="S2907" s="13"/>
      <c r="T2907" s="14"/>
      <c r="U2907" s="13"/>
      <c r="V2907" s="13"/>
      <c r="W2907" s="13"/>
      <c r="X2907" s="13"/>
      <c r="Y2907" s="13"/>
      <c r="Z2907" s="13"/>
      <c r="AA2907" s="13"/>
      <c r="AB2907" s="13"/>
      <c r="AC2907" s="13"/>
      <c r="AD2907" s="13"/>
    </row>
    <row r="2908" spans="19:30">
      <c r="S2908" s="13"/>
      <c r="T2908" s="14"/>
      <c r="U2908" s="13"/>
      <c r="V2908" s="13"/>
      <c r="W2908" s="13"/>
      <c r="X2908" s="13"/>
      <c r="Y2908" s="13"/>
      <c r="Z2908" s="13"/>
      <c r="AA2908" s="13"/>
      <c r="AB2908" s="13"/>
      <c r="AC2908" s="13"/>
      <c r="AD2908" s="13"/>
    </row>
    <row r="2909" spans="19:30">
      <c r="S2909" s="13"/>
      <c r="T2909" s="14"/>
      <c r="U2909" s="13"/>
      <c r="V2909" s="13"/>
      <c r="W2909" s="13"/>
      <c r="X2909" s="13"/>
      <c r="Y2909" s="13"/>
      <c r="Z2909" s="13"/>
      <c r="AA2909" s="13"/>
      <c r="AB2909" s="13"/>
      <c r="AC2909" s="13"/>
      <c r="AD2909" s="13"/>
    </row>
    <row r="2910" spans="19:30">
      <c r="S2910" s="13"/>
      <c r="T2910" s="14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</row>
    <row r="2911" spans="19:30">
      <c r="S2911" s="13"/>
      <c r="T2911" s="14"/>
      <c r="U2911" s="13"/>
      <c r="V2911" s="13"/>
      <c r="W2911" s="13"/>
      <c r="X2911" s="13"/>
      <c r="Y2911" s="13"/>
      <c r="Z2911" s="13"/>
      <c r="AA2911" s="13"/>
      <c r="AB2911" s="13"/>
      <c r="AC2911" s="13"/>
      <c r="AD2911" s="13"/>
    </row>
    <row r="2912" spans="19:30">
      <c r="S2912" s="13"/>
      <c r="T2912" s="14"/>
      <c r="U2912" s="13"/>
      <c r="V2912" s="13"/>
      <c r="W2912" s="13"/>
      <c r="X2912" s="13"/>
      <c r="Y2912" s="13"/>
      <c r="Z2912" s="13"/>
      <c r="AA2912" s="13"/>
      <c r="AB2912" s="13"/>
      <c r="AC2912" s="13"/>
      <c r="AD2912" s="13"/>
    </row>
    <row r="2913" spans="19:30">
      <c r="S2913" s="13"/>
      <c r="T2913" s="14"/>
      <c r="U2913" s="13"/>
      <c r="V2913" s="13"/>
      <c r="W2913" s="13"/>
      <c r="X2913" s="13"/>
      <c r="Y2913" s="13"/>
      <c r="Z2913" s="13"/>
      <c r="AA2913" s="13"/>
      <c r="AB2913" s="13"/>
      <c r="AC2913" s="13"/>
      <c r="AD2913" s="13"/>
    </row>
    <row r="2914" spans="19:30">
      <c r="S2914" s="13"/>
      <c r="T2914" s="14"/>
      <c r="U2914" s="13"/>
      <c r="V2914" s="13"/>
      <c r="W2914" s="13"/>
      <c r="X2914" s="13"/>
      <c r="Y2914" s="13"/>
      <c r="Z2914" s="13"/>
      <c r="AA2914" s="13"/>
      <c r="AB2914" s="13"/>
      <c r="AC2914" s="13"/>
      <c r="AD2914" s="13"/>
    </row>
    <row r="2915" spans="19:30">
      <c r="S2915" s="13"/>
      <c r="T2915" s="14"/>
      <c r="U2915" s="13"/>
      <c r="V2915" s="13"/>
      <c r="W2915" s="13"/>
      <c r="X2915" s="13"/>
      <c r="Y2915" s="13"/>
      <c r="Z2915" s="13"/>
      <c r="AA2915" s="13"/>
      <c r="AB2915" s="13"/>
      <c r="AC2915" s="13"/>
      <c r="AD2915" s="13"/>
    </row>
    <row r="2916" spans="19:30">
      <c r="S2916" s="13"/>
      <c r="T2916" s="14"/>
      <c r="U2916" s="13"/>
      <c r="V2916" s="13"/>
      <c r="W2916" s="13"/>
      <c r="X2916" s="13"/>
      <c r="Y2916" s="13"/>
      <c r="Z2916" s="13"/>
      <c r="AA2916" s="13"/>
      <c r="AB2916" s="13"/>
      <c r="AC2916" s="13"/>
      <c r="AD2916" s="13"/>
    </row>
    <row r="2917" spans="19:30">
      <c r="S2917" s="13"/>
      <c r="T2917" s="14"/>
      <c r="U2917" s="13"/>
      <c r="V2917" s="13"/>
      <c r="W2917" s="13"/>
      <c r="X2917" s="13"/>
      <c r="Y2917" s="13"/>
      <c r="Z2917" s="13"/>
      <c r="AA2917" s="13"/>
      <c r="AB2917" s="13"/>
      <c r="AC2917" s="13"/>
      <c r="AD2917" s="13"/>
    </row>
    <row r="2918" spans="19:30">
      <c r="S2918" s="13"/>
      <c r="T2918" s="14"/>
      <c r="U2918" s="13"/>
      <c r="V2918" s="13"/>
      <c r="W2918" s="13"/>
      <c r="X2918" s="13"/>
      <c r="Y2918" s="13"/>
      <c r="Z2918" s="13"/>
      <c r="AA2918" s="13"/>
      <c r="AB2918" s="13"/>
      <c r="AC2918" s="13"/>
      <c r="AD2918" s="13"/>
    </row>
    <row r="2919" spans="19:30">
      <c r="S2919" s="13"/>
      <c r="T2919" s="14"/>
      <c r="U2919" s="13"/>
      <c r="V2919" s="13"/>
      <c r="W2919" s="13"/>
      <c r="X2919" s="13"/>
      <c r="Y2919" s="13"/>
      <c r="Z2919" s="13"/>
      <c r="AA2919" s="13"/>
      <c r="AB2919" s="13"/>
      <c r="AC2919" s="13"/>
      <c r="AD2919" s="13"/>
    </row>
    <row r="2920" spans="19:30">
      <c r="S2920" s="13"/>
      <c r="T2920" s="14"/>
      <c r="U2920" s="13"/>
      <c r="V2920" s="13"/>
      <c r="W2920" s="13"/>
      <c r="X2920" s="13"/>
      <c r="Y2920" s="13"/>
      <c r="Z2920" s="13"/>
      <c r="AA2920" s="13"/>
      <c r="AB2920" s="13"/>
      <c r="AC2920" s="13"/>
      <c r="AD2920" s="13"/>
    </row>
    <row r="2921" spans="19:30">
      <c r="S2921" s="13"/>
      <c r="T2921" s="14"/>
      <c r="U2921" s="13"/>
      <c r="V2921" s="13"/>
      <c r="W2921" s="13"/>
      <c r="X2921" s="13"/>
      <c r="Y2921" s="13"/>
      <c r="Z2921" s="13"/>
      <c r="AA2921" s="13"/>
      <c r="AB2921" s="13"/>
      <c r="AC2921" s="13"/>
      <c r="AD2921" s="13"/>
    </row>
    <row r="2922" spans="19:30">
      <c r="S2922" s="13"/>
      <c r="T2922" s="14"/>
      <c r="U2922" s="13"/>
      <c r="V2922" s="13"/>
      <c r="W2922" s="13"/>
      <c r="X2922" s="13"/>
      <c r="Y2922" s="13"/>
      <c r="Z2922" s="13"/>
      <c r="AA2922" s="13"/>
      <c r="AB2922" s="13"/>
      <c r="AC2922" s="13"/>
      <c r="AD2922" s="13"/>
    </row>
    <row r="2923" spans="19:30">
      <c r="S2923" s="13"/>
      <c r="T2923" s="14"/>
      <c r="U2923" s="13"/>
      <c r="V2923" s="13"/>
      <c r="W2923" s="13"/>
      <c r="X2923" s="13"/>
      <c r="Y2923" s="13"/>
      <c r="Z2923" s="13"/>
      <c r="AA2923" s="13"/>
      <c r="AB2923" s="13"/>
      <c r="AC2923" s="13"/>
      <c r="AD2923" s="13"/>
    </row>
    <row r="2924" spans="19:30">
      <c r="S2924" s="13"/>
      <c r="T2924" s="14"/>
      <c r="U2924" s="13"/>
      <c r="V2924" s="13"/>
      <c r="W2924" s="13"/>
      <c r="X2924" s="13"/>
      <c r="Y2924" s="13"/>
      <c r="Z2924" s="13"/>
      <c r="AA2924" s="13"/>
      <c r="AB2924" s="13"/>
      <c r="AC2924" s="13"/>
      <c r="AD2924" s="13"/>
    </row>
    <row r="2925" spans="19:30">
      <c r="S2925" s="13"/>
      <c r="T2925" s="14"/>
      <c r="U2925" s="13"/>
      <c r="V2925" s="13"/>
      <c r="W2925" s="13"/>
      <c r="X2925" s="13"/>
      <c r="Y2925" s="13"/>
      <c r="Z2925" s="13"/>
      <c r="AA2925" s="13"/>
      <c r="AB2925" s="13"/>
      <c r="AC2925" s="13"/>
      <c r="AD2925" s="13"/>
    </row>
    <row r="2926" spans="19:30">
      <c r="S2926" s="13"/>
      <c r="T2926" s="14"/>
      <c r="U2926" s="13"/>
      <c r="V2926" s="13"/>
      <c r="W2926" s="13"/>
      <c r="X2926" s="13"/>
      <c r="Y2926" s="13"/>
      <c r="Z2926" s="13"/>
      <c r="AA2926" s="13"/>
      <c r="AB2926" s="13"/>
      <c r="AC2926" s="13"/>
      <c r="AD2926" s="13"/>
    </row>
    <row r="2927" spans="19:30">
      <c r="S2927" s="13"/>
      <c r="T2927" s="14"/>
      <c r="U2927" s="13"/>
      <c r="V2927" s="13"/>
      <c r="W2927" s="13"/>
      <c r="X2927" s="13"/>
      <c r="Y2927" s="13"/>
      <c r="Z2927" s="13"/>
      <c r="AA2927" s="13"/>
      <c r="AB2927" s="13"/>
      <c r="AC2927" s="13"/>
      <c r="AD2927" s="13"/>
    </row>
    <row r="2928" spans="19:30">
      <c r="S2928" s="13"/>
      <c r="T2928" s="14"/>
      <c r="U2928" s="13"/>
      <c r="V2928" s="13"/>
      <c r="W2928" s="13"/>
      <c r="X2928" s="13"/>
      <c r="Y2928" s="13"/>
      <c r="Z2928" s="13"/>
      <c r="AA2928" s="13"/>
      <c r="AB2928" s="13"/>
      <c r="AC2928" s="13"/>
      <c r="AD2928" s="13"/>
    </row>
    <row r="2929" spans="19:30">
      <c r="S2929" s="13"/>
      <c r="T2929" s="14"/>
      <c r="U2929" s="13"/>
      <c r="V2929" s="13"/>
      <c r="W2929" s="13"/>
      <c r="X2929" s="13"/>
      <c r="Y2929" s="13"/>
      <c r="Z2929" s="13"/>
      <c r="AA2929" s="13"/>
      <c r="AB2929" s="13"/>
      <c r="AC2929" s="13"/>
      <c r="AD2929" s="13"/>
    </row>
    <row r="2930" spans="19:30">
      <c r="S2930" s="13"/>
      <c r="T2930" s="14"/>
      <c r="U2930" s="13"/>
      <c r="V2930" s="13"/>
      <c r="W2930" s="13"/>
      <c r="X2930" s="13"/>
      <c r="Y2930" s="13"/>
      <c r="Z2930" s="13"/>
      <c r="AA2930" s="13"/>
      <c r="AB2930" s="13"/>
      <c r="AC2930" s="13"/>
      <c r="AD2930" s="13"/>
    </row>
    <row r="2931" spans="19:30">
      <c r="S2931" s="13"/>
      <c r="T2931" s="14"/>
      <c r="U2931" s="13"/>
      <c r="V2931" s="13"/>
      <c r="W2931" s="13"/>
      <c r="X2931" s="13"/>
      <c r="Y2931" s="13"/>
      <c r="Z2931" s="13"/>
      <c r="AA2931" s="13"/>
      <c r="AB2931" s="13"/>
      <c r="AC2931" s="13"/>
      <c r="AD2931" s="13"/>
    </row>
    <row r="2932" spans="19:30">
      <c r="S2932" s="13"/>
      <c r="T2932" s="14"/>
      <c r="U2932" s="13"/>
      <c r="V2932" s="13"/>
      <c r="W2932" s="13"/>
      <c r="X2932" s="13"/>
      <c r="Y2932" s="13"/>
      <c r="Z2932" s="13"/>
      <c r="AA2932" s="13"/>
      <c r="AB2932" s="13"/>
      <c r="AC2932" s="13"/>
      <c r="AD2932" s="13"/>
    </row>
    <row r="2933" spans="19:30">
      <c r="S2933" s="13"/>
      <c r="T2933" s="14"/>
      <c r="U2933" s="13"/>
      <c r="V2933" s="13"/>
      <c r="W2933" s="13"/>
      <c r="X2933" s="13"/>
      <c r="Y2933" s="13"/>
      <c r="Z2933" s="13"/>
      <c r="AA2933" s="13"/>
      <c r="AB2933" s="13"/>
      <c r="AC2933" s="13"/>
      <c r="AD2933" s="13"/>
    </row>
    <row r="2934" spans="19:30">
      <c r="S2934" s="13"/>
      <c r="T2934" s="14"/>
      <c r="U2934" s="13"/>
      <c r="V2934" s="13"/>
      <c r="W2934" s="13"/>
      <c r="X2934" s="13"/>
      <c r="Y2934" s="13"/>
      <c r="Z2934" s="13"/>
      <c r="AA2934" s="13"/>
      <c r="AB2934" s="13"/>
      <c r="AC2934" s="13"/>
      <c r="AD2934" s="13"/>
    </row>
    <row r="2935" spans="19:30">
      <c r="S2935" s="13"/>
      <c r="T2935" s="14"/>
      <c r="U2935" s="13"/>
      <c r="V2935" s="13"/>
      <c r="W2935" s="13"/>
      <c r="X2935" s="13"/>
      <c r="Y2935" s="13"/>
      <c r="Z2935" s="13"/>
      <c r="AA2935" s="13"/>
      <c r="AB2935" s="13"/>
      <c r="AC2935" s="13"/>
      <c r="AD2935" s="13"/>
    </row>
    <row r="2936" spans="19:30">
      <c r="S2936" s="13"/>
      <c r="T2936" s="14"/>
      <c r="U2936" s="13"/>
      <c r="V2936" s="13"/>
      <c r="W2936" s="13"/>
      <c r="X2936" s="13"/>
      <c r="Y2936" s="13"/>
      <c r="Z2936" s="13"/>
      <c r="AA2936" s="13"/>
      <c r="AB2936" s="13"/>
      <c r="AC2936" s="13"/>
      <c r="AD2936" s="13"/>
    </row>
    <row r="2937" spans="19:30">
      <c r="S2937" s="13"/>
      <c r="T2937" s="14"/>
      <c r="U2937" s="13"/>
      <c r="V2937" s="13"/>
      <c r="W2937" s="13"/>
      <c r="X2937" s="13"/>
      <c r="Y2937" s="13"/>
      <c r="Z2937" s="13"/>
      <c r="AA2937" s="13"/>
      <c r="AB2937" s="13"/>
      <c r="AC2937" s="13"/>
      <c r="AD2937" s="13"/>
    </row>
    <row r="2938" spans="19:30">
      <c r="S2938" s="13"/>
      <c r="T2938" s="14"/>
      <c r="U2938" s="13"/>
      <c r="V2938" s="13"/>
      <c r="W2938" s="13"/>
      <c r="X2938" s="13"/>
      <c r="Y2938" s="13"/>
      <c r="Z2938" s="13"/>
      <c r="AA2938" s="13"/>
      <c r="AB2938" s="13"/>
      <c r="AC2938" s="13"/>
      <c r="AD2938" s="13"/>
    </row>
    <row r="2939" spans="19:30">
      <c r="S2939" s="13"/>
      <c r="T2939" s="14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</row>
    <row r="2940" spans="19:30">
      <c r="S2940" s="13"/>
      <c r="T2940" s="14"/>
      <c r="U2940" s="13"/>
      <c r="V2940" s="13"/>
      <c r="W2940" s="13"/>
      <c r="X2940" s="13"/>
      <c r="Y2940" s="13"/>
      <c r="Z2940" s="13"/>
      <c r="AA2940" s="13"/>
      <c r="AB2940" s="13"/>
      <c r="AC2940" s="13"/>
      <c r="AD2940" s="13"/>
    </row>
    <row r="2941" spans="19:30">
      <c r="S2941" s="13"/>
      <c r="T2941" s="14"/>
      <c r="U2941" s="13"/>
      <c r="V2941" s="13"/>
      <c r="W2941" s="13"/>
      <c r="X2941" s="13"/>
      <c r="Y2941" s="13"/>
      <c r="Z2941" s="13"/>
      <c r="AA2941" s="13"/>
      <c r="AB2941" s="13"/>
      <c r="AC2941" s="13"/>
      <c r="AD2941" s="13"/>
    </row>
    <row r="2942" spans="19:30">
      <c r="S2942" s="13"/>
      <c r="T2942" s="14"/>
      <c r="U2942" s="13"/>
      <c r="V2942" s="13"/>
      <c r="W2942" s="13"/>
      <c r="X2942" s="13"/>
      <c r="Y2942" s="13"/>
      <c r="Z2942" s="13"/>
      <c r="AA2942" s="13"/>
      <c r="AB2942" s="13"/>
      <c r="AC2942" s="13"/>
      <c r="AD2942" s="13"/>
    </row>
    <row r="2943" spans="19:30">
      <c r="S2943" s="13"/>
      <c r="T2943" s="14"/>
      <c r="U2943" s="13"/>
      <c r="V2943" s="13"/>
      <c r="W2943" s="13"/>
      <c r="X2943" s="13"/>
      <c r="Y2943" s="13"/>
      <c r="Z2943" s="13"/>
      <c r="AA2943" s="13"/>
      <c r="AB2943" s="13"/>
      <c r="AC2943" s="13"/>
      <c r="AD2943" s="13"/>
    </row>
    <row r="2944" spans="19:30">
      <c r="S2944" s="13"/>
      <c r="T2944" s="14"/>
      <c r="U2944" s="13"/>
      <c r="V2944" s="13"/>
      <c r="W2944" s="13"/>
      <c r="X2944" s="13"/>
      <c r="Y2944" s="13"/>
      <c r="Z2944" s="13"/>
      <c r="AA2944" s="13"/>
      <c r="AB2944" s="13"/>
      <c r="AC2944" s="13"/>
      <c r="AD2944" s="13"/>
    </row>
    <row r="2945" spans="19:30">
      <c r="S2945" s="13"/>
      <c r="T2945" s="14"/>
      <c r="U2945" s="13"/>
      <c r="V2945" s="13"/>
      <c r="W2945" s="13"/>
      <c r="X2945" s="13"/>
      <c r="Y2945" s="13"/>
      <c r="Z2945" s="13"/>
      <c r="AA2945" s="13"/>
      <c r="AB2945" s="13"/>
      <c r="AC2945" s="13"/>
      <c r="AD2945" s="13"/>
    </row>
    <row r="2946" spans="19:30">
      <c r="S2946" s="13"/>
      <c r="T2946" s="14"/>
      <c r="U2946" s="13"/>
      <c r="V2946" s="13"/>
      <c r="W2946" s="13"/>
      <c r="X2946" s="13"/>
      <c r="Y2946" s="13"/>
      <c r="Z2946" s="13"/>
      <c r="AA2946" s="13"/>
      <c r="AB2946" s="13"/>
      <c r="AC2946" s="13"/>
      <c r="AD2946" s="13"/>
    </row>
    <row r="2947" spans="19:30">
      <c r="S2947" s="13"/>
      <c r="T2947" s="14"/>
      <c r="U2947" s="13"/>
      <c r="V2947" s="13"/>
      <c r="W2947" s="13"/>
      <c r="X2947" s="13"/>
      <c r="Y2947" s="13"/>
      <c r="Z2947" s="13"/>
      <c r="AA2947" s="13"/>
      <c r="AB2947" s="13"/>
      <c r="AC2947" s="13"/>
      <c r="AD2947" s="13"/>
    </row>
    <row r="2948" spans="19:30">
      <c r="S2948" s="13"/>
      <c r="T2948" s="14"/>
      <c r="U2948" s="13"/>
      <c r="V2948" s="13"/>
      <c r="W2948" s="13"/>
      <c r="X2948" s="13"/>
      <c r="Y2948" s="13"/>
      <c r="Z2948" s="13"/>
      <c r="AA2948" s="13"/>
      <c r="AB2948" s="13"/>
      <c r="AC2948" s="13"/>
      <c r="AD2948" s="13"/>
    </row>
    <row r="2949" spans="19:30">
      <c r="S2949" s="13"/>
      <c r="T2949" s="14"/>
      <c r="U2949" s="13"/>
      <c r="V2949" s="13"/>
      <c r="W2949" s="13"/>
      <c r="X2949" s="13"/>
      <c r="Y2949" s="13"/>
      <c r="Z2949" s="13"/>
      <c r="AA2949" s="13"/>
      <c r="AB2949" s="13"/>
      <c r="AC2949" s="13"/>
      <c r="AD2949" s="13"/>
    </row>
    <row r="2950" spans="19:30">
      <c r="S2950" s="13"/>
      <c r="T2950" s="14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</row>
    <row r="2951" spans="19:30">
      <c r="S2951" s="13"/>
      <c r="T2951" s="14"/>
      <c r="U2951" s="13"/>
      <c r="V2951" s="13"/>
      <c r="W2951" s="13"/>
      <c r="X2951" s="13"/>
      <c r="Y2951" s="13"/>
      <c r="Z2951" s="13"/>
      <c r="AA2951" s="13"/>
      <c r="AB2951" s="13"/>
      <c r="AC2951" s="13"/>
      <c r="AD2951" s="13"/>
    </row>
    <row r="2952" spans="19:30">
      <c r="S2952" s="13"/>
      <c r="T2952" s="14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</row>
    <row r="2953" spans="19:30">
      <c r="S2953" s="13"/>
      <c r="T2953" s="14"/>
      <c r="U2953" s="13"/>
      <c r="V2953" s="13"/>
      <c r="W2953" s="13"/>
      <c r="X2953" s="13"/>
      <c r="Y2953" s="13"/>
      <c r="Z2953" s="13"/>
      <c r="AA2953" s="13"/>
      <c r="AB2953" s="13"/>
      <c r="AC2953" s="13"/>
      <c r="AD2953" s="13"/>
    </row>
    <row r="2954" spans="19:30">
      <c r="S2954" s="13"/>
      <c r="T2954" s="14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</row>
    <row r="2955" spans="19:30">
      <c r="S2955" s="13"/>
      <c r="T2955" s="14"/>
      <c r="U2955" s="13"/>
      <c r="V2955" s="13"/>
      <c r="W2955" s="13"/>
      <c r="X2955" s="13"/>
      <c r="Y2955" s="13"/>
      <c r="Z2955" s="13"/>
      <c r="AA2955" s="13"/>
      <c r="AB2955" s="13"/>
      <c r="AC2955" s="13"/>
      <c r="AD2955" s="13"/>
    </row>
    <row r="2956" spans="19:30">
      <c r="S2956" s="13"/>
      <c r="T2956" s="14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</row>
    <row r="2957" spans="19:30">
      <c r="S2957" s="13"/>
      <c r="T2957" s="14"/>
      <c r="U2957" s="13"/>
      <c r="V2957" s="13"/>
      <c r="W2957" s="13"/>
      <c r="X2957" s="13"/>
      <c r="Y2957" s="13"/>
      <c r="Z2957" s="13"/>
      <c r="AA2957" s="13"/>
      <c r="AB2957" s="13"/>
      <c r="AC2957" s="13"/>
      <c r="AD2957" s="13"/>
    </row>
    <row r="2958" spans="19:30">
      <c r="S2958" s="13"/>
      <c r="T2958" s="14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</row>
    <row r="2959" spans="19:30">
      <c r="S2959" s="13"/>
      <c r="T2959" s="14"/>
      <c r="U2959" s="13"/>
      <c r="V2959" s="13"/>
      <c r="W2959" s="13"/>
      <c r="X2959" s="13"/>
      <c r="Y2959" s="13"/>
      <c r="Z2959" s="13"/>
      <c r="AA2959" s="13"/>
      <c r="AB2959" s="13"/>
      <c r="AC2959" s="13"/>
      <c r="AD2959" s="13"/>
    </row>
    <row r="2960" spans="19:30">
      <c r="S2960" s="13"/>
      <c r="T2960" s="14"/>
      <c r="U2960" s="13"/>
      <c r="V2960" s="13"/>
      <c r="W2960" s="13"/>
      <c r="X2960" s="13"/>
      <c r="Y2960" s="13"/>
      <c r="Z2960" s="13"/>
      <c r="AA2960" s="13"/>
      <c r="AB2960" s="13"/>
      <c r="AC2960" s="13"/>
      <c r="AD2960" s="13"/>
    </row>
    <row r="2961" spans="19:30">
      <c r="S2961" s="13"/>
      <c r="T2961" s="14"/>
      <c r="U2961" s="13"/>
      <c r="V2961" s="13"/>
      <c r="W2961" s="13"/>
      <c r="X2961" s="13"/>
      <c r="Y2961" s="13"/>
      <c r="Z2961" s="13"/>
      <c r="AA2961" s="13"/>
      <c r="AB2961" s="13"/>
      <c r="AC2961" s="13"/>
      <c r="AD2961" s="13"/>
    </row>
    <row r="2962" spans="19:30">
      <c r="S2962" s="13"/>
      <c r="T2962" s="14"/>
      <c r="U2962" s="13"/>
      <c r="V2962" s="13"/>
      <c r="W2962" s="13"/>
      <c r="X2962" s="13"/>
      <c r="Y2962" s="13"/>
      <c r="Z2962" s="13"/>
      <c r="AA2962" s="13"/>
      <c r="AB2962" s="13"/>
      <c r="AC2962" s="13"/>
      <c r="AD2962" s="13"/>
    </row>
    <row r="2963" spans="19:30">
      <c r="S2963" s="13"/>
      <c r="T2963" s="14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</row>
    <row r="2964" spans="19:30">
      <c r="S2964" s="13"/>
      <c r="T2964" s="14"/>
      <c r="U2964" s="13"/>
      <c r="V2964" s="13"/>
      <c r="W2964" s="13"/>
      <c r="X2964" s="13"/>
      <c r="Y2964" s="13"/>
      <c r="Z2964" s="13"/>
      <c r="AA2964" s="13"/>
      <c r="AB2964" s="13"/>
      <c r="AC2964" s="13"/>
      <c r="AD2964" s="13"/>
    </row>
    <row r="2965" spans="19:30">
      <c r="S2965" s="13"/>
      <c r="T2965" s="14"/>
      <c r="U2965" s="13"/>
      <c r="V2965" s="13"/>
      <c r="W2965" s="13"/>
      <c r="X2965" s="13"/>
      <c r="Y2965" s="13"/>
      <c r="Z2965" s="13"/>
      <c r="AA2965" s="13"/>
      <c r="AB2965" s="13"/>
      <c r="AC2965" s="13"/>
      <c r="AD2965" s="13"/>
    </row>
    <row r="2966" spans="19:30">
      <c r="S2966" s="13"/>
      <c r="T2966" s="14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</row>
    <row r="2967" spans="19:30">
      <c r="S2967" s="13"/>
      <c r="T2967" s="14"/>
      <c r="U2967" s="13"/>
      <c r="V2967" s="13"/>
      <c r="W2967" s="13"/>
      <c r="X2967" s="13"/>
      <c r="Y2967" s="13"/>
      <c r="Z2967" s="13"/>
      <c r="AA2967" s="13"/>
      <c r="AB2967" s="13"/>
      <c r="AC2967" s="13"/>
      <c r="AD2967" s="13"/>
    </row>
    <row r="2968" spans="19:30">
      <c r="S2968" s="13"/>
      <c r="T2968" s="14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</row>
    <row r="2969" spans="19:30">
      <c r="S2969" s="13"/>
      <c r="T2969" s="14"/>
      <c r="U2969" s="13"/>
      <c r="V2969" s="13"/>
      <c r="W2969" s="13"/>
      <c r="X2969" s="13"/>
      <c r="Y2969" s="13"/>
      <c r="Z2969" s="13"/>
      <c r="AA2969" s="13"/>
      <c r="AB2969" s="13"/>
      <c r="AC2969" s="13"/>
      <c r="AD2969" s="13"/>
    </row>
    <row r="2970" spans="19:30">
      <c r="S2970" s="13"/>
      <c r="T2970" s="14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</row>
    <row r="2971" spans="19:30">
      <c r="S2971" s="13"/>
      <c r="T2971" s="14"/>
      <c r="U2971" s="13"/>
      <c r="V2971" s="13"/>
      <c r="W2971" s="13"/>
      <c r="X2971" s="13"/>
      <c r="Y2971" s="13"/>
      <c r="Z2971" s="13"/>
      <c r="AA2971" s="13"/>
      <c r="AB2971" s="13"/>
      <c r="AC2971" s="13"/>
      <c r="AD2971" s="13"/>
    </row>
    <row r="2972" spans="19:30">
      <c r="S2972" s="13"/>
      <c r="T2972" s="14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</row>
    <row r="2973" spans="19:30">
      <c r="S2973" s="13"/>
      <c r="T2973" s="14"/>
      <c r="U2973" s="13"/>
      <c r="V2973" s="13"/>
      <c r="W2973" s="13"/>
      <c r="X2973" s="13"/>
      <c r="Y2973" s="13"/>
      <c r="Z2973" s="13"/>
      <c r="AA2973" s="13"/>
      <c r="AB2973" s="13"/>
      <c r="AC2973" s="13"/>
      <c r="AD2973" s="13"/>
    </row>
    <row r="2974" spans="19:30">
      <c r="S2974" s="13"/>
      <c r="T2974" s="14"/>
      <c r="U2974" s="13"/>
      <c r="V2974" s="13"/>
      <c r="W2974" s="13"/>
      <c r="X2974" s="13"/>
      <c r="Y2974" s="13"/>
      <c r="Z2974" s="13"/>
      <c r="AA2974" s="13"/>
      <c r="AB2974" s="13"/>
      <c r="AC2974" s="13"/>
      <c r="AD2974" s="13"/>
    </row>
    <row r="2975" spans="19:30">
      <c r="S2975" s="13"/>
      <c r="T2975" s="14"/>
      <c r="U2975" s="13"/>
      <c r="V2975" s="13"/>
      <c r="W2975" s="13"/>
      <c r="X2975" s="13"/>
      <c r="Y2975" s="13"/>
      <c r="Z2975" s="13"/>
      <c r="AA2975" s="13"/>
      <c r="AB2975" s="13"/>
      <c r="AC2975" s="13"/>
      <c r="AD2975" s="13"/>
    </row>
    <row r="2976" spans="19:30">
      <c r="S2976" s="13"/>
      <c r="T2976" s="14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</row>
    <row r="2977" spans="19:30">
      <c r="S2977" s="13"/>
      <c r="T2977" s="14"/>
      <c r="U2977" s="13"/>
      <c r="V2977" s="13"/>
      <c r="W2977" s="13"/>
      <c r="X2977" s="13"/>
      <c r="Y2977" s="13"/>
      <c r="Z2977" s="13"/>
      <c r="AA2977" s="13"/>
      <c r="AB2977" s="13"/>
      <c r="AC2977" s="13"/>
      <c r="AD2977" s="13"/>
    </row>
    <row r="2978" spans="19:30">
      <c r="S2978" s="13"/>
      <c r="T2978" s="14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</row>
    <row r="2979" spans="19:30">
      <c r="S2979" s="13"/>
      <c r="T2979" s="14"/>
      <c r="U2979" s="13"/>
      <c r="V2979" s="13"/>
      <c r="W2979" s="13"/>
      <c r="X2979" s="13"/>
      <c r="Y2979" s="13"/>
      <c r="Z2979" s="13"/>
      <c r="AA2979" s="13"/>
      <c r="AB2979" s="13"/>
      <c r="AC2979" s="13"/>
      <c r="AD2979" s="13"/>
    </row>
    <row r="2980" spans="19:30">
      <c r="S2980" s="13"/>
      <c r="T2980" s="14"/>
      <c r="U2980" s="13"/>
      <c r="V2980" s="13"/>
      <c r="W2980" s="13"/>
      <c r="X2980" s="13"/>
      <c r="Y2980" s="13"/>
      <c r="Z2980" s="13"/>
      <c r="AA2980" s="13"/>
      <c r="AB2980" s="13"/>
      <c r="AC2980" s="13"/>
      <c r="AD2980" s="13"/>
    </row>
    <row r="2981" spans="19:30">
      <c r="S2981" s="13"/>
      <c r="T2981" s="14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</row>
    <row r="2982" spans="19:30">
      <c r="S2982" s="13"/>
      <c r="T2982" s="14"/>
      <c r="U2982" s="13"/>
      <c r="V2982" s="13"/>
      <c r="W2982" s="13"/>
      <c r="X2982" s="13"/>
      <c r="Y2982" s="13"/>
      <c r="Z2982" s="13"/>
      <c r="AA2982" s="13"/>
      <c r="AB2982" s="13"/>
      <c r="AC2982" s="13"/>
      <c r="AD2982" s="13"/>
    </row>
    <row r="2983" spans="19:30">
      <c r="S2983" s="13"/>
      <c r="T2983" s="14"/>
      <c r="U2983" s="13"/>
      <c r="V2983" s="13"/>
      <c r="W2983" s="13"/>
      <c r="X2983" s="13"/>
      <c r="Y2983" s="13"/>
      <c r="Z2983" s="13"/>
      <c r="AA2983" s="13"/>
      <c r="AB2983" s="13"/>
      <c r="AC2983" s="13"/>
      <c r="AD2983" s="13"/>
    </row>
    <row r="2984" spans="19:30">
      <c r="S2984" s="13"/>
      <c r="T2984" s="14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</row>
    <row r="2985" spans="19:30">
      <c r="S2985" s="13"/>
      <c r="T2985" s="14"/>
      <c r="U2985" s="13"/>
      <c r="V2985" s="13"/>
      <c r="W2985" s="13"/>
      <c r="X2985" s="13"/>
      <c r="Y2985" s="13"/>
      <c r="Z2985" s="13"/>
      <c r="AA2985" s="13"/>
      <c r="AB2985" s="13"/>
      <c r="AC2985" s="13"/>
      <c r="AD2985" s="13"/>
    </row>
    <row r="2986" spans="19:30">
      <c r="S2986" s="13"/>
      <c r="T2986" s="14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</row>
    <row r="2987" spans="19:30">
      <c r="S2987" s="13"/>
      <c r="T2987" s="14"/>
      <c r="U2987" s="13"/>
      <c r="V2987" s="13"/>
      <c r="W2987" s="13"/>
      <c r="X2987" s="13"/>
      <c r="Y2987" s="13"/>
      <c r="Z2987" s="13"/>
      <c r="AA2987" s="13"/>
      <c r="AB2987" s="13"/>
      <c r="AC2987" s="13"/>
      <c r="AD2987" s="13"/>
    </row>
    <row r="2988" spans="19:30">
      <c r="S2988" s="13"/>
      <c r="T2988" s="14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</row>
    <row r="2989" spans="19:30">
      <c r="S2989" s="13"/>
      <c r="T2989" s="14"/>
      <c r="U2989" s="13"/>
      <c r="V2989" s="13"/>
      <c r="W2989" s="13"/>
      <c r="X2989" s="13"/>
      <c r="Y2989" s="13"/>
      <c r="Z2989" s="13"/>
      <c r="AA2989" s="13"/>
      <c r="AB2989" s="13"/>
      <c r="AC2989" s="13"/>
      <c r="AD2989" s="13"/>
    </row>
    <row r="2990" spans="19:30">
      <c r="S2990" s="13"/>
      <c r="T2990" s="14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</row>
    <row r="2991" spans="19:30">
      <c r="S2991" s="13"/>
      <c r="T2991" s="14"/>
      <c r="U2991" s="13"/>
      <c r="V2991" s="13"/>
      <c r="W2991" s="13"/>
      <c r="X2991" s="13"/>
      <c r="Y2991" s="13"/>
      <c r="Z2991" s="13"/>
      <c r="AA2991" s="13"/>
      <c r="AB2991" s="13"/>
      <c r="AC2991" s="13"/>
      <c r="AD2991" s="13"/>
    </row>
    <row r="2992" spans="19:30">
      <c r="S2992" s="13"/>
      <c r="T2992" s="14"/>
      <c r="U2992" s="13"/>
      <c r="V2992" s="13"/>
      <c r="W2992" s="13"/>
      <c r="X2992" s="13"/>
      <c r="Y2992" s="13"/>
      <c r="Z2992" s="13"/>
      <c r="AA2992" s="13"/>
      <c r="AB2992" s="13"/>
      <c r="AC2992" s="13"/>
      <c r="AD2992" s="13"/>
    </row>
    <row r="2993" spans="19:30">
      <c r="S2993" s="13"/>
      <c r="T2993" s="14"/>
      <c r="U2993" s="13"/>
      <c r="V2993" s="13"/>
      <c r="W2993" s="13"/>
      <c r="X2993" s="13"/>
      <c r="Y2993" s="13"/>
      <c r="Z2993" s="13"/>
      <c r="AA2993" s="13"/>
      <c r="AB2993" s="13"/>
      <c r="AC2993" s="13"/>
      <c r="AD2993" s="13"/>
    </row>
    <row r="2994" spans="19:30">
      <c r="S2994" s="13"/>
      <c r="T2994" s="14"/>
      <c r="U2994" s="13"/>
      <c r="V2994" s="13"/>
      <c r="W2994" s="13"/>
      <c r="X2994" s="13"/>
      <c r="Y2994" s="13"/>
      <c r="Z2994" s="13"/>
      <c r="AA2994" s="13"/>
      <c r="AB2994" s="13"/>
      <c r="AC2994" s="13"/>
      <c r="AD2994" s="13"/>
    </row>
    <row r="2995" spans="19:30">
      <c r="S2995" s="13"/>
      <c r="T2995" s="14"/>
      <c r="U2995" s="13"/>
      <c r="V2995" s="13"/>
      <c r="W2995" s="13"/>
      <c r="X2995" s="13"/>
      <c r="Y2995" s="13"/>
      <c r="Z2995" s="13"/>
      <c r="AA2995" s="13"/>
      <c r="AB2995" s="13"/>
      <c r="AC2995" s="13"/>
      <c r="AD2995" s="13"/>
    </row>
    <row r="2996" spans="19:30">
      <c r="S2996" s="13"/>
      <c r="T2996" s="14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</row>
    <row r="2997" spans="19:30">
      <c r="S2997" s="13"/>
      <c r="T2997" s="14"/>
      <c r="U2997" s="13"/>
      <c r="V2997" s="13"/>
      <c r="W2997" s="13"/>
      <c r="X2997" s="13"/>
      <c r="Y2997" s="13"/>
      <c r="Z2997" s="13"/>
      <c r="AA2997" s="13"/>
      <c r="AB2997" s="13"/>
      <c r="AC2997" s="13"/>
      <c r="AD2997" s="13"/>
    </row>
    <row r="2998" spans="19:30">
      <c r="S2998" s="13"/>
      <c r="T2998" s="14"/>
      <c r="U2998" s="13"/>
      <c r="V2998" s="13"/>
      <c r="W2998" s="13"/>
      <c r="X2998" s="13"/>
      <c r="Y2998" s="13"/>
      <c r="Z2998" s="13"/>
      <c r="AA2998" s="13"/>
      <c r="AB2998" s="13"/>
      <c r="AC2998" s="13"/>
      <c r="AD2998" s="13"/>
    </row>
    <row r="2999" spans="19:30">
      <c r="S2999" s="13"/>
      <c r="T2999" s="14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</row>
    <row r="3000" spans="19:30">
      <c r="S3000" s="13"/>
      <c r="T3000" s="14"/>
      <c r="U3000" s="13"/>
      <c r="V3000" s="13"/>
      <c r="W3000" s="13"/>
      <c r="X3000" s="13"/>
      <c r="Y3000" s="13"/>
      <c r="Z3000" s="13"/>
      <c r="AA3000" s="13"/>
      <c r="AB3000" s="13"/>
      <c r="AC3000" s="13"/>
      <c r="AD3000" s="13"/>
    </row>
    <row r="3001" spans="19:30">
      <c r="S3001" s="13"/>
      <c r="T3001" s="14"/>
      <c r="U3001" s="13"/>
      <c r="V3001" s="13"/>
      <c r="W3001" s="13"/>
      <c r="X3001" s="13"/>
      <c r="Y3001" s="13"/>
      <c r="Z3001" s="13"/>
      <c r="AA3001" s="13"/>
      <c r="AB3001" s="13"/>
      <c r="AC3001" s="13"/>
      <c r="AD3001" s="13"/>
    </row>
    <row r="3002" spans="19:30">
      <c r="S3002" s="13"/>
      <c r="T3002" s="14"/>
      <c r="U3002" s="13"/>
      <c r="V3002" s="13"/>
      <c r="W3002" s="13"/>
      <c r="X3002" s="13"/>
      <c r="Y3002" s="13"/>
      <c r="Z3002" s="13"/>
      <c r="AA3002" s="13"/>
      <c r="AB3002" s="13"/>
      <c r="AC3002" s="13"/>
      <c r="AD3002" s="13"/>
    </row>
    <row r="3003" spans="19:30">
      <c r="S3003" s="13"/>
      <c r="T3003" s="14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</row>
    <row r="3004" spans="19:30">
      <c r="S3004" s="13"/>
      <c r="T3004" s="14"/>
      <c r="U3004" s="13"/>
      <c r="V3004" s="13"/>
      <c r="W3004" s="13"/>
      <c r="X3004" s="13"/>
      <c r="Y3004" s="13"/>
      <c r="Z3004" s="13"/>
      <c r="AA3004" s="13"/>
      <c r="AB3004" s="13"/>
      <c r="AC3004" s="13"/>
      <c r="AD3004" s="13"/>
    </row>
    <row r="3005" spans="19:30">
      <c r="S3005" s="13"/>
      <c r="T3005" s="14"/>
      <c r="U3005" s="13"/>
      <c r="V3005" s="13"/>
      <c r="W3005" s="13"/>
      <c r="X3005" s="13"/>
      <c r="Y3005" s="13"/>
      <c r="Z3005" s="13"/>
      <c r="AA3005" s="13"/>
      <c r="AB3005" s="13"/>
      <c r="AC3005" s="13"/>
      <c r="AD3005" s="13"/>
    </row>
    <row r="3006" spans="19:30">
      <c r="S3006" s="13"/>
      <c r="T3006" s="14"/>
      <c r="U3006" s="13"/>
      <c r="V3006" s="13"/>
      <c r="W3006" s="13"/>
      <c r="X3006" s="13"/>
      <c r="Y3006" s="13"/>
      <c r="Z3006" s="13"/>
      <c r="AA3006" s="13"/>
      <c r="AB3006" s="13"/>
      <c r="AC3006" s="13"/>
      <c r="AD3006" s="13"/>
    </row>
    <row r="3007" spans="19:30">
      <c r="S3007" s="13"/>
      <c r="T3007" s="14"/>
      <c r="U3007" s="13"/>
      <c r="V3007" s="13"/>
      <c r="W3007" s="13"/>
      <c r="X3007" s="13"/>
      <c r="Y3007" s="13"/>
      <c r="Z3007" s="13"/>
      <c r="AA3007" s="13"/>
      <c r="AB3007" s="13"/>
      <c r="AC3007" s="13"/>
      <c r="AD3007" s="13"/>
    </row>
    <row r="3008" spans="19:30">
      <c r="S3008" s="13"/>
      <c r="T3008" s="14"/>
      <c r="U3008" s="13"/>
      <c r="V3008" s="13"/>
      <c r="W3008" s="13"/>
      <c r="X3008" s="13"/>
      <c r="Y3008" s="13"/>
      <c r="Z3008" s="13"/>
      <c r="AA3008" s="13"/>
      <c r="AB3008" s="13"/>
      <c r="AC3008" s="13"/>
      <c r="AD3008" s="13"/>
    </row>
    <row r="3009" spans="19:30">
      <c r="S3009" s="13"/>
      <c r="T3009" s="14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</row>
    <row r="3010" spans="19:30">
      <c r="S3010" s="13"/>
      <c r="T3010" s="14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</row>
    <row r="3011" spans="19:30">
      <c r="S3011" s="13"/>
      <c r="T3011" s="14"/>
      <c r="U3011" s="13"/>
      <c r="V3011" s="13"/>
      <c r="W3011" s="13"/>
      <c r="X3011" s="13"/>
      <c r="Y3011" s="13"/>
      <c r="Z3011" s="13"/>
      <c r="AA3011" s="13"/>
      <c r="AB3011" s="13"/>
      <c r="AC3011" s="13"/>
      <c r="AD3011" s="13"/>
    </row>
    <row r="3012" spans="19:30">
      <c r="S3012" s="13"/>
      <c r="T3012" s="14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</row>
    <row r="3013" spans="19:30">
      <c r="S3013" s="13"/>
      <c r="T3013" s="14"/>
      <c r="U3013" s="13"/>
      <c r="V3013" s="13"/>
      <c r="W3013" s="13"/>
      <c r="X3013" s="13"/>
      <c r="Y3013" s="13"/>
      <c r="Z3013" s="13"/>
      <c r="AA3013" s="13"/>
      <c r="AB3013" s="13"/>
      <c r="AC3013" s="13"/>
      <c r="AD3013" s="13"/>
    </row>
    <row r="3014" spans="19:30">
      <c r="S3014" s="13"/>
      <c r="T3014" s="14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</row>
    <row r="3015" spans="19:30">
      <c r="S3015" s="13"/>
      <c r="T3015" s="14"/>
      <c r="U3015" s="13"/>
      <c r="V3015" s="13"/>
      <c r="W3015" s="13"/>
      <c r="X3015" s="13"/>
      <c r="Y3015" s="13"/>
      <c r="Z3015" s="13"/>
      <c r="AA3015" s="13"/>
      <c r="AB3015" s="13"/>
      <c r="AC3015" s="13"/>
      <c r="AD3015" s="13"/>
    </row>
    <row r="3016" spans="19:30">
      <c r="S3016" s="13"/>
      <c r="T3016" s="14"/>
      <c r="U3016" s="13"/>
      <c r="V3016" s="13"/>
      <c r="W3016" s="13"/>
      <c r="X3016" s="13"/>
      <c r="Y3016" s="13"/>
      <c r="Z3016" s="13"/>
      <c r="AA3016" s="13"/>
      <c r="AB3016" s="13"/>
      <c r="AC3016" s="13"/>
      <c r="AD3016" s="13"/>
    </row>
    <row r="3017" spans="19:30">
      <c r="S3017" s="13"/>
      <c r="T3017" s="14"/>
      <c r="U3017" s="13"/>
      <c r="V3017" s="13"/>
      <c r="W3017" s="13"/>
      <c r="X3017" s="13"/>
      <c r="Y3017" s="13"/>
      <c r="Z3017" s="13"/>
      <c r="AA3017" s="13"/>
      <c r="AB3017" s="13"/>
      <c r="AC3017" s="13"/>
      <c r="AD3017" s="13"/>
    </row>
    <row r="3018" spans="19:30">
      <c r="S3018" s="13"/>
      <c r="T3018" s="14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</row>
    <row r="3019" spans="19:30">
      <c r="S3019" s="13"/>
      <c r="T3019" s="14"/>
      <c r="U3019" s="13"/>
      <c r="V3019" s="13"/>
      <c r="W3019" s="13"/>
      <c r="X3019" s="13"/>
      <c r="Y3019" s="13"/>
      <c r="Z3019" s="13"/>
      <c r="AA3019" s="13"/>
      <c r="AB3019" s="13"/>
      <c r="AC3019" s="13"/>
      <c r="AD3019" s="13"/>
    </row>
    <row r="3020" spans="19:30">
      <c r="S3020" s="13"/>
      <c r="T3020" s="14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</row>
    <row r="3021" spans="19:30">
      <c r="S3021" s="13"/>
      <c r="T3021" s="14"/>
      <c r="U3021" s="13"/>
      <c r="V3021" s="13"/>
      <c r="W3021" s="13"/>
      <c r="X3021" s="13"/>
      <c r="Y3021" s="13"/>
      <c r="Z3021" s="13"/>
      <c r="AA3021" s="13"/>
      <c r="AB3021" s="13"/>
      <c r="AC3021" s="13"/>
      <c r="AD3021" s="13"/>
    </row>
    <row r="3022" spans="19:30">
      <c r="S3022" s="13"/>
      <c r="T3022" s="14"/>
      <c r="U3022" s="13"/>
      <c r="V3022" s="13"/>
      <c r="W3022" s="13"/>
      <c r="X3022" s="13"/>
      <c r="Y3022" s="13"/>
      <c r="Z3022" s="13"/>
      <c r="AA3022" s="13"/>
      <c r="AB3022" s="13"/>
      <c r="AC3022" s="13"/>
      <c r="AD3022" s="13"/>
    </row>
    <row r="3023" spans="19:30">
      <c r="S3023" s="13"/>
      <c r="T3023" s="14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</row>
    <row r="3024" spans="19:30">
      <c r="S3024" s="13"/>
      <c r="T3024" s="14"/>
      <c r="U3024" s="13"/>
      <c r="V3024" s="13"/>
      <c r="W3024" s="13"/>
      <c r="X3024" s="13"/>
      <c r="Y3024" s="13"/>
      <c r="Z3024" s="13"/>
      <c r="AA3024" s="13"/>
      <c r="AB3024" s="13"/>
      <c r="AC3024" s="13"/>
      <c r="AD3024" s="13"/>
    </row>
    <row r="3025" spans="19:30">
      <c r="S3025" s="13"/>
      <c r="T3025" s="14"/>
      <c r="U3025" s="13"/>
      <c r="V3025" s="13"/>
      <c r="W3025" s="13"/>
      <c r="X3025" s="13"/>
      <c r="Y3025" s="13"/>
      <c r="Z3025" s="13"/>
      <c r="AA3025" s="13"/>
      <c r="AB3025" s="13"/>
      <c r="AC3025" s="13"/>
      <c r="AD3025" s="13"/>
    </row>
    <row r="3026" spans="19:30">
      <c r="S3026" s="13"/>
      <c r="T3026" s="14"/>
      <c r="U3026" s="13"/>
      <c r="V3026" s="13"/>
      <c r="W3026" s="13"/>
      <c r="X3026" s="13"/>
      <c r="Y3026" s="13"/>
      <c r="Z3026" s="13"/>
      <c r="AA3026" s="13"/>
      <c r="AB3026" s="13"/>
      <c r="AC3026" s="13"/>
      <c r="AD3026" s="13"/>
    </row>
    <row r="3027" spans="19:30">
      <c r="S3027" s="13"/>
      <c r="T3027" s="14"/>
      <c r="U3027" s="13"/>
      <c r="V3027" s="13"/>
      <c r="W3027" s="13"/>
      <c r="X3027" s="13"/>
      <c r="Y3027" s="13"/>
      <c r="Z3027" s="13"/>
      <c r="AA3027" s="13"/>
      <c r="AB3027" s="13"/>
      <c r="AC3027" s="13"/>
      <c r="AD3027" s="13"/>
    </row>
    <row r="3028" spans="19:30">
      <c r="S3028" s="13"/>
      <c r="T3028" s="14"/>
      <c r="U3028" s="13"/>
      <c r="V3028" s="13"/>
      <c r="W3028" s="13"/>
      <c r="X3028" s="13"/>
      <c r="Y3028" s="13"/>
      <c r="Z3028" s="13"/>
      <c r="AA3028" s="13"/>
      <c r="AB3028" s="13"/>
      <c r="AC3028" s="13"/>
      <c r="AD3028" s="13"/>
    </row>
    <row r="3029" spans="19:30">
      <c r="S3029" s="13"/>
      <c r="T3029" s="14"/>
      <c r="U3029" s="13"/>
      <c r="V3029" s="13"/>
      <c r="W3029" s="13"/>
      <c r="X3029" s="13"/>
      <c r="Y3029" s="13"/>
      <c r="Z3029" s="13"/>
      <c r="AA3029" s="13"/>
      <c r="AB3029" s="13"/>
      <c r="AC3029" s="13"/>
      <c r="AD3029" s="13"/>
    </row>
    <row r="3030" spans="19:30">
      <c r="S3030" s="13"/>
      <c r="T3030" s="14"/>
      <c r="U3030" s="13"/>
      <c r="V3030" s="13"/>
      <c r="W3030" s="13"/>
      <c r="X3030" s="13"/>
      <c r="Y3030" s="13"/>
      <c r="Z3030" s="13"/>
      <c r="AA3030" s="13"/>
      <c r="AB3030" s="13"/>
      <c r="AC3030" s="13"/>
      <c r="AD3030" s="13"/>
    </row>
    <row r="3031" spans="19:30">
      <c r="S3031" s="13"/>
      <c r="T3031" s="14"/>
      <c r="U3031" s="13"/>
      <c r="V3031" s="13"/>
      <c r="W3031" s="13"/>
      <c r="X3031" s="13"/>
      <c r="Y3031" s="13"/>
      <c r="Z3031" s="13"/>
      <c r="AA3031" s="13"/>
      <c r="AB3031" s="13"/>
      <c r="AC3031" s="13"/>
      <c r="AD3031" s="13"/>
    </row>
    <row r="3032" spans="19:30">
      <c r="S3032" s="13"/>
      <c r="T3032" s="14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</row>
    <row r="3033" spans="19:30">
      <c r="S3033" s="13"/>
      <c r="T3033" s="14"/>
      <c r="U3033" s="13"/>
      <c r="V3033" s="13"/>
      <c r="W3033" s="13"/>
      <c r="X3033" s="13"/>
      <c r="Y3033" s="13"/>
      <c r="Z3033" s="13"/>
      <c r="AA3033" s="13"/>
      <c r="AB3033" s="13"/>
      <c r="AC3033" s="13"/>
      <c r="AD3033" s="13"/>
    </row>
    <row r="3034" spans="19:30">
      <c r="S3034" s="13"/>
      <c r="T3034" s="14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</row>
    <row r="3035" spans="19:30">
      <c r="S3035" s="13"/>
      <c r="T3035" s="14"/>
      <c r="U3035" s="13"/>
      <c r="V3035" s="13"/>
      <c r="W3035" s="13"/>
      <c r="X3035" s="13"/>
      <c r="Y3035" s="13"/>
      <c r="Z3035" s="13"/>
      <c r="AA3035" s="13"/>
      <c r="AB3035" s="13"/>
      <c r="AC3035" s="13"/>
      <c r="AD3035" s="13"/>
    </row>
    <row r="3036" spans="19:30">
      <c r="S3036" s="13"/>
      <c r="T3036" s="14"/>
      <c r="U3036" s="13"/>
      <c r="V3036" s="13"/>
      <c r="W3036" s="13"/>
      <c r="X3036" s="13"/>
      <c r="Y3036" s="13"/>
      <c r="Z3036" s="13"/>
      <c r="AA3036" s="13"/>
      <c r="AB3036" s="13"/>
      <c r="AC3036" s="13"/>
      <c r="AD3036" s="13"/>
    </row>
    <row r="3037" spans="19:30">
      <c r="S3037" s="13"/>
      <c r="T3037" s="14"/>
      <c r="U3037" s="13"/>
      <c r="V3037" s="13"/>
      <c r="W3037" s="13"/>
      <c r="X3037" s="13"/>
      <c r="Y3037" s="13"/>
      <c r="Z3037" s="13"/>
      <c r="AA3037" s="13"/>
      <c r="AB3037" s="13"/>
      <c r="AC3037" s="13"/>
      <c r="AD3037" s="13"/>
    </row>
    <row r="3038" spans="19:30">
      <c r="S3038" s="13"/>
      <c r="T3038" s="14"/>
      <c r="U3038" s="13"/>
      <c r="V3038" s="13"/>
      <c r="W3038" s="13"/>
      <c r="X3038" s="13"/>
      <c r="Y3038" s="13"/>
      <c r="Z3038" s="13"/>
      <c r="AA3038" s="13"/>
      <c r="AB3038" s="13"/>
      <c r="AC3038" s="13"/>
      <c r="AD3038" s="13"/>
    </row>
    <row r="3039" spans="19:30">
      <c r="S3039" s="13"/>
      <c r="T3039" s="14"/>
      <c r="U3039" s="13"/>
      <c r="V3039" s="13"/>
      <c r="W3039" s="13"/>
      <c r="X3039" s="13"/>
      <c r="Y3039" s="13"/>
      <c r="Z3039" s="13"/>
      <c r="AA3039" s="13"/>
      <c r="AB3039" s="13"/>
      <c r="AC3039" s="13"/>
      <c r="AD3039" s="13"/>
    </row>
    <row r="3040" spans="19:30">
      <c r="S3040" s="13"/>
      <c r="T3040" s="14"/>
      <c r="U3040" s="13"/>
      <c r="V3040" s="13"/>
      <c r="W3040" s="13"/>
      <c r="X3040" s="13"/>
      <c r="Y3040" s="13"/>
      <c r="Z3040" s="13"/>
      <c r="AA3040" s="13"/>
      <c r="AB3040" s="13"/>
      <c r="AC3040" s="13"/>
      <c r="AD3040" s="13"/>
    </row>
    <row r="3041" spans="19:30">
      <c r="S3041" s="13"/>
      <c r="T3041" s="14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</row>
    <row r="3042" spans="19:30">
      <c r="S3042" s="13"/>
      <c r="T3042" s="14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</row>
    <row r="3043" spans="19:30">
      <c r="S3043" s="13"/>
      <c r="T3043" s="14"/>
      <c r="U3043" s="13"/>
      <c r="V3043" s="13"/>
      <c r="W3043" s="13"/>
      <c r="X3043" s="13"/>
      <c r="Y3043" s="13"/>
      <c r="Z3043" s="13"/>
      <c r="AA3043" s="13"/>
      <c r="AB3043" s="13"/>
      <c r="AC3043" s="13"/>
      <c r="AD3043" s="13"/>
    </row>
    <row r="3044" spans="19:30">
      <c r="S3044" s="13"/>
      <c r="T3044" s="14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</row>
    <row r="3045" spans="19:30">
      <c r="S3045" s="13"/>
      <c r="T3045" s="14"/>
      <c r="U3045" s="13"/>
      <c r="V3045" s="13"/>
      <c r="W3045" s="13"/>
      <c r="X3045" s="13"/>
      <c r="Y3045" s="13"/>
      <c r="Z3045" s="13"/>
      <c r="AA3045" s="13"/>
      <c r="AB3045" s="13"/>
      <c r="AC3045" s="13"/>
      <c r="AD3045" s="13"/>
    </row>
    <row r="3046" spans="19:30">
      <c r="S3046" s="13"/>
      <c r="T3046" s="14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</row>
    <row r="3047" spans="19:30">
      <c r="S3047" s="13"/>
      <c r="T3047" s="14"/>
      <c r="U3047" s="13"/>
      <c r="V3047" s="13"/>
      <c r="W3047" s="13"/>
      <c r="X3047" s="13"/>
      <c r="Y3047" s="13"/>
      <c r="Z3047" s="13"/>
      <c r="AA3047" s="13"/>
      <c r="AB3047" s="13"/>
      <c r="AC3047" s="13"/>
      <c r="AD3047" s="13"/>
    </row>
    <row r="3048" spans="19:30">
      <c r="S3048" s="13"/>
      <c r="T3048" s="14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</row>
    <row r="3049" spans="19:30">
      <c r="S3049" s="13"/>
      <c r="T3049" s="14"/>
      <c r="U3049" s="13"/>
      <c r="V3049" s="13"/>
      <c r="W3049" s="13"/>
      <c r="X3049" s="13"/>
      <c r="Y3049" s="13"/>
      <c r="Z3049" s="13"/>
      <c r="AA3049" s="13"/>
      <c r="AB3049" s="13"/>
      <c r="AC3049" s="13"/>
      <c r="AD3049" s="13"/>
    </row>
    <row r="3050" spans="19:30">
      <c r="S3050" s="13"/>
      <c r="T3050" s="14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</row>
    <row r="3051" spans="19:30">
      <c r="S3051" s="13"/>
      <c r="T3051" s="14"/>
      <c r="U3051" s="13"/>
      <c r="V3051" s="13"/>
      <c r="W3051" s="13"/>
      <c r="X3051" s="13"/>
      <c r="Y3051" s="13"/>
      <c r="Z3051" s="13"/>
      <c r="AA3051" s="13"/>
      <c r="AB3051" s="13"/>
      <c r="AC3051" s="13"/>
      <c r="AD3051" s="13"/>
    </row>
    <row r="3052" spans="19:30">
      <c r="S3052" s="13"/>
      <c r="T3052" s="14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</row>
    <row r="3053" spans="19:30">
      <c r="S3053" s="13"/>
      <c r="T3053" s="14"/>
      <c r="U3053" s="13"/>
      <c r="V3053" s="13"/>
      <c r="W3053" s="13"/>
      <c r="X3053" s="13"/>
      <c r="Y3053" s="13"/>
      <c r="Z3053" s="13"/>
      <c r="AA3053" s="13"/>
      <c r="AB3053" s="13"/>
      <c r="AC3053" s="13"/>
      <c r="AD3053" s="13"/>
    </row>
    <row r="3054" spans="19:30">
      <c r="S3054" s="13"/>
      <c r="T3054" s="14"/>
      <c r="U3054" s="13"/>
      <c r="V3054" s="13"/>
      <c r="W3054" s="13"/>
      <c r="X3054" s="13"/>
      <c r="Y3054" s="13"/>
      <c r="Z3054" s="13"/>
      <c r="AA3054" s="13"/>
      <c r="AB3054" s="13"/>
      <c r="AC3054" s="13"/>
      <c r="AD3054" s="13"/>
    </row>
    <row r="3055" spans="19:30">
      <c r="S3055" s="13"/>
      <c r="T3055" s="14"/>
      <c r="U3055" s="13"/>
      <c r="V3055" s="13"/>
      <c r="W3055" s="13"/>
      <c r="X3055" s="13"/>
      <c r="Y3055" s="13"/>
      <c r="Z3055" s="13"/>
      <c r="AA3055" s="13"/>
      <c r="AB3055" s="13"/>
      <c r="AC3055" s="13"/>
      <c r="AD3055" s="13"/>
    </row>
    <row r="3056" spans="19:30">
      <c r="S3056" s="13"/>
      <c r="T3056" s="14"/>
      <c r="U3056" s="13"/>
      <c r="V3056" s="13"/>
      <c r="W3056" s="13"/>
      <c r="X3056" s="13"/>
      <c r="Y3056" s="13"/>
      <c r="Z3056" s="13"/>
      <c r="AA3056" s="13"/>
      <c r="AB3056" s="13"/>
      <c r="AC3056" s="13"/>
      <c r="AD3056" s="13"/>
    </row>
    <row r="3057" spans="19:30">
      <c r="S3057" s="13"/>
      <c r="T3057" s="14"/>
      <c r="U3057" s="13"/>
      <c r="V3057" s="13"/>
      <c r="W3057" s="13"/>
      <c r="X3057" s="13"/>
      <c r="Y3057" s="13"/>
      <c r="Z3057" s="13"/>
      <c r="AA3057" s="13"/>
      <c r="AB3057" s="13"/>
      <c r="AC3057" s="13"/>
      <c r="AD3057" s="13"/>
    </row>
    <row r="3058" spans="19:30">
      <c r="S3058" s="13"/>
      <c r="T3058" s="14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</row>
    <row r="3059" spans="19:30">
      <c r="S3059" s="13"/>
      <c r="T3059" s="14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</row>
    <row r="3060" spans="19:30">
      <c r="S3060" s="13"/>
      <c r="T3060" s="14"/>
      <c r="U3060" s="13"/>
      <c r="V3060" s="13"/>
      <c r="W3060" s="13"/>
      <c r="X3060" s="13"/>
      <c r="Y3060" s="13"/>
      <c r="Z3060" s="13"/>
      <c r="AA3060" s="13"/>
      <c r="AB3060" s="13"/>
      <c r="AC3060" s="13"/>
      <c r="AD3060" s="13"/>
    </row>
    <row r="3061" spans="19:30">
      <c r="S3061" s="13"/>
      <c r="T3061" s="14"/>
      <c r="U3061" s="13"/>
      <c r="V3061" s="13"/>
      <c r="W3061" s="13"/>
      <c r="X3061" s="13"/>
      <c r="Y3061" s="13"/>
      <c r="Z3061" s="13"/>
      <c r="AA3061" s="13"/>
      <c r="AB3061" s="13"/>
      <c r="AC3061" s="13"/>
      <c r="AD3061" s="13"/>
    </row>
    <row r="3062" spans="19:30">
      <c r="S3062" s="13"/>
      <c r="T3062" s="14"/>
      <c r="U3062" s="13"/>
      <c r="V3062" s="13"/>
      <c r="W3062" s="13"/>
      <c r="X3062" s="13"/>
      <c r="Y3062" s="13"/>
      <c r="Z3062" s="13"/>
      <c r="AA3062" s="13"/>
      <c r="AB3062" s="13"/>
      <c r="AC3062" s="13"/>
      <c r="AD3062" s="13"/>
    </row>
    <row r="3063" spans="19:30">
      <c r="S3063" s="13"/>
      <c r="T3063" s="14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</row>
    <row r="3064" spans="19:30">
      <c r="S3064" s="13"/>
      <c r="T3064" s="14"/>
      <c r="U3064" s="13"/>
      <c r="V3064" s="13"/>
      <c r="W3064" s="13"/>
      <c r="X3064" s="13"/>
      <c r="Y3064" s="13"/>
      <c r="Z3064" s="13"/>
      <c r="AA3064" s="13"/>
      <c r="AB3064" s="13"/>
      <c r="AC3064" s="13"/>
      <c r="AD3064" s="13"/>
    </row>
    <row r="3065" spans="19:30">
      <c r="S3065" s="13"/>
      <c r="T3065" s="14"/>
      <c r="U3065" s="13"/>
      <c r="V3065" s="13"/>
      <c r="W3065" s="13"/>
      <c r="X3065" s="13"/>
      <c r="Y3065" s="13"/>
      <c r="Z3065" s="13"/>
      <c r="AA3065" s="13"/>
      <c r="AB3065" s="13"/>
      <c r="AC3065" s="13"/>
      <c r="AD3065" s="13"/>
    </row>
    <row r="3066" spans="19:30">
      <c r="S3066" s="13"/>
      <c r="T3066" s="14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</row>
    <row r="3067" spans="19:30">
      <c r="S3067" s="13"/>
      <c r="T3067" s="14"/>
      <c r="U3067" s="13"/>
      <c r="V3067" s="13"/>
      <c r="W3067" s="13"/>
      <c r="X3067" s="13"/>
      <c r="Y3067" s="13"/>
      <c r="Z3067" s="13"/>
      <c r="AA3067" s="13"/>
      <c r="AB3067" s="13"/>
      <c r="AC3067" s="13"/>
      <c r="AD3067" s="13"/>
    </row>
    <row r="3068" spans="19:30">
      <c r="S3068" s="13"/>
      <c r="T3068" s="14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</row>
    <row r="3069" spans="19:30">
      <c r="S3069" s="13"/>
      <c r="T3069" s="14"/>
      <c r="U3069" s="13"/>
      <c r="V3069" s="13"/>
      <c r="W3069" s="13"/>
      <c r="X3069" s="13"/>
      <c r="Y3069" s="13"/>
      <c r="Z3069" s="13"/>
      <c r="AA3069" s="13"/>
      <c r="AB3069" s="13"/>
      <c r="AC3069" s="13"/>
      <c r="AD3069" s="13"/>
    </row>
    <row r="3070" spans="19:30">
      <c r="S3070" s="13"/>
      <c r="T3070" s="14"/>
      <c r="U3070" s="13"/>
      <c r="V3070" s="13"/>
      <c r="W3070" s="13"/>
      <c r="X3070" s="13"/>
      <c r="Y3070" s="13"/>
      <c r="Z3070" s="13"/>
      <c r="AA3070" s="13"/>
      <c r="AB3070" s="13"/>
      <c r="AC3070" s="13"/>
      <c r="AD3070" s="13"/>
    </row>
    <row r="3071" spans="19:30">
      <c r="S3071" s="13"/>
      <c r="T3071" s="14"/>
      <c r="U3071" s="13"/>
      <c r="V3071" s="13"/>
      <c r="W3071" s="13"/>
      <c r="X3071" s="13"/>
      <c r="Y3071" s="13"/>
      <c r="Z3071" s="13"/>
      <c r="AA3071" s="13"/>
      <c r="AB3071" s="13"/>
      <c r="AC3071" s="13"/>
      <c r="AD3071" s="13"/>
    </row>
    <row r="3072" spans="19:30">
      <c r="S3072" s="13"/>
      <c r="T3072" s="14"/>
      <c r="U3072" s="13"/>
      <c r="V3072" s="13"/>
      <c r="W3072" s="13"/>
      <c r="X3072" s="13"/>
      <c r="Y3072" s="13"/>
      <c r="Z3072" s="13"/>
      <c r="AA3072" s="13"/>
      <c r="AB3072" s="13"/>
      <c r="AC3072" s="13"/>
      <c r="AD3072" s="13"/>
    </row>
    <row r="3073" spans="19:30">
      <c r="S3073" s="13"/>
      <c r="T3073" s="14"/>
      <c r="U3073" s="13"/>
      <c r="V3073" s="13"/>
      <c r="W3073" s="13"/>
      <c r="X3073" s="13"/>
      <c r="Y3073" s="13"/>
      <c r="Z3073" s="13"/>
      <c r="AA3073" s="13"/>
      <c r="AB3073" s="13"/>
      <c r="AC3073" s="13"/>
      <c r="AD3073" s="13"/>
    </row>
    <row r="3074" spans="19:30">
      <c r="S3074" s="13"/>
      <c r="T3074" s="14"/>
      <c r="U3074" s="13"/>
      <c r="V3074" s="13"/>
      <c r="W3074" s="13"/>
      <c r="X3074" s="13"/>
      <c r="Y3074" s="13"/>
      <c r="Z3074" s="13"/>
      <c r="AA3074" s="13"/>
      <c r="AB3074" s="13"/>
      <c r="AC3074" s="13"/>
      <c r="AD3074" s="13"/>
    </row>
    <row r="3075" spans="19:30">
      <c r="S3075" s="13"/>
      <c r="T3075" s="14"/>
      <c r="U3075" s="13"/>
      <c r="V3075" s="13"/>
      <c r="W3075" s="13"/>
      <c r="X3075" s="13"/>
      <c r="Y3075" s="13"/>
      <c r="Z3075" s="13"/>
      <c r="AA3075" s="13"/>
      <c r="AB3075" s="13"/>
      <c r="AC3075" s="13"/>
      <c r="AD3075" s="13"/>
    </row>
    <row r="3076" spans="19:30">
      <c r="S3076" s="13"/>
      <c r="T3076" s="14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</row>
    <row r="3077" spans="19:30">
      <c r="S3077" s="13"/>
      <c r="T3077" s="14"/>
      <c r="U3077" s="13"/>
      <c r="V3077" s="13"/>
      <c r="W3077" s="13"/>
      <c r="X3077" s="13"/>
      <c r="Y3077" s="13"/>
      <c r="Z3077" s="13"/>
      <c r="AA3077" s="13"/>
      <c r="AB3077" s="13"/>
      <c r="AC3077" s="13"/>
      <c r="AD3077" s="13"/>
    </row>
    <row r="3078" spans="19:30">
      <c r="S3078" s="13"/>
      <c r="T3078" s="14"/>
      <c r="U3078" s="13"/>
      <c r="V3078" s="13"/>
      <c r="W3078" s="13"/>
      <c r="X3078" s="13"/>
      <c r="Y3078" s="13"/>
      <c r="Z3078" s="13"/>
      <c r="AA3078" s="13"/>
      <c r="AB3078" s="13"/>
      <c r="AC3078" s="13"/>
      <c r="AD3078" s="13"/>
    </row>
    <row r="3079" spans="19:30">
      <c r="S3079" s="13"/>
      <c r="T3079" s="14"/>
      <c r="U3079" s="13"/>
      <c r="V3079" s="13"/>
      <c r="W3079" s="13"/>
      <c r="X3079" s="13"/>
      <c r="Y3079" s="13"/>
      <c r="Z3079" s="13"/>
      <c r="AA3079" s="13"/>
      <c r="AB3079" s="13"/>
      <c r="AC3079" s="13"/>
      <c r="AD3079" s="13"/>
    </row>
    <row r="3080" spans="19:30">
      <c r="S3080" s="13"/>
      <c r="T3080" s="14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</row>
    <row r="3081" spans="19:30">
      <c r="S3081" s="13"/>
      <c r="T3081" s="14"/>
      <c r="U3081" s="13"/>
      <c r="V3081" s="13"/>
      <c r="W3081" s="13"/>
      <c r="X3081" s="13"/>
      <c r="Y3081" s="13"/>
      <c r="Z3081" s="13"/>
      <c r="AA3081" s="13"/>
      <c r="AB3081" s="13"/>
      <c r="AC3081" s="13"/>
      <c r="AD3081" s="13"/>
    </row>
    <row r="3082" spans="19:30">
      <c r="S3082" s="13"/>
      <c r="T3082" s="14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</row>
    <row r="3083" spans="19:30">
      <c r="S3083" s="13"/>
      <c r="T3083" s="14"/>
      <c r="U3083" s="13"/>
      <c r="V3083" s="13"/>
      <c r="W3083" s="13"/>
      <c r="X3083" s="13"/>
      <c r="Y3083" s="13"/>
      <c r="Z3083" s="13"/>
      <c r="AA3083" s="13"/>
      <c r="AB3083" s="13"/>
      <c r="AC3083" s="13"/>
      <c r="AD3083" s="13"/>
    </row>
    <row r="3084" spans="19:30">
      <c r="S3084" s="13"/>
      <c r="T3084" s="14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</row>
    <row r="3085" spans="19:30">
      <c r="S3085" s="13"/>
      <c r="T3085" s="14"/>
      <c r="U3085" s="13"/>
      <c r="V3085" s="13"/>
      <c r="W3085" s="13"/>
      <c r="X3085" s="13"/>
      <c r="Y3085" s="13"/>
      <c r="Z3085" s="13"/>
      <c r="AA3085" s="13"/>
      <c r="AB3085" s="13"/>
      <c r="AC3085" s="13"/>
      <c r="AD3085" s="13"/>
    </row>
    <row r="3086" spans="19:30">
      <c r="S3086" s="13"/>
      <c r="T3086" s="14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</row>
    <row r="3087" spans="19:30">
      <c r="S3087" s="13"/>
      <c r="T3087" s="14"/>
      <c r="U3087" s="13"/>
      <c r="V3087" s="13"/>
      <c r="W3087" s="13"/>
      <c r="X3087" s="13"/>
      <c r="Y3087" s="13"/>
      <c r="Z3087" s="13"/>
      <c r="AA3087" s="13"/>
      <c r="AB3087" s="13"/>
      <c r="AC3087" s="13"/>
      <c r="AD3087" s="13"/>
    </row>
    <row r="3088" spans="19:30">
      <c r="S3088" s="13"/>
      <c r="T3088" s="14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</row>
    <row r="3089" spans="19:30">
      <c r="S3089" s="13"/>
      <c r="T3089" s="14"/>
      <c r="U3089" s="13"/>
      <c r="V3089" s="13"/>
      <c r="W3089" s="13"/>
      <c r="X3089" s="13"/>
      <c r="Y3089" s="13"/>
      <c r="Z3089" s="13"/>
      <c r="AA3089" s="13"/>
      <c r="AB3089" s="13"/>
      <c r="AC3089" s="13"/>
      <c r="AD3089" s="13"/>
    </row>
    <row r="3090" spans="19:30">
      <c r="S3090" s="13"/>
      <c r="T3090" s="14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</row>
    <row r="3091" spans="19:30">
      <c r="S3091" s="13"/>
      <c r="T3091" s="14"/>
      <c r="U3091" s="13"/>
      <c r="V3091" s="13"/>
      <c r="W3091" s="13"/>
      <c r="X3091" s="13"/>
      <c r="Y3091" s="13"/>
      <c r="Z3091" s="13"/>
      <c r="AA3091" s="13"/>
      <c r="AB3091" s="13"/>
      <c r="AC3091" s="13"/>
      <c r="AD3091" s="13"/>
    </row>
    <row r="3092" spans="19:30">
      <c r="S3092" s="13"/>
      <c r="T3092" s="14"/>
      <c r="U3092" s="13"/>
      <c r="V3092" s="13"/>
      <c r="W3092" s="13"/>
      <c r="X3092" s="13"/>
      <c r="Y3092" s="13"/>
      <c r="Z3092" s="13"/>
      <c r="AA3092" s="13"/>
      <c r="AB3092" s="13"/>
      <c r="AC3092" s="13"/>
      <c r="AD3092" s="13"/>
    </row>
    <row r="3093" spans="19:30">
      <c r="S3093" s="13"/>
      <c r="T3093" s="14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</row>
    <row r="3094" spans="19:30">
      <c r="S3094" s="13"/>
      <c r="T3094" s="14"/>
      <c r="U3094" s="13"/>
      <c r="V3094" s="13"/>
      <c r="W3094" s="13"/>
      <c r="X3094" s="13"/>
      <c r="Y3094" s="13"/>
      <c r="Z3094" s="13"/>
      <c r="AA3094" s="13"/>
      <c r="AB3094" s="13"/>
      <c r="AC3094" s="13"/>
      <c r="AD3094" s="13"/>
    </row>
    <row r="3095" spans="19:30">
      <c r="S3095" s="13"/>
      <c r="T3095" s="14"/>
      <c r="U3095" s="13"/>
      <c r="V3095" s="13"/>
      <c r="W3095" s="13"/>
      <c r="X3095" s="13"/>
      <c r="Y3095" s="13"/>
      <c r="Z3095" s="13"/>
      <c r="AA3095" s="13"/>
      <c r="AB3095" s="13"/>
      <c r="AC3095" s="13"/>
      <c r="AD3095" s="13"/>
    </row>
    <row r="3096" spans="19:30">
      <c r="S3096" s="13"/>
      <c r="T3096" s="14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</row>
    <row r="3097" spans="19:30">
      <c r="S3097" s="13"/>
      <c r="T3097" s="14"/>
      <c r="U3097" s="13"/>
      <c r="V3097" s="13"/>
      <c r="W3097" s="13"/>
      <c r="X3097" s="13"/>
      <c r="Y3097" s="13"/>
      <c r="Z3097" s="13"/>
      <c r="AA3097" s="13"/>
      <c r="AB3097" s="13"/>
      <c r="AC3097" s="13"/>
      <c r="AD3097" s="13"/>
    </row>
    <row r="3098" spans="19:30">
      <c r="S3098" s="13"/>
      <c r="T3098" s="14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</row>
    <row r="3099" spans="19:30">
      <c r="S3099" s="13"/>
      <c r="T3099" s="14"/>
      <c r="U3099" s="13"/>
      <c r="V3099" s="13"/>
      <c r="W3099" s="13"/>
      <c r="X3099" s="13"/>
      <c r="Y3099" s="13"/>
      <c r="Z3099" s="13"/>
      <c r="AA3099" s="13"/>
      <c r="AB3099" s="13"/>
      <c r="AC3099" s="13"/>
      <c r="AD3099" s="13"/>
    </row>
    <row r="3100" spans="19:30">
      <c r="S3100" s="13"/>
      <c r="T3100" s="14"/>
      <c r="U3100" s="13"/>
      <c r="V3100" s="13"/>
      <c r="W3100" s="13"/>
      <c r="X3100" s="13"/>
      <c r="Y3100" s="13"/>
      <c r="Z3100" s="13"/>
      <c r="AA3100" s="13"/>
      <c r="AB3100" s="13"/>
      <c r="AC3100" s="13"/>
      <c r="AD3100" s="13"/>
    </row>
    <row r="3101" spans="19:30">
      <c r="S3101" s="13"/>
      <c r="T3101" s="14"/>
      <c r="U3101" s="13"/>
      <c r="V3101" s="13"/>
      <c r="W3101" s="13"/>
      <c r="X3101" s="13"/>
      <c r="Y3101" s="13"/>
      <c r="Z3101" s="13"/>
      <c r="AA3101" s="13"/>
      <c r="AB3101" s="13"/>
      <c r="AC3101" s="13"/>
      <c r="AD3101" s="13"/>
    </row>
    <row r="3102" spans="19:30">
      <c r="S3102" s="13"/>
      <c r="T3102" s="14"/>
      <c r="U3102" s="13"/>
      <c r="V3102" s="13"/>
      <c r="W3102" s="13"/>
      <c r="X3102" s="13"/>
      <c r="Y3102" s="13"/>
      <c r="Z3102" s="13"/>
      <c r="AA3102" s="13"/>
      <c r="AB3102" s="13"/>
      <c r="AC3102" s="13"/>
      <c r="AD3102" s="13"/>
    </row>
    <row r="3103" spans="19:30">
      <c r="S3103" s="13"/>
      <c r="T3103" s="14"/>
      <c r="U3103" s="13"/>
      <c r="V3103" s="13"/>
      <c r="W3103" s="13"/>
      <c r="X3103" s="13"/>
      <c r="Y3103" s="13"/>
      <c r="Z3103" s="13"/>
      <c r="AA3103" s="13"/>
      <c r="AB3103" s="13"/>
      <c r="AC3103" s="13"/>
      <c r="AD3103" s="13"/>
    </row>
    <row r="3104" spans="19:30">
      <c r="S3104" s="13"/>
      <c r="T3104" s="14"/>
      <c r="U3104" s="13"/>
      <c r="V3104" s="13"/>
      <c r="W3104" s="13"/>
      <c r="X3104" s="13"/>
      <c r="Y3104" s="13"/>
      <c r="Z3104" s="13"/>
      <c r="AA3104" s="13"/>
      <c r="AB3104" s="13"/>
      <c r="AC3104" s="13"/>
      <c r="AD3104" s="13"/>
    </row>
    <row r="3105" spans="19:30">
      <c r="S3105" s="13"/>
      <c r="T3105" s="14"/>
      <c r="U3105" s="13"/>
      <c r="V3105" s="13"/>
      <c r="W3105" s="13"/>
      <c r="X3105" s="13"/>
      <c r="Y3105" s="13"/>
      <c r="Z3105" s="13"/>
      <c r="AA3105" s="13"/>
      <c r="AB3105" s="13"/>
      <c r="AC3105" s="13"/>
      <c r="AD3105" s="13"/>
    </row>
    <row r="3106" spans="19:30">
      <c r="S3106" s="13"/>
      <c r="T3106" s="14"/>
      <c r="U3106" s="13"/>
      <c r="V3106" s="13"/>
      <c r="W3106" s="13"/>
      <c r="X3106" s="13"/>
      <c r="Y3106" s="13"/>
      <c r="Z3106" s="13"/>
      <c r="AA3106" s="13"/>
      <c r="AB3106" s="13"/>
      <c r="AC3106" s="13"/>
      <c r="AD3106" s="13"/>
    </row>
    <row r="3107" spans="19:30">
      <c r="S3107" s="13"/>
      <c r="T3107" s="14"/>
      <c r="U3107" s="13"/>
      <c r="V3107" s="13"/>
      <c r="W3107" s="13"/>
      <c r="X3107" s="13"/>
      <c r="Y3107" s="13"/>
      <c r="Z3107" s="13"/>
      <c r="AA3107" s="13"/>
      <c r="AB3107" s="13"/>
      <c r="AC3107" s="13"/>
      <c r="AD3107" s="13"/>
    </row>
    <row r="3108" spans="19:30">
      <c r="S3108" s="13"/>
      <c r="T3108" s="14"/>
      <c r="U3108" s="13"/>
      <c r="V3108" s="13"/>
      <c r="W3108" s="13"/>
      <c r="X3108" s="13"/>
      <c r="Y3108" s="13"/>
      <c r="Z3108" s="13"/>
      <c r="AA3108" s="13"/>
      <c r="AB3108" s="13"/>
      <c r="AC3108" s="13"/>
      <c r="AD3108" s="13"/>
    </row>
    <row r="3109" spans="19:30">
      <c r="S3109" s="13"/>
      <c r="T3109" s="14"/>
      <c r="U3109" s="13"/>
      <c r="V3109" s="13"/>
      <c r="W3109" s="13"/>
      <c r="X3109" s="13"/>
      <c r="Y3109" s="13"/>
      <c r="Z3109" s="13"/>
      <c r="AA3109" s="13"/>
      <c r="AB3109" s="13"/>
      <c r="AC3109" s="13"/>
      <c r="AD3109" s="13"/>
    </row>
    <row r="3110" spans="19:30">
      <c r="S3110" s="13"/>
      <c r="T3110" s="14"/>
      <c r="U3110" s="13"/>
      <c r="V3110" s="13"/>
      <c r="W3110" s="13"/>
      <c r="X3110" s="13"/>
      <c r="Y3110" s="13"/>
      <c r="Z3110" s="13"/>
      <c r="AA3110" s="13"/>
      <c r="AB3110" s="13"/>
      <c r="AC3110" s="13"/>
      <c r="AD3110" s="13"/>
    </row>
    <row r="3111" spans="19:30">
      <c r="S3111" s="13"/>
      <c r="T3111" s="14"/>
      <c r="U3111" s="13"/>
      <c r="V3111" s="13"/>
      <c r="W3111" s="13"/>
      <c r="X3111" s="13"/>
      <c r="Y3111" s="13"/>
      <c r="Z3111" s="13"/>
      <c r="AA3111" s="13"/>
      <c r="AB3111" s="13"/>
      <c r="AC3111" s="13"/>
      <c r="AD3111" s="13"/>
    </row>
    <row r="3112" spans="19:30">
      <c r="S3112" s="13"/>
      <c r="T3112" s="14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</row>
    <row r="3113" spans="19:30">
      <c r="S3113" s="13"/>
      <c r="T3113" s="14"/>
      <c r="U3113" s="13"/>
      <c r="V3113" s="13"/>
      <c r="W3113" s="13"/>
      <c r="X3113" s="13"/>
      <c r="Y3113" s="13"/>
      <c r="Z3113" s="13"/>
      <c r="AA3113" s="13"/>
      <c r="AB3113" s="13"/>
      <c r="AC3113" s="13"/>
      <c r="AD3113" s="13"/>
    </row>
    <row r="3114" spans="19:30">
      <c r="S3114" s="13"/>
      <c r="T3114" s="14"/>
      <c r="U3114" s="13"/>
      <c r="V3114" s="13"/>
      <c r="W3114" s="13"/>
      <c r="X3114" s="13"/>
      <c r="Y3114" s="13"/>
      <c r="Z3114" s="13"/>
      <c r="AA3114" s="13"/>
      <c r="AB3114" s="13"/>
      <c r="AC3114" s="13"/>
      <c r="AD3114" s="13"/>
    </row>
    <row r="3115" spans="19:30">
      <c r="S3115" s="13"/>
      <c r="T3115" s="14"/>
      <c r="U3115" s="13"/>
      <c r="V3115" s="13"/>
      <c r="W3115" s="13"/>
      <c r="X3115" s="13"/>
      <c r="Y3115" s="13"/>
      <c r="Z3115" s="13"/>
      <c r="AA3115" s="13"/>
      <c r="AB3115" s="13"/>
      <c r="AC3115" s="13"/>
      <c r="AD3115" s="13"/>
    </row>
    <row r="3116" spans="19:30">
      <c r="S3116" s="13"/>
      <c r="T3116" s="14"/>
      <c r="U3116" s="13"/>
      <c r="V3116" s="13"/>
      <c r="W3116" s="13"/>
      <c r="X3116" s="13"/>
      <c r="Y3116" s="13"/>
      <c r="Z3116" s="13"/>
      <c r="AA3116" s="13"/>
      <c r="AB3116" s="13"/>
      <c r="AC3116" s="13"/>
      <c r="AD3116" s="13"/>
    </row>
    <row r="3117" spans="19:30">
      <c r="S3117" s="13"/>
      <c r="T3117" s="14"/>
      <c r="U3117" s="13"/>
      <c r="V3117" s="13"/>
      <c r="W3117" s="13"/>
      <c r="X3117" s="13"/>
      <c r="Y3117" s="13"/>
      <c r="Z3117" s="13"/>
      <c r="AA3117" s="13"/>
      <c r="AB3117" s="13"/>
      <c r="AC3117" s="13"/>
      <c r="AD3117" s="13"/>
    </row>
    <row r="3118" spans="19:30">
      <c r="S3118" s="13"/>
      <c r="T3118" s="14"/>
      <c r="U3118" s="13"/>
      <c r="V3118" s="13"/>
      <c r="W3118" s="13"/>
      <c r="X3118" s="13"/>
      <c r="Y3118" s="13"/>
      <c r="Z3118" s="13"/>
      <c r="AA3118" s="13"/>
      <c r="AB3118" s="13"/>
      <c r="AC3118" s="13"/>
      <c r="AD3118" s="13"/>
    </row>
    <row r="3119" spans="19:30">
      <c r="S3119" s="13"/>
      <c r="T3119" s="14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</row>
    <row r="3120" spans="19:30">
      <c r="S3120" s="13"/>
      <c r="T3120" s="14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</row>
    <row r="3121" spans="19:30">
      <c r="S3121" s="13"/>
      <c r="T3121" s="14"/>
      <c r="U3121" s="13"/>
      <c r="V3121" s="13"/>
      <c r="W3121" s="13"/>
      <c r="X3121" s="13"/>
      <c r="Y3121" s="13"/>
      <c r="Z3121" s="13"/>
      <c r="AA3121" s="13"/>
      <c r="AB3121" s="13"/>
      <c r="AC3121" s="13"/>
      <c r="AD3121" s="13"/>
    </row>
    <row r="3122" spans="19:30">
      <c r="S3122" s="13"/>
      <c r="T3122" s="14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</row>
    <row r="3123" spans="19:30">
      <c r="S3123" s="13"/>
      <c r="T3123" s="14"/>
      <c r="U3123" s="13"/>
      <c r="V3123" s="13"/>
      <c r="W3123" s="13"/>
      <c r="X3123" s="13"/>
      <c r="Y3123" s="13"/>
      <c r="Z3123" s="13"/>
      <c r="AA3123" s="13"/>
      <c r="AB3123" s="13"/>
      <c r="AC3123" s="13"/>
      <c r="AD3123" s="13"/>
    </row>
    <row r="3124" spans="19:30">
      <c r="S3124" s="13"/>
      <c r="T3124" s="14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</row>
    <row r="3125" spans="19:30">
      <c r="S3125" s="13"/>
      <c r="T3125" s="14"/>
      <c r="U3125" s="13"/>
      <c r="V3125" s="13"/>
      <c r="W3125" s="13"/>
      <c r="X3125" s="13"/>
      <c r="Y3125" s="13"/>
      <c r="Z3125" s="13"/>
      <c r="AA3125" s="13"/>
      <c r="AB3125" s="13"/>
      <c r="AC3125" s="13"/>
      <c r="AD3125" s="13"/>
    </row>
    <row r="3126" spans="19:30">
      <c r="S3126" s="13"/>
      <c r="T3126" s="14"/>
      <c r="U3126" s="13"/>
      <c r="V3126" s="13"/>
      <c r="W3126" s="13"/>
      <c r="X3126" s="13"/>
      <c r="Y3126" s="13"/>
      <c r="Z3126" s="13"/>
      <c r="AA3126" s="13"/>
      <c r="AB3126" s="13"/>
      <c r="AC3126" s="13"/>
      <c r="AD3126" s="13"/>
    </row>
    <row r="3127" spans="19:30">
      <c r="S3127" s="13"/>
      <c r="T3127" s="14"/>
      <c r="U3127" s="13"/>
      <c r="V3127" s="13"/>
      <c r="W3127" s="13"/>
      <c r="X3127" s="13"/>
      <c r="Y3127" s="13"/>
      <c r="Z3127" s="13"/>
      <c r="AA3127" s="13"/>
      <c r="AB3127" s="13"/>
      <c r="AC3127" s="13"/>
      <c r="AD3127" s="13"/>
    </row>
    <row r="3128" spans="19:30">
      <c r="S3128" s="13"/>
      <c r="T3128" s="14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</row>
    <row r="3129" spans="19:30">
      <c r="S3129" s="13"/>
      <c r="T3129" s="14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</row>
    <row r="3130" spans="19:30">
      <c r="S3130" s="13"/>
      <c r="T3130" s="14"/>
      <c r="U3130" s="13"/>
      <c r="V3130" s="13"/>
      <c r="W3130" s="13"/>
      <c r="X3130" s="13"/>
      <c r="Y3130" s="13"/>
      <c r="Z3130" s="13"/>
      <c r="AA3130" s="13"/>
      <c r="AB3130" s="13"/>
      <c r="AC3130" s="13"/>
      <c r="AD3130" s="13"/>
    </row>
    <row r="3131" spans="19:30">
      <c r="S3131" s="13"/>
      <c r="T3131" s="14"/>
      <c r="U3131" s="13"/>
      <c r="V3131" s="13"/>
      <c r="W3131" s="13"/>
      <c r="X3131" s="13"/>
      <c r="Y3131" s="13"/>
      <c r="Z3131" s="13"/>
      <c r="AA3131" s="13"/>
      <c r="AB3131" s="13"/>
      <c r="AC3131" s="13"/>
      <c r="AD3131" s="13"/>
    </row>
    <row r="3132" spans="19:30">
      <c r="S3132" s="13"/>
      <c r="T3132" s="14"/>
      <c r="U3132" s="13"/>
      <c r="V3132" s="13"/>
      <c r="W3132" s="13"/>
      <c r="X3132" s="13"/>
      <c r="Y3132" s="13"/>
      <c r="Z3132" s="13"/>
      <c r="AA3132" s="13"/>
      <c r="AB3132" s="13"/>
      <c r="AC3132" s="13"/>
      <c r="AD3132" s="13"/>
    </row>
    <row r="3133" spans="19:30">
      <c r="S3133" s="13"/>
      <c r="T3133" s="14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</row>
    <row r="3134" spans="19:30">
      <c r="S3134" s="13"/>
      <c r="T3134" s="14"/>
      <c r="U3134" s="13"/>
      <c r="V3134" s="13"/>
      <c r="W3134" s="13"/>
      <c r="X3134" s="13"/>
      <c r="Y3134" s="13"/>
      <c r="Z3134" s="13"/>
      <c r="AA3134" s="13"/>
      <c r="AB3134" s="13"/>
      <c r="AC3134" s="13"/>
      <c r="AD3134" s="13"/>
    </row>
    <row r="3135" spans="19:30">
      <c r="S3135" s="13"/>
      <c r="T3135" s="14"/>
      <c r="U3135" s="13"/>
      <c r="V3135" s="13"/>
      <c r="W3135" s="13"/>
      <c r="X3135" s="13"/>
      <c r="Y3135" s="13"/>
      <c r="Z3135" s="13"/>
      <c r="AA3135" s="13"/>
      <c r="AB3135" s="13"/>
      <c r="AC3135" s="13"/>
      <c r="AD3135" s="13"/>
    </row>
    <row r="3136" spans="19:30">
      <c r="S3136" s="13"/>
      <c r="T3136" s="14"/>
      <c r="U3136" s="13"/>
      <c r="V3136" s="13"/>
      <c r="W3136" s="13"/>
      <c r="X3136" s="13"/>
      <c r="Y3136" s="13"/>
      <c r="Z3136" s="13"/>
      <c r="AA3136" s="13"/>
      <c r="AB3136" s="13"/>
      <c r="AC3136" s="13"/>
      <c r="AD3136" s="13"/>
    </row>
    <row r="3137" spans="19:30">
      <c r="S3137" s="13"/>
      <c r="T3137" s="14"/>
      <c r="U3137" s="13"/>
      <c r="V3137" s="13"/>
      <c r="W3137" s="13"/>
      <c r="X3137" s="13"/>
      <c r="Y3137" s="13"/>
      <c r="Z3137" s="13"/>
      <c r="AA3137" s="13"/>
      <c r="AB3137" s="13"/>
      <c r="AC3137" s="13"/>
      <c r="AD3137" s="13"/>
    </row>
    <row r="3138" spans="19:30">
      <c r="S3138" s="13"/>
      <c r="T3138" s="14"/>
      <c r="U3138" s="13"/>
      <c r="V3138" s="13"/>
      <c r="W3138" s="13"/>
      <c r="X3138" s="13"/>
      <c r="Y3138" s="13"/>
      <c r="Z3138" s="13"/>
      <c r="AA3138" s="13"/>
      <c r="AB3138" s="13"/>
      <c r="AC3138" s="13"/>
      <c r="AD3138" s="13"/>
    </row>
    <row r="3139" spans="19:30">
      <c r="S3139" s="13"/>
      <c r="T3139" s="14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</row>
    <row r="3140" spans="19:30">
      <c r="S3140" s="13"/>
      <c r="T3140" s="14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</row>
    <row r="3141" spans="19:30">
      <c r="S3141" s="13"/>
      <c r="T3141" s="14"/>
      <c r="U3141" s="13"/>
      <c r="V3141" s="13"/>
      <c r="W3141" s="13"/>
      <c r="X3141" s="13"/>
      <c r="Y3141" s="13"/>
      <c r="Z3141" s="13"/>
      <c r="AA3141" s="13"/>
      <c r="AB3141" s="13"/>
      <c r="AC3141" s="13"/>
      <c r="AD3141" s="13"/>
    </row>
    <row r="3142" spans="19:30">
      <c r="S3142" s="13"/>
      <c r="T3142" s="14"/>
      <c r="U3142" s="13"/>
      <c r="V3142" s="13"/>
      <c r="W3142" s="13"/>
      <c r="X3142" s="13"/>
      <c r="Y3142" s="13"/>
      <c r="Z3142" s="13"/>
      <c r="AA3142" s="13"/>
      <c r="AB3142" s="13"/>
      <c r="AC3142" s="13"/>
      <c r="AD3142" s="13"/>
    </row>
    <row r="3143" spans="19:30">
      <c r="S3143" s="13"/>
      <c r="T3143" s="14"/>
      <c r="U3143" s="13"/>
      <c r="V3143" s="13"/>
      <c r="W3143" s="13"/>
      <c r="X3143" s="13"/>
      <c r="Y3143" s="13"/>
      <c r="Z3143" s="13"/>
      <c r="AA3143" s="13"/>
      <c r="AB3143" s="13"/>
      <c r="AC3143" s="13"/>
      <c r="AD3143" s="13"/>
    </row>
    <row r="3144" spans="19:30">
      <c r="S3144" s="13"/>
      <c r="T3144" s="14"/>
      <c r="U3144" s="13"/>
      <c r="V3144" s="13"/>
      <c r="W3144" s="13"/>
      <c r="X3144" s="13"/>
      <c r="Y3144" s="13"/>
      <c r="Z3144" s="13"/>
      <c r="AA3144" s="13"/>
      <c r="AB3144" s="13"/>
      <c r="AC3144" s="13"/>
      <c r="AD3144" s="13"/>
    </row>
    <row r="3145" spans="19:30">
      <c r="S3145" s="13"/>
      <c r="T3145" s="14"/>
      <c r="U3145" s="13"/>
      <c r="V3145" s="13"/>
      <c r="W3145" s="13"/>
      <c r="X3145" s="13"/>
      <c r="Y3145" s="13"/>
      <c r="Z3145" s="13"/>
      <c r="AA3145" s="13"/>
      <c r="AB3145" s="13"/>
      <c r="AC3145" s="13"/>
      <c r="AD3145" s="13"/>
    </row>
    <row r="3146" spans="19:30">
      <c r="S3146" s="13"/>
      <c r="T3146" s="14"/>
      <c r="U3146" s="13"/>
      <c r="V3146" s="13"/>
      <c r="W3146" s="13"/>
      <c r="X3146" s="13"/>
      <c r="Y3146" s="13"/>
      <c r="Z3146" s="13"/>
      <c r="AA3146" s="13"/>
      <c r="AB3146" s="13"/>
      <c r="AC3146" s="13"/>
      <c r="AD3146" s="13"/>
    </row>
    <row r="3147" spans="19:30">
      <c r="S3147" s="13"/>
      <c r="T3147" s="14"/>
      <c r="U3147" s="13"/>
      <c r="V3147" s="13"/>
      <c r="W3147" s="13"/>
      <c r="X3147" s="13"/>
      <c r="Y3147" s="13"/>
      <c r="Z3147" s="13"/>
      <c r="AA3147" s="13"/>
      <c r="AB3147" s="13"/>
      <c r="AC3147" s="13"/>
      <c r="AD3147" s="13"/>
    </row>
    <row r="3148" spans="19:30">
      <c r="S3148" s="13"/>
      <c r="T3148" s="14"/>
      <c r="U3148" s="13"/>
      <c r="V3148" s="13"/>
      <c r="W3148" s="13"/>
      <c r="X3148" s="13"/>
      <c r="Y3148" s="13"/>
      <c r="Z3148" s="13"/>
      <c r="AA3148" s="13"/>
      <c r="AB3148" s="13"/>
      <c r="AC3148" s="13"/>
      <c r="AD3148" s="13"/>
    </row>
    <row r="3149" spans="19:30">
      <c r="S3149" s="13"/>
      <c r="T3149" s="14"/>
      <c r="U3149" s="13"/>
      <c r="V3149" s="13"/>
      <c r="W3149" s="13"/>
      <c r="X3149" s="13"/>
      <c r="Y3149" s="13"/>
      <c r="Z3149" s="13"/>
      <c r="AA3149" s="13"/>
      <c r="AB3149" s="13"/>
      <c r="AC3149" s="13"/>
      <c r="AD3149" s="13"/>
    </row>
    <row r="3150" spans="19:30">
      <c r="S3150" s="13"/>
      <c r="T3150" s="14"/>
      <c r="U3150" s="13"/>
      <c r="V3150" s="13"/>
      <c r="W3150" s="13"/>
      <c r="X3150" s="13"/>
      <c r="Y3150" s="13"/>
      <c r="Z3150" s="13"/>
      <c r="AA3150" s="13"/>
      <c r="AB3150" s="13"/>
      <c r="AC3150" s="13"/>
      <c r="AD3150" s="13"/>
    </row>
    <row r="3151" spans="19:30">
      <c r="S3151" s="13"/>
      <c r="T3151" s="14"/>
      <c r="U3151" s="13"/>
      <c r="V3151" s="13"/>
      <c r="W3151" s="13"/>
      <c r="X3151" s="13"/>
      <c r="Y3151" s="13"/>
      <c r="Z3151" s="13"/>
      <c r="AA3151" s="13"/>
      <c r="AB3151" s="13"/>
      <c r="AC3151" s="13"/>
      <c r="AD3151" s="13"/>
    </row>
    <row r="3152" spans="19:30">
      <c r="S3152" s="13"/>
      <c r="T3152" s="14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</row>
    <row r="3153" spans="19:30">
      <c r="S3153" s="13"/>
      <c r="T3153" s="14"/>
      <c r="U3153" s="13"/>
      <c r="V3153" s="13"/>
      <c r="W3153" s="13"/>
      <c r="X3153" s="13"/>
      <c r="Y3153" s="13"/>
      <c r="Z3153" s="13"/>
      <c r="AA3153" s="13"/>
      <c r="AB3153" s="13"/>
      <c r="AC3153" s="13"/>
      <c r="AD3153" s="13"/>
    </row>
    <row r="3154" spans="19:30">
      <c r="S3154" s="13"/>
      <c r="T3154" s="14"/>
      <c r="U3154" s="13"/>
      <c r="V3154" s="13"/>
      <c r="W3154" s="13"/>
      <c r="X3154" s="13"/>
      <c r="Y3154" s="13"/>
      <c r="Z3154" s="13"/>
      <c r="AA3154" s="13"/>
      <c r="AB3154" s="13"/>
      <c r="AC3154" s="13"/>
      <c r="AD3154" s="13"/>
    </row>
    <row r="3155" spans="19:30">
      <c r="S3155" s="13"/>
      <c r="T3155" s="14"/>
      <c r="U3155" s="13"/>
      <c r="V3155" s="13"/>
      <c r="W3155" s="13"/>
      <c r="X3155" s="13"/>
      <c r="Y3155" s="13"/>
      <c r="Z3155" s="13"/>
      <c r="AA3155" s="13"/>
      <c r="AB3155" s="13"/>
      <c r="AC3155" s="13"/>
      <c r="AD3155" s="13"/>
    </row>
    <row r="3156" spans="19:30">
      <c r="S3156" s="13"/>
      <c r="T3156" s="14"/>
      <c r="U3156" s="13"/>
      <c r="V3156" s="13"/>
      <c r="W3156" s="13"/>
      <c r="X3156" s="13"/>
      <c r="Y3156" s="13"/>
      <c r="Z3156" s="13"/>
      <c r="AA3156" s="13"/>
      <c r="AB3156" s="13"/>
      <c r="AC3156" s="13"/>
      <c r="AD3156" s="13"/>
    </row>
    <row r="3157" spans="19:30">
      <c r="S3157" s="13"/>
      <c r="T3157" s="14"/>
      <c r="U3157" s="13"/>
      <c r="V3157" s="13"/>
      <c r="W3157" s="13"/>
      <c r="X3157" s="13"/>
      <c r="Y3157" s="13"/>
      <c r="Z3157" s="13"/>
      <c r="AA3157" s="13"/>
      <c r="AB3157" s="13"/>
      <c r="AC3157" s="13"/>
      <c r="AD3157" s="13"/>
    </row>
    <row r="3158" spans="19:30">
      <c r="S3158" s="13"/>
      <c r="T3158" s="14"/>
      <c r="U3158" s="13"/>
      <c r="V3158" s="13"/>
      <c r="W3158" s="13"/>
      <c r="X3158" s="13"/>
      <c r="Y3158" s="13"/>
      <c r="Z3158" s="13"/>
      <c r="AA3158" s="13"/>
      <c r="AB3158" s="13"/>
      <c r="AC3158" s="13"/>
      <c r="AD3158" s="13"/>
    </row>
    <row r="3159" spans="19:30">
      <c r="S3159" s="13"/>
      <c r="T3159" s="14"/>
      <c r="U3159" s="13"/>
      <c r="V3159" s="13"/>
      <c r="W3159" s="13"/>
      <c r="X3159" s="13"/>
      <c r="Y3159" s="13"/>
      <c r="Z3159" s="13"/>
      <c r="AA3159" s="13"/>
      <c r="AB3159" s="13"/>
      <c r="AC3159" s="13"/>
      <c r="AD3159" s="13"/>
    </row>
    <row r="3160" spans="19:30">
      <c r="S3160" s="13"/>
      <c r="T3160" s="14"/>
      <c r="U3160" s="13"/>
      <c r="V3160" s="13"/>
      <c r="W3160" s="13"/>
      <c r="X3160" s="13"/>
      <c r="Y3160" s="13"/>
      <c r="Z3160" s="13"/>
      <c r="AA3160" s="13"/>
      <c r="AB3160" s="13"/>
      <c r="AC3160" s="13"/>
      <c r="AD3160" s="13"/>
    </row>
    <row r="3161" spans="19:30">
      <c r="S3161" s="13"/>
      <c r="T3161" s="14"/>
      <c r="U3161" s="13"/>
      <c r="V3161" s="13"/>
      <c r="W3161" s="13"/>
      <c r="X3161" s="13"/>
      <c r="Y3161" s="13"/>
      <c r="Z3161" s="13"/>
      <c r="AA3161" s="13"/>
      <c r="AB3161" s="13"/>
      <c r="AC3161" s="13"/>
      <c r="AD3161" s="13"/>
    </row>
    <row r="3162" spans="19:30">
      <c r="S3162" s="13"/>
      <c r="T3162" s="14"/>
      <c r="U3162" s="13"/>
      <c r="V3162" s="13"/>
      <c r="W3162" s="13"/>
      <c r="X3162" s="13"/>
      <c r="Y3162" s="13"/>
      <c r="Z3162" s="13"/>
      <c r="AA3162" s="13"/>
      <c r="AB3162" s="13"/>
      <c r="AC3162" s="13"/>
      <c r="AD3162" s="13"/>
    </row>
    <row r="3163" spans="19:30">
      <c r="S3163" s="13"/>
      <c r="T3163" s="14"/>
      <c r="U3163" s="13"/>
      <c r="V3163" s="13"/>
      <c r="W3163" s="13"/>
      <c r="X3163" s="13"/>
      <c r="Y3163" s="13"/>
      <c r="Z3163" s="13"/>
      <c r="AA3163" s="13"/>
      <c r="AB3163" s="13"/>
      <c r="AC3163" s="13"/>
      <c r="AD3163" s="13"/>
    </row>
    <row r="3164" spans="19:30">
      <c r="S3164" s="13"/>
      <c r="T3164" s="14"/>
      <c r="U3164" s="13"/>
      <c r="V3164" s="13"/>
      <c r="W3164" s="13"/>
      <c r="X3164" s="13"/>
      <c r="Y3164" s="13"/>
      <c r="Z3164" s="13"/>
      <c r="AA3164" s="13"/>
      <c r="AB3164" s="13"/>
      <c r="AC3164" s="13"/>
      <c r="AD3164" s="13"/>
    </row>
    <row r="3165" spans="19:30">
      <c r="S3165" s="13"/>
      <c r="T3165" s="14"/>
      <c r="U3165" s="13"/>
      <c r="V3165" s="13"/>
      <c r="W3165" s="13"/>
      <c r="X3165" s="13"/>
      <c r="Y3165" s="13"/>
      <c r="Z3165" s="13"/>
      <c r="AA3165" s="13"/>
      <c r="AB3165" s="13"/>
      <c r="AC3165" s="13"/>
      <c r="AD3165" s="13"/>
    </row>
    <row r="3166" spans="19:30">
      <c r="S3166" s="13"/>
      <c r="T3166" s="14"/>
      <c r="U3166" s="13"/>
      <c r="V3166" s="13"/>
      <c r="W3166" s="13"/>
      <c r="X3166" s="13"/>
      <c r="Y3166" s="13"/>
      <c r="Z3166" s="13"/>
      <c r="AA3166" s="13"/>
      <c r="AB3166" s="13"/>
      <c r="AC3166" s="13"/>
      <c r="AD3166" s="13"/>
    </row>
    <row r="3167" spans="19:30">
      <c r="S3167" s="13"/>
      <c r="T3167" s="14"/>
      <c r="U3167" s="13"/>
      <c r="V3167" s="13"/>
      <c r="W3167" s="13"/>
      <c r="X3167" s="13"/>
      <c r="Y3167" s="13"/>
      <c r="Z3167" s="13"/>
      <c r="AA3167" s="13"/>
      <c r="AB3167" s="13"/>
      <c r="AC3167" s="13"/>
      <c r="AD3167" s="13"/>
    </row>
    <row r="3168" spans="19:30">
      <c r="S3168" s="13"/>
      <c r="T3168" s="14"/>
      <c r="U3168" s="13"/>
      <c r="V3168" s="13"/>
      <c r="W3168" s="13"/>
      <c r="X3168" s="13"/>
      <c r="Y3168" s="13"/>
      <c r="Z3168" s="13"/>
      <c r="AA3168" s="13"/>
      <c r="AB3168" s="13"/>
      <c r="AC3168" s="13"/>
      <c r="AD3168" s="13"/>
    </row>
    <row r="3169" spans="19:30">
      <c r="S3169" s="13"/>
      <c r="T3169" s="14"/>
      <c r="U3169" s="13"/>
      <c r="V3169" s="13"/>
      <c r="W3169" s="13"/>
      <c r="X3169" s="13"/>
      <c r="Y3169" s="13"/>
      <c r="Z3169" s="13"/>
      <c r="AA3169" s="13"/>
      <c r="AB3169" s="13"/>
      <c r="AC3169" s="13"/>
      <c r="AD3169" s="13"/>
    </row>
    <row r="3170" spans="19:30">
      <c r="S3170" s="13"/>
      <c r="T3170" s="14"/>
      <c r="U3170" s="13"/>
      <c r="V3170" s="13"/>
      <c r="W3170" s="13"/>
      <c r="X3170" s="13"/>
      <c r="Y3170" s="13"/>
      <c r="Z3170" s="13"/>
      <c r="AA3170" s="13"/>
      <c r="AB3170" s="13"/>
      <c r="AC3170" s="13"/>
      <c r="AD3170" s="13"/>
    </row>
    <row r="3171" spans="19:30">
      <c r="S3171" s="13"/>
      <c r="T3171" s="14"/>
      <c r="U3171" s="13"/>
      <c r="V3171" s="13"/>
      <c r="W3171" s="13"/>
      <c r="X3171" s="13"/>
      <c r="Y3171" s="13"/>
      <c r="Z3171" s="13"/>
      <c r="AA3171" s="13"/>
      <c r="AB3171" s="13"/>
      <c r="AC3171" s="13"/>
      <c r="AD3171" s="13"/>
    </row>
    <row r="3172" spans="19:30">
      <c r="S3172" s="13"/>
      <c r="T3172" s="14"/>
      <c r="U3172" s="13"/>
      <c r="V3172" s="13"/>
      <c r="W3172" s="13"/>
      <c r="X3172" s="13"/>
      <c r="Y3172" s="13"/>
      <c r="Z3172" s="13"/>
      <c r="AA3172" s="13"/>
      <c r="AB3172" s="13"/>
      <c r="AC3172" s="13"/>
      <c r="AD3172" s="13"/>
    </row>
    <row r="3173" spans="19:30">
      <c r="S3173" s="13"/>
      <c r="T3173" s="14"/>
      <c r="U3173" s="13"/>
      <c r="V3173" s="13"/>
      <c r="W3173" s="13"/>
      <c r="X3173" s="13"/>
      <c r="Y3173" s="13"/>
      <c r="Z3173" s="13"/>
      <c r="AA3173" s="13"/>
      <c r="AB3173" s="13"/>
      <c r="AC3173" s="13"/>
      <c r="AD3173" s="13"/>
    </row>
    <row r="3174" spans="19:30">
      <c r="S3174" s="13"/>
      <c r="T3174" s="14"/>
      <c r="U3174" s="13"/>
      <c r="V3174" s="13"/>
      <c r="W3174" s="13"/>
      <c r="X3174" s="13"/>
      <c r="Y3174" s="13"/>
      <c r="Z3174" s="13"/>
      <c r="AA3174" s="13"/>
      <c r="AB3174" s="13"/>
      <c r="AC3174" s="13"/>
      <c r="AD3174" s="13"/>
    </row>
    <row r="3175" spans="19:30">
      <c r="S3175" s="13"/>
      <c r="T3175" s="14"/>
      <c r="U3175" s="13"/>
      <c r="V3175" s="13"/>
      <c r="W3175" s="13"/>
      <c r="X3175" s="13"/>
      <c r="Y3175" s="13"/>
      <c r="Z3175" s="13"/>
      <c r="AA3175" s="13"/>
      <c r="AB3175" s="13"/>
      <c r="AC3175" s="13"/>
      <c r="AD3175" s="13"/>
    </row>
    <row r="3176" spans="19:30">
      <c r="S3176" s="13"/>
      <c r="T3176" s="14"/>
      <c r="U3176" s="13"/>
      <c r="V3176" s="13"/>
      <c r="W3176" s="13"/>
      <c r="X3176" s="13"/>
      <c r="Y3176" s="13"/>
      <c r="Z3176" s="13"/>
      <c r="AA3176" s="13"/>
      <c r="AB3176" s="13"/>
      <c r="AC3176" s="13"/>
      <c r="AD3176" s="13"/>
    </row>
    <row r="3177" spans="19:30">
      <c r="S3177" s="13"/>
      <c r="T3177" s="14"/>
      <c r="U3177" s="13"/>
      <c r="V3177" s="13"/>
      <c r="W3177" s="13"/>
      <c r="X3177" s="13"/>
      <c r="Y3177" s="13"/>
      <c r="Z3177" s="13"/>
      <c r="AA3177" s="13"/>
      <c r="AB3177" s="13"/>
      <c r="AC3177" s="13"/>
      <c r="AD3177" s="13"/>
    </row>
    <row r="3178" spans="19:30">
      <c r="S3178" s="13"/>
      <c r="T3178" s="14"/>
      <c r="U3178" s="13"/>
      <c r="V3178" s="13"/>
      <c r="W3178" s="13"/>
      <c r="X3178" s="13"/>
      <c r="Y3178" s="13"/>
      <c r="Z3178" s="13"/>
      <c r="AA3178" s="13"/>
      <c r="AB3178" s="13"/>
      <c r="AC3178" s="13"/>
      <c r="AD3178" s="13"/>
    </row>
    <row r="3179" spans="19:30">
      <c r="S3179" s="13"/>
      <c r="T3179" s="14"/>
      <c r="U3179" s="13"/>
      <c r="V3179" s="13"/>
      <c r="W3179" s="13"/>
      <c r="X3179" s="13"/>
      <c r="Y3179" s="13"/>
      <c r="Z3179" s="13"/>
      <c r="AA3179" s="13"/>
      <c r="AB3179" s="13"/>
      <c r="AC3179" s="13"/>
      <c r="AD3179" s="13"/>
    </row>
    <row r="3180" spans="19:30">
      <c r="S3180" s="13"/>
      <c r="T3180" s="14"/>
      <c r="U3180" s="13"/>
      <c r="V3180" s="13"/>
      <c r="W3180" s="13"/>
      <c r="X3180" s="13"/>
      <c r="Y3180" s="13"/>
      <c r="Z3180" s="13"/>
      <c r="AA3180" s="13"/>
      <c r="AB3180" s="13"/>
      <c r="AC3180" s="13"/>
      <c r="AD3180" s="13"/>
    </row>
    <row r="3181" spans="19:30">
      <c r="S3181" s="13"/>
      <c r="T3181" s="14"/>
      <c r="U3181" s="13"/>
      <c r="V3181" s="13"/>
      <c r="W3181" s="13"/>
      <c r="X3181" s="13"/>
      <c r="Y3181" s="13"/>
      <c r="Z3181" s="13"/>
      <c r="AA3181" s="13"/>
      <c r="AB3181" s="13"/>
      <c r="AC3181" s="13"/>
      <c r="AD3181" s="13"/>
    </row>
    <row r="3182" spans="19:30">
      <c r="S3182" s="13"/>
      <c r="T3182" s="14"/>
      <c r="U3182" s="13"/>
      <c r="V3182" s="13"/>
      <c r="W3182" s="13"/>
      <c r="X3182" s="13"/>
      <c r="Y3182" s="13"/>
      <c r="Z3182" s="13"/>
      <c r="AA3182" s="13"/>
      <c r="AB3182" s="13"/>
      <c r="AC3182" s="13"/>
      <c r="AD3182" s="13"/>
    </row>
    <row r="3183" spans="19:30">
      <c r="S3183" s="13"/>
      <c r="T3183" s="14"/>
      <c r="U3183" s="13"/>
      <c r="V3183" s="13"/>
      <c r="W3183" s="13"/>
      <c r="X3183" s="13"/>
      <c r="Y3183" s="13"/>
      <c r="Z3183" s="13"/>
      <c r="AA3183" s="13"/>
      <c r="AB3183" s="13"/>
      <c r="AC3183" s="13"/>
      <c r="AD3183" s="13"/>
    </row>
    <row r="3184" spans="19:30">
      <c r="S3184" s="13"/>
      <c r="T3184" s="14"/>
      <c r="U3184" s="13"/>
      <c r="V3184" s="13"/>
      <c r="W3184" s="13"/>
      <c r="X3184" s="13"/>
      <c r="Y3184" s="13"/>
      <c r="Z3184" s="13"/>
      <c r="AA3184" s="13"/>
      <c r="AB3184" s="13"/>
      <c r="AC3184" s="13"/>
      <c r="AD3184" s="13"/>
    </row>
    <row r="3185" spans="19:30">
      <c r="S3185" s="13"/>
      <c r="T3185" s="14"/>
      <c r="U3185" s="13"/>
      <c r="V3185" s="13"/>
      <c r="W3185" s="13"/>
      <c r="X3185" s="13"/>
      <c r="Y3185" s="13"/>
      <c r="Z3185" s="13"/>
      <c r="AA3185" s="13"/>
      <c r="AB3185" s="13"/>
      <c r="AC3185" s="13"/>
      <c r="AD3185" s="13"/>
    </row>
    <row r="3186" spans="19:30">
      <c r="S3186" s="13"/>
      <c r="T3186" s="14"/>
      <c r="U3186" s="13"/>
      <c r="V3186" s="13"/>
      <c r="W3186" s="13"/>
      <c r="X3186" s="13"/>
      <c r="Y3186" s="13"/>
      <c r="Z3186" s="13"/>
      <c r="AA3186" s="13"/>
      <c r="AB3186" s="13"/>
      <c r="AC3186" s="13"/>
      <c r="AD3186" s="13"/>
    </row>
    <row r="3187" spans="19:30">
      <c r="S3187" s="13"/>
      <c r="T3187" s="14"/>
      <c r="U3187" s="13"/>
      <c r="V3187" s="13"/>
      <c r="W3187" s="13"/>
      <c r="X3187" s="13"/>
      <c r="Y3187" s="13"/>
      <c r="Z3187" s="13"/>
      <c r="AA3187" s="13"/>
      <c r="AB3187" s="13"/>
      <c r="AC3187" s="13"/>
      <c r="AD3187" s="13"/>
    </row>
    <row r="3188" spans="19:30">
      <c r="S3188" s="13"/>
      <c r="T3188" s="14"/>
      <c r="U3188" s="13"/>
      <c r="V3188" s="13"/>
      <c r="W3188" s="13"/>
      <c r="X3188" s="13"/>
      <c r="Y3188" s="13"/>
      <c r="Z3188" s="13"/>
      <c r="AA3188" s="13"/>
      <c r="AB3188" s="13"/>
      <c r="AC3188" s="13"/>
      <c r="AD3188" s="13"/>
    </row>
    <row r="3189" spans="19:30">
      <c r="S3189" s="13"/>
      <c r="T3189" s="14"/>
      <c r="U3189" s="13"/>
      <c r="V3189" s="13"/>
      <c r="W3189" s="13"/>
      <c r="X3189" s="13"/>
      <c r="Y3189" s="13"/>
      <c r="Z3189" s="13"/>
      <c r="AA3189" s="13"/>
      <c r="AB3189" s="13"/>
      <c r="AC3189" s="13"/>
      <c r="AD3189" s="13"/>
    </row>
    <row r="3190" spans="19:30">
      <c r="S3190" s="13"/>
      <c r="T3190" s="14"/>
      <c r="U3190" s="13"/>
      <c r="V3190" s="13"/>
      <c r="W3190" s="13"/>
      <c r="X3190" s="13"/>
      <c r="Y3190" s="13"/>
      <c r="Z3190" s="13"/>
      <c r="AA3190" s="13"/>
      <c r="AB3190" s="13"/>
      <c r="AC3190" s="13"/>
      <c r="AD3190" s="13"/>
    </row>
    <row r="3191" spans="19:30">
      <c r="S3191" s="13"/>
      <c r="T3191" s="14"/>
      <c r="U3191" s="13"/>
      <c r="V3191" s="13"/>
      <c r="W3191" s="13"/>
      <c r="X3191" s="13"/>
      <c r="Y3191" s="13"/>
      <c r="Z3191" s="13"/>
      <c r="AA3191" s="13"/>
      <c r="AB3191" s="13"/>
      <c r="AC3191" s="13"/>
      <c r="AD3191" s="13"/>
    </row>
    <row r="3192" spans="19:30">
      <c r="S3192" s="13"/>
      <c r="T3192" s="14"/>
      <c r="U3192" s="13"/>
      <c r="V3192" s="13"/>
      <c r="W3192" s="13"/>
      <c r="X3192" s="13"/>
      <c r="Y3192" s="13"/>
      <c r="Z3192" s="13"/>
      <c r="AA3192" s="13"/>
      <c r="AB3192" s="13"/>
      <c r="AC3192" s="13"/>
      <c r="AD3192" s="13"/>
    </row>
    <row r="3193" spans="19:30">
      <c r="S3193" s="13"/>
      <c r="T3193" s="14"/>
      <c r="U3193" s="13"/>
      <c r="V3193" s="13"/>
      <c r="W3193" s="13"/>
      <c r="X3193" s="13"/>
      <c r="Y3193" s="13"/>
      <c r="Z3193" s="13"/>
      <c r="AA3193" s="13"/>
      <c r="AB3193" s="13"/>
      <c r="AC3193" s="13"/>
      <c r="AD3193" s="13"/>
    </row>
    <row r="3194" spans="19:30">
      <c r="S3194" s="13"/>
      <c r="T3194" s="14"/>
      <c r="U3194" s="13"/>
      <c r="V3194" s="13"/>
      <c r="W3194" s="13"/>
      <c r="X3194" s="13"/>
      <c r="Y3194" s="13"/>
      <c r="Z3194" s="13"/>
      <c r="AA3194" s="13"/>
      <c r="AB3194" s="13"/>
      <c r="AC3194" s="13"/>
      <c r="AD3194" s="13"/>
    </row>
    <row r="3195" spans="19:30">
      <c r="S3195" s="13"/>
      <c r="T3195" s="14"/>
      <c r="U3195" s="13"/>
      <c r="V3195" s="13"/>
      <c r="W3195" s="13"/>
      <c r="X3195" s="13"/>
      <c r="Y3195" s="13"/>
      <c r="Z3195" s="13"/>
      <c r="AA3195" s="13"/>
      <c r="AB3195" s="13"/>
      <c r="AC3195" s="13"/>
      <c r="AD3195" s="13"/>
    </row>
    <row r="3196" spans="19:30">
      <c r="S3196" s="13"/>
      <c r="T3196" s="14"/>
      <c r="U3196" s="13"/>
      <c r="V3196" s="13"/>
      <c r="W3196" s="13"/>
      <c r="X3196" s="13"/>
      <c r="Y3196" s="13"/>
      <c r="Z3196" s="13"/>
      <c r="AA3196" s="13"/>
      <c r="AB3196" s="13"/>
      <c r="AC3196" s="13"/>
      <c r="AD3196" s="13"/>
    </row>
    <row r="3197" spans="19:30">
      <c r="S3197" s="13"/>
      <c r="T3197" s="14"/>
      <c r="U3197" s="13"/>
      <c r="V3197" s="13"/>
      <c r="W3197" s="13"/>
      <c r="X3197" s="13"/>
      <c r="Y3197" s="13"/>
      <c r="Z3197" s="13"/>
      <c r="AA3197" s="13"/>
      <c r="AB3197" s="13"/>
      <c r="AC3197" s="13"/>
      <c r="AD3197" s="13"/>
    </row>
    <row r="3198" spans="19:30">
      <c r="S3198" s="13"/>
      <c r="T3198" s="14"/>
      <c r="U3198" s="13"/>
      <c r="V3198" s="13"/>
      <c r="W3198" s="13"/>
      <c r="X3198" s="13"/>
      <c r="Y3198" s="13"/>
      <c r="Z3198" s="13"/>
      <c r="AA3198" s="13"/>
      <c r="AB3198" s="13"/>
      <c r="AC3198" s="13"/>
      <c r="AD3198" s="13"/>
    </row>
    <row r="3199" spans="19:30">
      <c r="S3199" s="13"/>
      <c r="T3199" s="14"/>
      <c r="U3199" s="13"/>
      <c r="V3199" s="13"/>
      <c r="W3199" s="13"/>
      <c r="X3199" s="13"/>
      <c r="Y3199" s="13"/>
      <c r="Z3199" s="13"/>
      <c r="AA3199" s="13"/>
      <c r="AB3199" s="13"/>
      <c r="AC3199" s="13"/>
      <c r="AD3199" s="13"/>
    </row>
    <row r="3200" spans="19:30">
      <c r="S3200" s="13"/>
      <c r="T3200" s="14"/>
      <c r="U3200" s="13"/>
      <c r="V3200" s="13"/>
      <c r="W3200" s="13"/>
      <c r="X3200" s="13"/>
      <c r="Y3200" s="13"/>
      <c r="Z3200" s="13"/>
      <c r="AA3200" s="13"/>
      <c r="AB3200" s="13"/>
      <c r="AC3200" s="13"/>
      <c r="AD3200" s="13"/>
    </row>
    <row r="3201" spans="19:30">
      <c r="S3201" s="13"/>
      <c r="T3201" s="14"/>
      <c r="U3201" s="13"/>
      <c r="V3201" s="13"/>
      <c r="W3201" s="13"/>
      <c r="X3201" s="13"/>
      <c r="Y3201" s="13"/>
      <c r="Z3201" s="13"/>
      <c r="AA3201" s="13"/>
      <c r="AB3201" s="13"/>
      <c r="AC3201" s="13"/>
      <c r="AD3201" s="13"/>
    </row>
    <row r="3202" spans="19:30">
      <c r="S3202" s="13"/>
      <c r="T3202" s="14"/>
      <c r="U3202" s="13"/>
      <c r="V3202" s="13"/>
      <c r="W3202" s="13"/>
      <c r="X3202" s="13"/>
      <c r="Y3202" s="13"/>
      <c r="Z3202" s="13"/>
      <c r="AA3202" s="13"/>
      <c r="AB3202" s="13"/>
      <c r="AC3202" s="13"/>
      <c r="AD3202" s="13"/>
    </row>
    <row r="3203" spans="19:30">
      <c r="S3203" s="13"/>
      <c r="T3203" s="14"/>
      <c r="U3203" s="13"/>
      <c r="V3203" s="13"/>
      <c r="W3203" s="13"/>
      <c r="X3203" s="13"/>
      <c r="Y3203" s="13"/>
      <c r="Z3203" s="13"/>
      <c r="AA3203" s="13"/>
      <c r="AB3203" s="13"/>
      <c r="AC3203" s="13"/>
      <c r="AD3203" s="13"/>
    </row>
    <row r="3204" spans="19:30">
      <c r="S3204" s="13"/>
      <c r="T3204" s="14"/>
      <c r="U3204" s="13"/>
      <c r="V3204" s="13"/>
      <c r="W3204" s="13"/>
      <c r="X3204" s="13"/>
      <c r="Y3204" s="13"/>
      <c r="Z3204" s="13"/>
      <c r="AA3204" s="13"/>
      <c r="AB3204" s="13"/>
      <c r="AC3204" s="13"/>
      <c r="AD3204" s="13"/>
    </row>
    <row r="3205" spans="19:30">
      <c r="S3205" s="13"/>
      <c r="T3205" s="14"/>
      <c r="U3205" s="13"/>
      <c r="V3205" s="13"/>
      <c r="W3205" s="13"/>
      <c r="X3205" s="13"/>
      <c r="Y3205" s="13"/>
      <c r="Z3205" s="13"/>
      <c r="AA3205" s="13"/>
      <c r="AB3205" s="13"/>
      <c r="AC3205" s="13"/>
      <c r="AD3205" s="13"/>
    </row>
    <row r="3206" spans="19:30">
      <c r="S3206" s="13"/>
      <c r="T3206" s="14"/>
      <c r="U3206" s="13"/>
      <c r="V3206" s="13"/>
      <c r="W3206" s="13"/>
      <c r="X3206" s="13"/>
      <c r="Y3206" s="13"/>
      <c r="Z3206" s="13"/>
      <c r="AA3206" s="13"/>
      <c r="AB3206" s="13"/>
      <c r="AC3206" s="13"/>
      <c r="AD3206" s="13"/>
    </row>
    <row r="3207" spans="19:30">
      <c r="S3207" s="13"/>
      <c r="T3207" s="14"/>
      <c r="U3207" s="13"/>
      <c r="V3207" s="13"/>
      <c r="W3207" s="13"/>
      <c r="X3207" s="13"/>
      <c r="Y3207" s="13"/>
      <c r="Z3207" s="13"/>
      <c r="AA3207" s="13"/>
      <c r="AB3207" s="13"/>
      <c r="AC3207" s="13"/>
      <c r="AD3207" s="13"/>
    </row>
    <row r="3208" spans="19:30">
      <c r="S3208" s="13"/>
      <c r="T3208" s="14"/>
      <c r="U3208" s="13"/>
      <c r="V3208" s="13"/>
      <c r="W3208" s="13"/>
      <c r="X3208" s="13"/>
      <c r="Y3208" s="13"/>
      <c r="Z3208" s="13"/>
      <c r="AA3208" s="13"/>
      <c r="AB3208" s="13"/>
      <c r="AC3208" s="13"/>
      <c r="AD3208" s="13"/>
    </row>
    <row r="3209" spans="19:30">
      <c r="S3209" s="13"/>
      <c r="T3209" s="14"/>
      <c r="U3209" s="13"/>
      <c r="V3209" s="13"/>
      <c r="W3209" s="13"/>
      <c r="X3209" s="13"/>
      <c r="Y3209" s="13"/>
      <c r="Z3209" s="13"/>
      <c r="AA3209" s="13"/>
      <c r="AB3209" s="13"/>
      <c r="AC3209" s="13"/>
      <c r="AD3209" s="13"/>
    </row>
    <row r="3210" spans="19:30">
      <c r="S3210" s="13"/>
      <c r="T3210" s="14"/>
      <c r="U3210" s="13"/>
      <c r="V3210" s="13"/>
      <c r="W3210" s="13"/>
      <c r="X3210" s="13"/>
      <c r="Y3210" s="13"/>
      <c r="Z3210" s="13"/>
      <c r="AA3210" s="13"/>
      <c r="AB3210" s="13"/>
      <c r="AC3210" s="13"/>
      <c r="AD3210" s="13"/>
    </row>
    <row r="3211" spans="19:30">
      <c r="S3211" s="13"/>
      <c r="T3211" s="14"/>
      <c r="U3211" s="13"/>
      <c r="V3211" s="13"/>
      <c r="W3211" s="13"/>
      <c r="X3211" s="13"/>
      <c r="Y3211" s="13"/>
      <c r="Z3211" s="13"/>
      <c r="AA3211" s="13"/>
      <c r="AB3211" s="13"/>
      <c r="AC3211" s="13"/>
      <c r="AD3211" s="13"/>
    </row>
    <row r="3212" spans="19:30">
      <c r="S3212" s="13"/>
      <c r="T3212" s="14"/>
      <c r="U3212" s="13"/>
      <c r="V3212" s="13"/>
      <c r="W3212" s="13"/>
      <c r="X3212" s="13"/>
      <c r="Y3212" s="13"/>
      <c r="Z3212" s="13"/>
      <c r="AA3212" s="13"/>
      <c r="AB3212" s="13"/>
      <c r="AC3212" s="13"/>
      <c r="AD3212" s="13"/>
    </row>
    <row r="3213" spans="19:30">
      <c r="S3213" s="13"/>
      <c r="T3213" s="14"/>
      <c r="U3213" s="13"/>
      <c r="V3213" s="13"/>
      <c r="W3213" s="13"/>
      <c r="X3213" s="13"/>
      <c r="Y3213" s="13"/>
      <c r="Z3213" s="13"/>
      <c r="AA3213" s="13"/>
      <c r="AB3213" s="13"/>
      <c r="AC3213" s="13"/>
      <c r="AD3213" s="13"/>
    </row>
    <row r="3214" spans="19:30">
      <c r="S3214" s="13"/>
      <c r="T3214" s="14"/>
      <c r="U3214" s="13"/>
      <c r="V3214" s="13"/>
      <c r="W3214" s="13"/>
      <c r="X3214" s="13"/>
      <c r="Y3214" s="13"/>
      <c r="Z3214" s="13"/>
      <c r="AA3214" s="13"/>
      <c r="AB3214" s="13"/>
      <c r="AC3214" s="13"/>
      <c r="AD3214" s="13"/>
    </row>
    <row r="3215" spans="19:30">
      <c r="S3215" s="13"/>
      <c r="T3215" s="14"/>
      <c r="U3215" s="13"/>
      <c r="V3215" s="13"/>
      <c r="W3215" s="13"/>
      <c r="X3215" s="13"/>
      <c r="Y3215" s="13"/>
      <c r="Z3215" s="13"/>
      <c r="AA3215" s="13"/>
      <c r="AB3215" s="13"/>
      <c r="AC3215" s="13"/>
      <c r="AD3215" s="13"/>
    </row>
    <row r="3216" spans="19:30">
      <c r="S3216" s="13"/>
      <c r="T3216" s="14"/>
      <c r="U3216" s="13"/>
      <c r="V3216" s="13"/>
      <c r="W3216" s="13"/>
      <c r="X3216" s="13"/>
      <c r="Y3216" s="13"/>
      <c r="Z3216" s="13"/>
      <c r="AA3216" s="13"/>
      <c r="AB3216" s="13"/>
      <c r="AC3216" s="13"/>
      <c r="AD3216" s="13"/>
    </row>
    <row r="3217" spans="19:30">
      <c r="S3217" s="13"/>
      <c r="T3217" s="14"/>
      <c r="U3217" s="13"/>
      <c r="V3217" s="13"/>
      <c r="W3217" s="13"/>
      <c r="X3217" s="13"/>
      <c r="Y3217" s="13"/>
      <c r="Z3217" s="13"/>
      <c r="AA3217" s="13"/>
      <c r="AB3217" s="13"/>
      <c r="AC3217" s="13"/>
      <c r="AD3217" s="13"/>
    </row>
    <row r="3218" spans="19:30">
      <c r="S3218" s="13"/>
      <c r="T3218" s="14"/>
      <c r="U3218" s="13"/>
      <c r="V3218" s="13"/>
      <c r="W3218" s="13"/>
      <c r="X3218" s="13"/>
      <c r="Y3218" s="13"/>
      <c r="Z3218" s="13"/>
      <c r="AA3218" s="13"/>
      <c r="AB3218" s="13"/>
      <c r="AC3218" s="13"/>
      <c r="AD3218" s="13"/>
    </row>
    <row r="3219" spans="19:30">
      <c r="S3219" s="13"/>
      <c r="T3219" s="14"/>
      <c r="U3219" s="13"/>
      <c r="V3219" s="13"/>
      <c r="W3219" s="13"/>
      <c r="X3219" s="13"/>
      <c r="Y3219" s="13"/>
      <c r="Z3219" s="13"/>
      <c r="AA3219" s="13"/>
      <c r="AB3219" s="13"/>
      <c r="AC3219" s="13"/>
      <c r="AD3219" s="13"/>
    </row>
    <row r="3220" spans="19:30">
      <c r="S3220" s="13"/>
      <c r="T3220" s="14"/>
      <c r="U3220" s="13"/>
      <c r="V3220" s="13"/>
      <c r="W3220" s="13"/>
      <c r="X3220" s="13"/>
      <c r="Y3220" s="13"/>
      <c r="Z3220" s="13"/>
      <c r="AA3220" s="13"/>
      <c r="AB3220" s="13"/>
      <c r="AC3220" s="13"/>
      <c r="AD3220" s="13"/>
    </row>
    <row r="3221" spans="19:30">
      <c r="S3221" s="13"/>
      <c r="T3221" s="14"/>
      <c r="U3221" s="13"/>
      <c r="V3221" s="13"/>
      <c r="W3221" s="13"/>
      <c r="X3221" s="13"/>
      <c r="Y3221" s="13"/>
      <c r="Z3221" s="13"/>
      <c r="AA3221" s="13"/>
      <c r="AB3221" s="13"/>
      <c r="AC3221" s="13"/>
      <c r="AD3221" s="13"/>
    </row>
    <row r="3222" spans="19:30">
      <c r="S3222" s="13"/>
      <c r="T3222" s="14"/>
      <c r="U3222" s="13"/>
      <c r="V3222" s="13"/>
      <c r="W3222" s="13"/>
      <c r="X3222" s="13"/>
      <c r="Y3222" s="13"/>
      <c r="Z3222" s="13"/>
      <c r="AA3222" s="13"/>
      <c r="AB3222" s="13"/>
      <c r="AC3222" s="13"/>
      <c r="AD3222" s="13"/>
    </row>
    <row r="3223" spans="19:30">
      <c r="S3223" s="13"/>
      <c r="T3223" s="14"/>
      <c r="U3223" s="13"/>
      <c r="V3223" s="13"/>
      <c r="W3223" s="13"/>
      <c r="X3223" s="13"/>
      <c r="Y3223" s="13"/>
      <c r="Z3223" s="13"/>
      <c r="AA3223" s="13"/>
      <c r="AB3223" s="13"/>
      <c r="AC3223" s="13"/>
      <c r="AD3223" s="13"/>
    </row>
    <row r="3224" spans="19:30">
      <c r="S3224" s="13"/>
      <c r="T3224" s="14"/>
      <c r="U3224" s="13"/>
      <c r="V3224" s="13"/>
      <c r="W3224" s="13"/>
      <c r="X3224" s="13"/>
      <c r="Y3224" s="13"/>
      <c r="Z3224" s="13"/>
      <c r="AA3224" s="13"/>
      <c r="AB3224" s="13"/>
      <c r="AC3224" s="13"/>
      <c r="AD3224" s="13"/>
    </row>
    <row r="3225" spans="19:30">
      <c r="S3225" s="13"/>
      <c r="T3225" s="14"/>
      <c r="U3225" s="13"/>
      <c r="V3225" s="13"/>
      <c r="W3225" s="13"/>
      <c r="X3225" s="13"/>
      <c r="Y3225" s="13"/>
      <c r="Z3225" s="13"/>
      <c r="AA3225" s="13"/>
      <c r="AB3225" s="13"/>
      <c r="AC3225" s="13"/>
      <c r="AD3225" s="13"/>
    </row>
    <row r="3226" spans="19:30">
      <c r="S3226" s="13"/>
      <c r="T3226" s="14"/>
      <c r="U3226" s="13"/>
      <c r="V3226" s="13"/>
      <c r="W3226" s="13"/>
      <c r="X3226" s="13"/>
      <c r="Y3226" s="13"/>
      <c r="Z3226" s="13"/>
      <c r="AA3226" s="13"/>
      <c r="AB3226" s="13"/>
      <c r="AC3226" s="13"/>
      <c r="AD3226" s="13"/>
    </row>
    <row r="3227" spans="19:30">
      <c r="S3227" s="13"/>
      <c r="T3227" s="14"/>
      <c r="U3227" s="13"/>
      <c r="V3227" s="13"/>
      <c r="W3227" s="13"/>
      <c r="X3227" s="13"/>
      <c r="Y3227" s="13"/>
      <c r="Z3227" s="13"/>
      <c r="AA3227" s="13"/>
      <c r="AB3227" s="13"/>
      <c r="AC3227" s="13"/>
      <c r="AD3227" s="13"/>
    </row>
    <row r="3228" spans="19:30">
      <c r="S3228" s="13"/>
      <c r="T3228" s="14"/>
      <c r="U3228" s="13"/>
      <c r="V3228" s="13"/>
      <c r="W3228" s="13"/>
      <c r="X3228" s="13"/>
      <c r="Y3228" s="13"/>
      <c r="Z3228" s="13"/>
      <c r="AA3228" s="13"/>
      <c r="AB3228" s="13"/>
      <c r="AC3228" s="13"/>
      <c r="AD3228" s="13"/>
    </row>
    <row r="3229" spans="19:30">
      <c r="S3229" s="13"/>
      <c r="T3229" s="14"/>
      <c r="U3229" s="13"/>
      <c r="V3229" s="13"/>
      <c r="W3229" s="13"/>
      <c r="X3229" s="13"/>
      <c r="Y3229" s="13"/>
      <c r="Z3229" s="13"/>
      <c r="AA3229" s="13"/>
      <c r="AB3229" s="13"/>
      <c r="AC3229" s="13"/>
      <c r="AD3229" s="13"/>
    </row>
    <row r="3230" spans="19:30">
      <c r="S3230" s="13"/>
      <c r="T3230" s="14"/>
      <c r="U3230" s="13"/>
      <c r="V3230" s="13"/>
      <c r="W3230" s="13"/>
      <c r="X3230" s="13"/>
      <c r="Y3230" s="13"/>
      <c r="Z3230" s="13"/>
      <c r="AA3230" s="13"/>
      <c r="AB3230" s="13"/>
      <c r="AC3230" s="13"/>
      <c r="AD3230" s="13"/>
    </row>
    <row r="3231" spans="19:30">
      <c r="S3231" s="13"/>
      <c r="T3231" s="14"/>
      <c r="U3231" s="13"/>
      <c r="V3231" s="13"/>
      <c r="W3231" s="13"/>
      <c r="X3231" s="13"/>
      <c r="Y3231" s="13"/>
      <c r="Z3231" s="13"/>
      <c r="AA3231" s="13"/>
      <c r="AB3231" s="13"/>
      <c r="AC3231" s="13"/>
      <c r="AD3231" s="13"/>
    </row>
    <row r="3232" spans="19:30">
      <c r="S3232" s="13"/>
      <c r="T3232" s="14"/>
      <c r="U3232" s="13"/>
      <c r="V3232" s="13"/>
      <c r="W3232" s="13"/>
      <c r="X3232" s="13"/>
      <c r="Y3232" s="13"/>
      <c r="Z3232" s="13"/>
      <c r="AA3232" s="13"/>
      <c r="AB3232" s="13"/>
      <c r="AC3232" s="13"/>
      <c r="AD3232" s="13"/>
    </row>
    <row r="3233" spans="19:30">
      <c r="S3233" s="13"/>
      <c r="T3233" s="14"/>
      <c r="U3233" s="13"/>
      <c r="V3233" s="13"/>
      <c r="W3233" s="13"/>
      <c r="X3233" s="13"/>
      <c r="Y3233" s="13"/>
      <c r="Z3233" s="13"/>
      <c r="AA3233" s="13"/>
      <c r="AB3233" s="13"/>
      <c r="AC3233" s="13"/>
      <c r="AD3233" s="13"/>
    </row>
    <row r="3234" spans="19:30">
      <c r="S3234" s="13"/>
      <c r="T3234" s="14"/>
      <c r="U3234" s="13"/>
      <c r="V3234" s="13"/>
      <c r="W3234" s="13"/>
      <c r="X3234" s="13"/>
      <c r="Y3234" s="13"/>
      <c r="Z3234" s="13"/>
      <c r="AA3234" s="13"/>
      <c r="AB3234" s="13"/>
      <c r="AC3234" s="13"/>
      <c r="AD3234" s="13"/>
    </row>
    <row r="3235" spans="19:30">
      <c r="S3235" s="13"/>
      <c r="T3235" s="14"/>
      <c r="U3235" s="13"/>
      <c r="V3235" s="13"/>
      <c r="W3235" s="13"/>
      <c r="X3235" s="13"/>
      <c r="Y3235" s="13"/>
      <c r="Z3235" s="13"/>
      <c r="AA3235" s="13"/>
      <c r="AB3235" s="13"/>
      <c r="AC3235" s="13"/>
      <c r="AD3235" s="13"/>
    </row>
    <row r="3236" spans="19:30">
      <c r="S3236" s="13"/>
      <c r="T3236" s="14"/>
      <c r="U3236" s="13"/>
      <c r="V3236" s="13"/>
      <c r="W3236" s="13"/>
      <c r="X3236" s="13"/>
      <c r="Y3236" s="13"/>
      <c r="Z3236" s="13"/>
      <c r="AA3236" s="13"/>
      <c r="AB3236" s="13"/>
      <c r="AC3236" s="13"/>
      <c r="AD3236" s="13"/>
    </row>
    <row r="3237" spans="19:30">
      <c r="S3237" s="13"/>
      <c r="T3237" s="14"/>
      <c r="U3237" s="13"/>
      <c r="V3237" s="13"/>
      <c r="W3237" s="13"/>
      <c r="X3237" s="13"/>
      <c r="Y3237" s="13"/>
      <c r="Z3237" s="13"/>
      <c r="AA3237" s="13"/>
      <c r="AB3237" s="13"/>
      <c r="AC3237" s="13"/>
      <c r="AD3237" s="13"/>
    </row>
    <row r="3238" spans="19:30">
      <c r="S3238" s="13"/>
      <c r="T3238" s="14"/>
      <c r="U3238" s="13"/>
      <c r="V3238" s="13"/>
      <c r="W3238" s="13"/>
      <c r="X3238" s="13"/>
      <c r="Y3238" s="13"/>
      <c r="Z3238" s="13"/>
      <c r="AA3238" s="13"/>
      <c r="AB3238" s="13"/>
      <c r="AC3238" s="13"/>
      <c r="AD3238" s="13"/>
    </row>
    <row r="3239" spans="19:30">
      <c r="S3239" s="13"/>
      <c r="T3239" s="14"/>
      <c r="U3239" s="13"/>
      <c r="V3239" s="13"/>
      <c r="W3239" s="13"/>
      <c r="X3239" s="13"/>
      <c r="Y3239" s="13"/>
      <c r="Z3239" s="13"/>
      <c r="AA3239" s="13"/>
      <c r="AB3239" s="13"/>
      <c r="AC3239" s="13"/>
      <c r="AD3239" s="13"/>
    </row>
    <row r="3240" spans="19:30">
      <c r="S3240" s="13"/>
      <c r="T3240" s="14"/>
      <c r="U3240" s="13"/>
      <c r="V3240" s="13"/>
      <c r="W3240" s="13"/>
      <c r="X3240" s="13"/>
      <c r="Y3240" s="13"/>
      <c r="Z3240" s="13"/>
      <c r="AA3240" s="13"/>
      <c r="AB3240" s="13"/>
      <c r="AC3240" s="13"/>
      <c r="AD3240" s="13"/>
    </row>
    <row r="3241" spans="19:30">
      <c r="S3241" s="13"/>
      <c r="T3241" s="14"/>
      <c r="U3241" s="13"/>
      <c r="V3241" s="13"/>
      <c r="W3241" s="13"/>
      <c r="X3241" s="13"/>
      <c r="Y3241" s="13"/>
      <c r="Z3241" s="13"/>
      <c r="AA3241" s="13"/>
      <c r="AB3241" s="13"/>
      <c r="AC3241" s="13"/>
      <c r="AD3241" s="13"/>
    </row>
    <row r="3242" spans="19:30">
      <c r="S3242" s="13"/>
      <c r="T3242" s="14"/>
      <c r="U3242" s="13"/>
      <c r="V3242" s="13"/>
      <c r="W3242" s="13"/>
      <c r="X3242" s="13"/>
      <c r="Y3242" s="13"/>
      <c r="Z3242" s="13"/>
      <c r="AA3242" s="13"/>
      <c r="AB3242" s="13"/>
      <c r="AC3242" s="13"/>
      <c r="AD3242" s="13"/>
    </row>
    <row r="3243" spans="19:30">
      <c r="S3243" s="13"/>
      <c r="T3243" s="14"/>
      <c r="U3243" s="13"/>
      <c r="V3243" s="13"/>
      <c r="W3243" s="13"/>
      <c r="X3243" s="13"/>
      <c r="Y3243" s="13"/>
      <c r="Z3243" s="13"/>
      <c r="AA3243" s="13"/>
      <c r="AB3243" s="13"/>
      <c r="AC3243" s="13"/>
      <c r="AD3243" s="13"/>
    </row>
    <row r="3244" spans="19:30">
      <c r="S3244" s="13"/>
      <c r="T3244" s="14"/>
      <c r="U3244" s="13"/>
      <c r="V3244" s="13"/>
      <c r="W3244" s="13"/>
      <c r="X3244" s="13"/>
      <c r="Y3244" s="13"/>
      <c r="Z3244" s="13"/>
      <c r="AA3244" s="13"/>
      <c r="AB3244" s="13"/>
      <c r="AC3244" s="13"/>
      <c r="AD3244" s="13"/>
    </row>
    <row r="3245" spans="19:30">
      <c r="S3245" s="13"/>
      <c r="T3245" s="14"/>
      <c r="U3245" s="13"/>
      <c r="V3245" s="13"/>
      <c r="W3245" s="13"/>
      <c r="X3245" s="13"/>
      <c r="Y3245" s="13"/>
      <c r="Z3245" s="13"/>
      <c r="AA3245" s="13"/>
      <c r="AB3245" s="13"/>
      <c r="AC3245" s="13"/>
      <c r="AD3245" s="13"/>
    </row>
    <row r="3246" spans="19:30">
      <c r="S3246" s="13"/>
      <c r="T3246" s="14"/>
      <c r="U3246" s="13"/>
      <c r="V3246" s="13"/>
      <c r="W3246" s="13"/>
      <c r="X3246" s="13"/>
      <c r="Y3246" s="13"/>
      <c r="Z3246" s="13"/>
      <c r="AA3246" s="13"/>
      <c r="AB3246" s="13"/>
      <c r="AC3246" s="13"/>
      <c r="AD3246" s="13"/>
    </row>
    <row r="3247" spans="19:30">
      <c r="S3247" s="13"/>
      <c r="T3247" s="14"/>
      <c r="U3247" s="13"/>
      <c r="V3247" s="13"/>
      <c r="W3247" s="13"/>
      <c r="X3247" s="13"/>
      <c r="Y3247" s="13"/>
      <c r="Z3247" s="13"/>
      <c r="AA3247" s="13"/>
      <c r="AB3247" s="13"/>
      <c r="AC3247" s="13"/>
      <c r="AD3247" s="13"/>
    </row>
    <row r="3248" spans="19:30">
      <c r="S3248" s="13"/>
      <c r="T3248" s="14"/>
      <c r="U3248" s="13"/>
      <c r="V3248" s="13"/>
      <c r="W3248" s="13"/>
      <c r="X3248" s="13"/>
      <c r="Y3248" s="13"/>
      <c r="Z3248" s="13"/>
      <c r="AA3248" s="13"/>
      <c r="AB3248" s="13"/>
      <c r="AC3248" s="13"/>
      <c r="AD3248" s="13"/>
    </row>
    <row r="3249" spans="19:30">
      <c r="S3249" s="13"/>
      <c r="T3249" s="14"/>
      <c r="U3249" s="13"/>
      <c r="V3249" s="13"/>
      <c r="W3249" s="13"/>
      <c r="X3249" s="13"/>
      <c r="Y3249" s="13"/>
      <c r="Z3249" s="13"/>
      <c r="AA3249" s="13"/>
      <c r="AB3249" s="13"/>
      <c r="AC3249" s="13"/>
      <c r="AD3249" s="13"/>
    </row>
    <row r="3250" spans="19:30">
      <c r="S3250" s="13"/>
      <c r="T3250" s="14"/>
      <c r="U3250" s="13"/>
      <c r="V3250" s="13"/>
      <c r="W3250" s="13"/>
      <c r="X3250" s="13"/>
      <c r="Y3250" s="13"/>
      <c r="Z3250" s="13"/>
      <c r="AA3250" s="13"/>
      <c r="AB3250" s="13"/>
      <c r="AC3250" s="13"/>
      <c r="AD3250" s="13"/>
    </row>
    <row r="3251" spans="19:30">
      <c r="S3251" s="13"/>
      <c r="T3251" s="14"/>
      <c r="U3251" s="13"/>
      <c r="V3251" s="13"/>
      <c r="W3251" s="13"/>
      <c r="X3251" s="13"/>
      <c r="Y3251" s="13"/>
      <c r="Z3251" s="13"/>
      <c r="AA3251" s="13"/>
      <c r="AB3251" s="13"/>
      <c r="AC3251" s="13"/>
      <c r="AD3251" s="13"/>
    </row>
    <row r="3252" spans="19:30">
      <c r="S3252" s="13"/>
      <c r="T3252" s="14"/>
      <c r="U3252" s="13"/>
      <c r="V3252" s="13"/>
      <c r="W3252" s="13"/>
      <c r="X3252" s="13"/>
      <c r="Y3252" s="13"/>
      <c r="Z3252" s="13"/>
      <c r="AA3252" s="13"/>
      <c r="AB3252" s="13"/>
      <c r="AC3252" s="13"/>
      <c r="AD3252" s="13"/>
    </row>
    <row r="3253" spans="19:30">
      <c r="S3253" s="13"/>
      <c r="T3253" s="14"/>
      <c r="U3253" s="13"/>
      <c r="V3253" s="13"/>
      <c r="W3253" s="13"/>
      <c r="X3253" s="13"/>
      <c r="Y3253" s="13"/>
      <c r="Z3253" s="13"/>
      <c r="AA3253" s="13"/>
      <c r="AB3253" s="13"/>
      <c r="AC3253" s="13"/>
      <c r="AD3253" s="13"/>
    </row>
    <row r="3254" spans="19:30">
      <c r="S3254" s="13"/>
      <c r="T3254" s="14"/>
      <c r="U3254" s="13"/>
      <c r="V3254" s="13"/>
      <c r="W3254" s="13"/>
      <c r="X3254" s="13"/>
      <c r="Y3254" s="13"/>
      <c r="Z3254" s="13"/>
      <c r="AA3254" s="13"/>
      <c r="AB3254" s="13"/>
      <c r="AC3254" s="13"/>
      <c r="AD3254" s="13"/>
    </row>
    <row r="3255" spans="19:30">
      <c r="S3255" s="13"/>
      <c r="T3255" s="14"/>
      <c r="U3255" s="13"/>
      <c r="V3255" s="13"/>
      <c r="W3255" s="13"/>
      <c r="X3255" s="13"/>
      <c r="Y3255" s="13"/>
      <c r="Z3255" s="13"/>
      <c r="AA3255" s="13"/>
      <c r="AB3255" s="13"/>
      <c r="AC3255" s="13"/>
      <c r="AD3255" s="13"/>
    </row>
    <row r="3256" spans="19:30">
      <c r="S3256" s="13"/>
      <c r="T3256" s="14"/>
      <c r="U3256" s="13"/>
      <c r="V3256" s="13"/>
      <c r="W3256" s="13"/>
      <c r="X3256" s="13"/>
      <c r="Y3256" s="13"/>
      <c r="Z3256" s="13"/>
      <c r="AA3256" s="13"/>
      <c r="AB3256" s="13"/>
      <c r="AC3256" s="13"/>
      <c r="AD3256" s="13"/>
    </row>
    <row r="3257" spans="19:30">
      <c r="S3257" s="13"/>
      <c r="T3257" s="14"/>
      <c r="U3257" s="13"/>
      <c r="V3257" s="13"/>
      <c r="W3257" s="13"/>
      <c r="X3257" s="13"/>
      <c r="Y3257" s="13"/>
      <c r="Z3257" s="13"/>
      <c r="AA3257" s="13"/>
      <c r="AB3257" s="13"/>
      <c r="AC3257" s="13"/>
      <c r="AD3257" s="13"/>
    </row>
    <row r="3258" spans="19:30">
      <c r="S3258" s="13"/>
      <c r="T3258" s="14"/>
      <c r="U3258" s="13"/>
      <c r="V3258" s="13"/>
      <c r="W3258" s="13"/>
      <c r="X3258" s="13"/>
      <c r="Y3258" s="13"/>
      <c r="Z3258" s="13"/>
      <c r="AA3258" s="13"/>
      <c r="AB3258" s="13"/>
      <c r="AC3258" s="13"/>
      <c r="AD3258" s="13"/>
    </row>
    <row r="3259" spans="19:30">
      <c r="S3259" s="13"/>
      <c r="T3259" s="14"/>
      <c r="U3259" s="13"/>
      <c r="V3259" s="13"/>
      <c r="W3259" s="13"/>
      <c r="X3259" s="13"/>
      <c r="Y3259" s="13"/>
      <c r="Z3259" s="13"/>
      <c r="AA3259" s="13"/>
      <c r="AB3259" s="13"/>
      <c r="AC3259" s="13"/>
      <c r="AD3259" s="13"/>
    </row>
    <row r="3260" spans="19:30">
      <c r="S3260" s="13"/>
      <c r="T3260" s="14"/>
      <c r="U3260" s="13"/>
      <c r="V3260" s="13"/>
      <c r="W3260" s="13"/>
      <c r="X3260" s="13"/>
      <c r="Y3260" s="13"/>
      <c r="Z3260" s="13"/>
      <c r="AA3260" s="13"/>
      <c r="AB3260" s="13"/>
      <c r="AC3260" s="13"/>
      <c r="AD3260" s="13"/>
    </row>
    <row r="3261" spans="19:30">
      <c r="S3261" s="13"/>
      <c r="T3261" s="14"/>
      <c r="U3261" s="13"/>
      <c r="V3261" s="13"/>
      <c r="W3261" s="13"/>
      <c r="X3261" s="13"/>
      <c r="Y3261" s="13"/>
      <c r="Z3261" s="13"/>
      <c r="AA3261" s="13"/>
      <c r="AB3261" s="13"/>
      <c r="AC3261" s="13"/>
      <c r="AD3261" s="13"/>
    </row>
    <row r="3262" spans="19:30">
      <c r="S3262" s="13"/>
      <c r="T3262" s="14"/>
      <c r="U3262" s="13"/>
      <c r="V3262" s="13"/>
      <c r="W3262" s="13"/>
      <c r="X3262" s="13"/>
      <c r="Y3262" s="13"/>
      <c r="Z3262" s="13"/>
      <c r="AA3262" s="13"/>
      <c r="AB3262" s="13"/>
      <c r="AC3262" s="13"/>
      <c r="AD3262" s="13"/>
    </row>
    <row r="3263" spans="19:30">
      <c r="S3263" s="13"/>
      <c r="T3263" s="14"/>
      <c r="U3263" s="13"/>
      <c r="V3263" s="13"/>
      <c r="W3263" s="13"/>
      <c r="X3263" s="13"/>
      <c r="Y3263" s="13"/>
      <c r="Z3263" s="13"/>
      <c r="AA3263" s="13"/>
      <c r="AB3263" s="13"/>
      <c r="AC3263" s="13"/>
      <c r="AD3263" s="13"/>
    </row>
    <row r="3264" spans="19:30">
      <c r="S3264" s="13"/>
      <c r="T3264" s="14"/>
      <c r="U3264" s="13"/>
      <c r="V3264" s="13"/>
      <c r="W3264" s="13"/>
      <c r="X3264" s="13"/>
      <c r="Y3264" s="13"/>
      <c r="Z3264" s="13"/>
      <c r="AA3264" s="13"/>
      <c r="AB3264" s="13"/>
      <c r="AC3264" s="13"/>
      <c r="AD3264" s="13"/>
    </row>
    <row r="3265" spans="19:30">
      <c r="S3265" s="13"/>
      <c r="T3265" s="14"/>
      <c r="U3265" s="13"/>
      <c r="V3265" s="13"/>
      <c r="W3265" s="13"/>
      <c r="X3265" s="13"/>
      <c r="Y3265" s="13"/>
      <c r="Z3265" s="13"/>
      <c r="AA3265" s="13"/>
      <c r="AB3265" s="13"/>
      <c r="AC3265" s="13"/>
      <c r="AD3265" s="13"/>
    </row>
    <row r="3266" spans="19:30">
      <c r="S3266" s="13"/>
      <c r="T3266" s="14"/>
      <c r="U3266" s="13"/>
      <c r="V3266" s="13"/>
      <c r="W3266" s="13"/>
      <c r="X3266" s="13"/>
      <c r="Y3266" s="13"/>
      <c r="Z3266" s="13"/>
      <c r="AA3266" s="13"/>
      <c r="AB3266" s="13"/>
      <c r="AC3266" s="13"/>
      <c r="AD3266" s="13"/>
    </row>
    <row r="3267" spans="19:30">
      <c r="S3267" s="13"/>
      <c r="T3267" s="14"/>
      <c r="U3267" s="13"/>
      <c r="V3267" s="13"/>
      <c r="W3267" s="13"/>
      <c r="X3267" s="13"/>
      <c r="Y3267" s="13"/>
      <c r="Z3267" s="13"/>
      <c r="AA3267" s="13"/>
      <c r="AB3267" s="13"/>
      <c r="AC3267" s="13"/>
      <c r="AD3267" s="13"/>
    </row>
    <row r="3268" spans="19:30">
      <c r="S3268" s="13"/>
      <c r="T3268" s="14"/>
      <c r="U3268" s="13"/>
      <c r="V3268" s="13"/>
      <c r="W3268" s="13"/>
      <c r="X3268" s="13"/>
      <c r="Y3268" s="13"/>
      <c r="Z3268" s="13"/>
      <c r="AA3268" s="13"/>
      <c r="AB3268" s="13"/>
      <c r="AC3268" s="13"/>
      <c r="AD3268" s="13"/>
    </row>
    <row r="3269" spans="19:30">
      <c r="S3269" s="13"/>
      <c r="T3269" s="14"/>
      <c r="U3269" s="13"/>
      <c r="V3269" s="13"/>
      <c r="W3269" s="13"/>
      <c r="X3269" s="13"/>
      <c r="Y3269" s="13"/>
      <c r="Z3269" s="13"/>
      <c r="AA3269" s="13"/>
      <c r="AB3269" s="13"/>
      <c r="AC3269" s="13"/>
      <c r="AD3269" s="13"/>
    </row>
    <row r="3270" spans="19:30">
      <c r="S3270" s="13"/>
      <c r="T3270" s="14"/>
      <c r="U3270" s="13"/>
      <c r="V3270" s="13"/>
      <c r="W3270" s="13"/>
      <c r="X3270" s="13"/>
      <c r="Y3270" s="13"/>
      <c r="Z3270" s="13"/>
      <c r="AA3270" s="13"/>
      <c r="AB3270" s="13"/>
      <c r="AC3270" s="13"/>
      <c r="AD3270" s="13"/>
    </row>
    <row r="3271" spans="19:30">
      <c r="S3271" s="13"/>
      <c r="T3271" s="14"/>
      <c r="U3271" s="13"/>
      <c r="V3271" s="13"/>
      <c r="W3271" s="13"/>
      <c r="X3271" s="13"/>
      <c r="Y3271" s="13"/>
      <c r="Z3271" s="13"/>
      <c r="AA3271" s="13"/>
      <c r="AB3271" s="13"/>
      <c r="AC3271" s="13"/>
      <c r="AD3271" s="13"/>
    </row>
    <row r="3272" spans="19:30">
      <c r="S3272" s="13"/>
      <c r="T3272" s="14"/>
      <c r="U3272" s="13"/>
      <c r="V3272" s="13"/>
      <c r="W3272" s="13"/>
      <c r="X3272" s="13"/>
      <c r="Y3272" s="13"/>
      <c r="Z3272" s="13"/>
      <c r="AA3272" s="13"/>
      <c r="AB3272" s="13"/>
      <c r="AC3272" s="13"/>
      <c r="AD3272" s="13"/>
    </row>
    <row r="3273" spans="19:30">
      <c r="S3273" s="13"/>
      <c r="T3273" s="14"/>
      <c r="U3273" s="13"/>
      <c r="V3273" s="13"/>
      <c r="W3273" s="13"/>
      <c r="X3273" s="13"/>
      <c r="Y3273" s="13"/>
      <c r="Z3273" s="13"/>
      <c r="AA3273" s="13"/>
      <c r="AB3273" s="13"/>
      <c r="AC3273" s="13"/>
      <c r="AD3273" s="13"/>
    </row>
    <row r="3274" spans="19:30">
      <c r="S3274" s="13"/>
      <c r="T3274" s="14"/>
      <c r="U3274" s="13"/>
      <c r="V3274" s="13"/>
      <c r="W3274" s="13"/>
      <c r="X3274" s="13"/>
      <c r="Y3274" s="13"/>
      <c r="Z3274" s="13"/>
      <c r="AA3274" s="13"/>
      <c r="AB3274" s="13"/>
      <c r="AC3274" s="13"/>
      <c r="AD3274" s="13"/>
    </row>
    <row r="3275" spans="19:30">
      <c r="S3275" s="13"/>
      <c r="T3275" s="14"/>
      <c r="U3275" s="13"/>
      <c r="V3275" s="13"/>
      <c r="W3275" s="13"/>
      <c r="X3275" s="13"/>
      <c r="Y3275" s="13"/>
      <c r="Z3275" s="13"/>
      <c r="AA3275" s="13"/>
      <c r="AB3275" s="13"/>
      <c r="AC3275" s="13"/>
      <c r="AD3275" s="13"/>
    </row>
    <row r="3276" spans="19:30">
      <c r="S3276" s="13"/>
      <c r="T3276" s="14"/>
      <c r="U3276" s="13"/>
      <c r="V3276" s="13"/>
      <c r="W3276" s="13"/>
      <c r="X3276" s="13"/>
      <c r="Y3276" s="13"/>
      <c r="Z3276" s="13"/>
      <c r="AA3276" s="13"/>
      <c r="AB3276" s="13"/>
      <c r="AC3276" s="13"/>
      <c r="AD3276" s="13"/>
    </row>
    <row r="3277" spans="19:30">
      <c r="S3277" s="13"/>
      <c r="T3277" s="14"/>
      <c r="U3277" s="13"/>
      <c r="V3277" s="13"/>
      <c r="W3277" s="13"/>
      <c r="X3277" s="13"/>
      <c r="Y3277" s="13"/>
      <c r="Z3277" s="13"/>
      <c r="AA3277" s="13"/>
      <c r="AB3277" s="13"/>
      <c r="AC3277" s="13"/>
      <c r="AD3277" s="13"/>
    </row>
    <row r="3278" spans="19:30">
      <c r="S3278" s="13"/>
      <c r="T3278" s="14"/>
      <c r="U3278" s="13"/>
      <c r="V3278" s="13"/>
      <c r="W3278" s="13"/>
      <c r="X3278" s="13"/>
      <c r="Y3278" s="13"/>
      <c r="Z3278" s="13"/>
      <c r="AA3278" s="13"/>
      <c r="AB3278" s="13"/>
      <c r="AC3278" s="13"/>
      <c r="AD3278" s="13"/>
    </row>
    <row r="3279" spans="19:30">
      <c r="S3279" s="13"/>
      <c r="T3279" s="14"/>
      <c r="U3279" s="13"/>
      <c r="V3279" s="13"/>
      <c r="W3279" s="13"/>
      <c r="X3279" s="13"/>
      <c r="Y3279" s="13"/>
      <c r="Z3279" s="13"/>
      <c r="AA3279" s="13"/>
      <c r="AB3279" s="13"/>
      <c r="AC3279" s="13"/>
      <c r="AD3279" s="13"/>
    </row>
    <row r="3280" spans="19:30">
      <c r="S3280" s="13"/>
      <c r="T3280" s="14"/>
      <c r="U3280" s="13"/>
      <c r="V3280" s="13"/>
      <c r="W3280" s="13"/>
      <c r="X3280" s="13"/>
      <c r="Y3280" s="13"/>
      <c r="Z3280" s="13"/>
      <c r="AA3280" s="13"/>
      <c r="AB3280" s="13"/>
      <c r="AC3280" s="13"/>
      <c r="AD3280" s="13"/>
    </row>
    <row r="3281" spans="19:30">
      <c r="S3281" s="13"/>
      <c r="T3281" s="14"/>
      <c r="U3281" s="13"/>
      <c r="V3281" s="13"/>
      <c r="W3281" s="13"/>
      <c r="X3281" s="13"/>
      <c r="Y3281" s="13"/>
      <c r="Z3281" s="13"/>
      <c r="AA3281" s="13"/>
      <c r="AB3281" s="13"/>
      <c r="AC3281" s="13"/>
      <c r="AD3281" s="13"/>
    </row>
    <row r="3282" spans="19:30">
      <c r="S3282" s="13"/>
      <c r="T3282" s="14"/>
      <c r="U3282" s="13"/>
      <c r="V3282" s="13"/>
      <c r="W3282" s="13"/>
      <c r="X3282" s="13"/>
      <c r="Y3282" s="13"/>
      <c r="Z3282" s="13"/>
      <c r="AA3282" s="13"/>
      <c r="AB3282" s="13"/>
      <c r="AC3282" s="13"/>
      <c r="AD3282" s="13"/>
    </row>
    <row r="3283" spans="19:30">
      <c r="S3283" s="13"/>
      <c r="T3283" s="14"/>
      <c r="U3283" s="13"/>
      <c r="V3283" s="13"/>
      <c r="W3283" s="13"/>
      <c r="X3283" s="13"/>
      <c r="Y3283" s="13"/>
      <c r="Z3283" s="13"/>
      <c r="AA3283" s="13"/>
      <c r="AB3283" s="13"/>
      <c r="AC3283" s="13"/>
      <c r="AD3283" s="13"/>
    </row>
    <row r="3284" spans="19:30">
      <c r="S3284" s="13"/>
      <c r="T3284" s="14"/>
      <c r="U3284" s="13"/>
      <c r="V3284" s="13"/>
      <c r="W3284" s="13"/>
      <c r="X3284" s="13"/>
      <c r="Y3284" s="13"/>
      <c r="Z3284" s="13"/>
      <c r="AA3284" s="13"/>
      <c r="AB3284" s="13"/>
      <c r="AC3284" s="13"/>
      <c r="AD3284" s="13"/>
    </row>
    <row r="3285" spans="19:30">
      <c r="S3285" s="13"/>
      <c r="T3285" s="14"/>
      <c r="U3285" s="13"/>
      <c r="V3285" s="13"/>
      <c r="W3285" s="13"/>
      <c r="X3285" s="13"/>
      <c r="Y3285" s="13"/>
      <c r="Z3285" s="13"/>
      <c r="AA3285" s="13"/>
      <c r="AB3285" s="13"/>
      <c r="AC3285" s="13"/>
      <c r="AD3285" s="13"/>
    </row>
    <row r="3286" spans="19:30">
      <c r="S3286" s="13"/>
      <c r="T3286" s="14"/>
      <c r="U3286" s="13"/>
      <c r="V3286" s="13"/>
      <c r="W3286" s="13"/>
      <c r="X3286" s="13"/>
      <c r="Y3286" s="13"/>
      <c r="Z3286" s="13"/>
      <c r="AA3286" s="13"/>
      <c r="AB3286" s="13"/>
      <c r="AC3286" s="13"/>
      <c r="AD3286" s="13"/>
    </row>
    <row r="3287" spans="19:30">
      <c r="S3287" s="13"/>
      <c r="T3287" s="14"/>
      <c r="U3287" s="13"/>
      <c r="V3287" s="13"/>
      <c r="W3287" s="13"/>
      <c r="X3287" s="13"/>
      <c r="Y3287" s="13"/>
      <c r="Z3287" s="13"/>
      <c r="AA3287" s="13"/>
      <c r="AB3287" s="13"/>
      <c r="AC3287" s="13"/>
      <c r="AD3287" s="13"/>
    </row>
    <row r="3288" spans="19:30">
      <c r="S3288" s="13"/>
      <c r="T3288" s="14"/>
      <c r="U3288" s="13"/>
      <c r="V3288" s="13"/>
      <c r="W3288" s="13"/>
      <c r="X3288" s="13"/>
      <c r="Y3288" s="13"/>
      <c r="Z3288" s="13"/>
      <c r="AA3288" s="13"/>
      <c r="AB3288" s="13"/>
      <c r="AC3288" s="13"/>
      <c r="AD3288" s="13"/>
    </row>
    <row r="3289" spans="19:30">
      <c r="S3289" s="13"/>
      <c r="T3289" s="14"/>
      <c r="U3289" s="13"/>
      <c r="V3289" s="13"/>
      <c r="W3289" s="13"/>
      <c r="X3289" s="13"/>
      <c r="Y3289" s="13"/>
      <c r="Z3289" s="13"/>
      <c r="AA3289" s="13"/>
      <c r="AB3289" s="13"/>
      <c r="AC3289" s="13"/>
      <c r="AD3289" s="13"/>
    </row>
    <row r="3290" spans="19:30">
      <c r="S3290" s="13"/>
      <c r="T3290" s="14"/>
      <c r="U3290" s="13"/>
      <c r="V3290" s="13"/>
      <c r="W3290" s="13"/>
      <c r="X3290" s="13"/>
      <c r="Y3290" s="13"/>
      <c r="Z3290" s="13"/>
      <c r="AA3290" s="13"/>
      <c r="AB3290" s="13"/>
      <c r="AC3290" s="13"/>
      <c r="AD3290" s="13"/>
    </row>
    <row r="3291" spans="19:30">
      <c r="S3291" s="13"/>
      <c r="T3291" s="14"/>
      <c r="U3291" s="13"/>
      <c r="V3291" s="13"/>
      <c r="W3291" s="13"/>
      <c r="X3291" s="13"/>
      <c r="Y3291" s="13"/>
      <c r="Z3291" s="13"/>
      <c r="AA3291" s="13"/>
      <c r="AB3291" s="13"/>
      <c r="AC3291" s="13"/>
      <c r="AD3291" s="13"/>
    </row>
    <row r="3292" spans="19:30">
      <c r="S3292" s="13"/>
      <c r="T3292" s="14"/>
      <c r="U3292" s="13"/>
      <c r="V3292" s="13"/>
      <c r="W3292" s="13"/>
      <c r="X3292" s="13"/>
      <c r="Y3292" s="13"/>
      <c r="Z3292" s="13"/>
      <c r="AA3292" s="13"/>
      <c r="AB3292" s="13"/>
      <c r="AC3292" s="13"/>
      <c r="AD3292" s="13"/>
    </row>
    <row r="3293" spans="19:30">
      <c r="S3293" s="13"/>
      <c r="T3293" s="14"/>
      <c r="U3293" s="13"/>
      <c r="V3293" s="13"/>
      <c r="W3293" s="13"/>
      <c r="X3293" s="13"/>
      <c r="Y3293" s="13"/>
      <c r="Z3293" s="13"/>
      <c r="AA3293" s="13"/>
      <c r="AB3293" s="13"/>
      <c r="AC3293" s="13"/>
      <c r="AD3293" s="13"/>
    </row>
    <row r="3294" spans="19:30">
      <c r="S3294" s="13"/>
      <c r="T3294" s="14"/>
      <c r="U3294" s="13"/>
      <c r="V3294" s="13"/>
      <c r="W3294" s="13"/>
      <c r="X3294" s="13"/>
      <c r="Y3294" s="13"/>
      <c r="Z3294" s="13"/>
      <c r="AA3294" s="13"/>
      <c r="AB3294" s="13"/>
      <c r="AC3294" s="13"/>
      <c r="AD3294" s="13"/>
    </row>
    <row r="3295" spans="19:30">
      <c r="S3295" s="13"/>
      <c r="T3295" s="14"/>
      <c r="U3295" s="13"/>
      <c r="V3295" s="13"/>
      <c r="W3295" s="13"/>
      <c r="X3295" s="13"/>
      <c r="Y3295" s="13"/>
      <c r="Z3295" s="13"/>
      <c r="AA3295" s="13"/>
      <c r="AB3295" s="13"/>
      <c r="AC3295" s="13"/>
      <c r="AD3295" s="13"/>
    </row>
    <row r="3296" spans="19:30">
      <c r="S3296" s="13"/>
      <c r="T3296" s="14"/>
      <c r="U3296" s="13"/>
      <c r="V3296" s="13"/>
      <c r="W3296" s="13"/>
      <c r="X3296" s="13"/>
      <c r="Y3296" s="13"/>
      <c r="Z3296" s="13"/>
      <c r="AA3296" s="13"/>
      <c r="AB3296" s="13"/>
      <c r="AC3296" s="13"/>
      <c r="AD3296" s="13"/>
    </row>
    <row r="3297" spans="19:30">
      <c r="S3297" s="13"/>
      <c r="T3297" s="14"/>
      <c r="U3297" s="13"/>
      <c r="V3297" s="13"/>
      <c r="W3297" s="13"/>
      <c r="X3297" s="13"/>
      <c r="Y3297" s="13"/>
      <c r="Z3297" s="13"/>
      <c r="AA3297" s="13"/>
      <c r="AB3297" s="13"/>
      <c r="AC3297" s="13"/>
      <c r="AD3297" s="13"/>
    </row>
    <row r="3298" spans="19:30">
      <c r="S3298" s="13"/>
      <c r="T3298" s="14"/>
      <c r="U3298" s="13"/>
      <c r="V3298" s="13"/>
      <c r="W3298" s="13"/>
      <c r="X3298" s="13"/>
      <c r="Y3298" s="13"/>
      <c r="Z3298" s="13"/>
      <c r="AA3298" s="13"/>
      <c r="AB3298" s="13"/>
      <c r="AC3298" s="13"/>
      <c r="AD3298" s="13"/>
    </row>
    <row r="3299" spans="19:30">
      <c r="S3299" s="13"/>
      <c r="T3299" s="14"/>
      <c r="U3299" s="13"/>
      <c r="V3299" s="13"/>
      <c r="W3299" s="13"/>
      <c r="X3299" s="13"/>
      <c r="Y3299" s="13"/>
      <c r="Z3299" s="13"/>
      <c r="AA3299" s="13"/>
      <c r="AB3299" s="13"/>
      <c r="AC3299" s="13"/>
      <c r="AD3299" s="13"/>
    </row>
    <row r="3300" spans="19:30">
      <c r="S3300" s="13"/>
      <c r="T3300" s="14"/>
      <c r="U3300" s="13"/>
      <c r="V3300" s="13"/>
      <c r="W3300" s="13"/>
      <c r="X3300" s="13"/>
      <c r="Y3300" s="13"/>
      <c r="Z3300" s="13"/>
      <c r="AA3300" s="13"/>
      <c r="AB3300" s="13"/>
      <c r="AC3300" s="13"/>
      <c r="AD3300" s="13"/>
    </row>
    <row r="3301" spans="19:30">
      <c r="S3301" s="13"/>
      <c r="T3301" s="14"/>
      <c r="U3301" s="13"/>
      <c r="V3301" s="13"/>
      <c r="W3301" s="13"/>
      <c r="X3301" s="13"/>
      <c r="Y3301" s="13"/>
      <c r="Z3301" s="13"/>
      <c r="AA3301" s="13"/>
      <c r="AB3301" s="13"/>
      <c r="AC3301" s="13"/>
      <c r="AD3301" s="13"/>
    </row>
    <row r="3302" spans="19:30">
      <c r="S3302" s="13"/>
      <c r="T3302" s="14"/>
      <c r="U3302" s="13"/>
      <c r="V3302" s="13"/>
      <c r="W3302" s="13"/>
      <c r="X3302" s="13"/>
      <c r="Y3302" s="13"/>
      <c r="Z3302" s="13"/>
      <c r="AA3302" s="13"/>
      <c r="AB3302" s="13"/>
      <c r="AC3302" s="13"/>
      <c r="AD3302" s="13"/>
    </row>
    <row r="3303" spans="19:30">
      <c r="S3303" s="13"/>
      <c r="T3303" s="14"/>
      <c r="U3303" s="13"/>
      <c r="V3303" s="13"/>
      <c r="W3303" s="13"/>
      <c r="X3303" s="13"/>
      <c r="Y3303" s="13"/>
      <c r="Z3303" s="13"/>
      <c r="AA3303" s="13"/>
      <c r="AB3303" s="13"/>
      <c r="AC3303" s="13"/>
      <c r="AD3303" s="13"/>
    </row>
    <row r="3304" spans="19:30">
      <c r="S3304" s="13"/>
      <c r="T3304" s="14"/>
      <c r="U3304" s="13"/>
      <c r="V3304" s="13"/>
      <c r="W3304" s="13"/>
      <c r="X3304" s="13"/>
      <c r="Y3304" s="13"/>
      <c r="Z3304" s="13"/>
      <c r="AA3304" s="13"/>
      <c r="AB3304" s="13"/>
      <c r="AC3304" s="13"/>
      <c r="AD3304" s="13"/>
    </row>
    <row r="3305" spans="19:30">
      <c r="S3305" s="13"/>
      <c r="T3305" s="14"/>
      <c r="U3305" s="13"/>
      <c r="V3305" s="13"/>
      <c r="W3305" s="13"/>
      <c r="X3305" s="13"/>
      <c r="Y3305" s="13"/>
      <c r="Z3305" s="13"/>
      <c r="AA3305" s="13"/>
      <c r="AB3305" s="13"/>
      <c r="AC3305" s="13"/>
      <c r="AD3305" s="13"/>
    </row>
    <row r="3306" spans="19:30">
      <c r="S3306" s="13"/>
      <c r="T3306" s="14"/>
      <c r="U3306" s="13"/>
      <c r="V3306" s="13"/>
      <c r="W3306" s="13"/>
      <c r="X3306" s="13"/>
      <c r="Y3306" s="13"/>
      <c r="Z3306" s="13"/>
      <c r="AA3306" s="13"/>
      <c r="AB3306" s="13"/>
      <c r="AC3306" s="13"/>
      <c r="AD3306" s="13"/>
    </row>
    <row r="3307" spans="19:30">
      <c r="S3307" s="13"/>
      <c r="T3307" s="14"/>
      <c r="U3307" s="13"/>
      <c r="V3307" s="13"/>
      <c r="W3307" s="13"/>
      <c r="X3307" s="13"/>
      <c r="Y3307" s="13"/>
      <c r="Z3307" s="13"/>
      <c r="AA3307" s="13"/>
      <c r="AB3307" s="13"/>
      <c r="AC3307" s="13"/>
      <c r="AD3307" s="13"/>
    </row>
    <row r="3308" spans="19:30">
      <c r="S3308" s="13"/>
      <c r="T3308" s="14"/>
      <c r="U3308" s="13"/>
      <c r="V3308" s="13"/>
      <c r="W3308" s="13"/>
      <c r="X3308" s="13"/>
      <c r="Y3308" s="13"/>
      <c r="Z3308" s="13"/>
      <c r="AA3308" s="13"/>
      <c r="AB3308" s="13"/>
      <c r="AC3308" s="13"/>
      <c r="AD3308" s="13"/>
    </row>
    <row r="3309" spans="19:30">
      <c r="S3309" s="13"/>
      <c r="T3309" s="14"/>
      <c r="U3309" s="13"/>
      <c r="V3309" s="13"/>
      <c r="W3309" s="13"/>
      <c r="X3309" s="13"/>
      <c r="Y3309" s="13"/>
      <c r="Z3309" s="13"/>
      <c r="AA3309" s="13"/>
      <c r="AB3309" s="13"/>
      <c r="AC3309" s="13"/>
      <c r="AD3309" s="13"/>
    </row>
    <row r="3310" spans="19:30">
      <c r="S3310" s="13"/>
      <c r="T3310" s="14"/>
      <c r="U3310" s="13"/>
      <c r="V3310" s="13"/>
      <c r="W3310" s="13"/>
      <c r="X3310" s="13"/>
      <c r="Y3310" s="13"/>
      <c r="Z3310" s="13"/>
      <c r="AA3310" s="13"/>
      <c r="AB3310" s="13"/>
      <c r="AC3310" s="13"/>
      <c r="AD3310" s="13"/>
    </row>
    <row r="3311" spans="19:30">
      <c r="S3311" s="13"/>
      <c r="T3311" s="14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</row>
    <row r="3312" spans="19:30">
      <c r="S3312" s="13"/>
      <c r="T3312" s="14"/>
      <c r="U3312" s="13"/>
      <c r="V3312" s="13"/>
      <c r="W3312" s="13"/>
      <c r="X3312" s="13"/>
      <c r="Y3312" s="13"/>
      <c r="Z3312" s="13"/>
      <c r="AA3312" s="13"/>
      <c r="AB3312" s="13"/>
      <c r="AC3312" s="13"/>
      <c r="AD3312" s="13"/>
    </row>
    <row r="3313" spans="19:30">
      <c r="S3313" s="13"/>
      <c r="T3313" s="14"/>
      <c r="U3313" s="13"/>
      <c r="V3313" s="13"/>
      <c r="W3313" s="13"/>
      <c r="X3313" s="13"/>
      <c r="Y3313" s="13"/>
      <c r="Z3313" s="13"/>
      <c r="AA3313" s="13"/>
      <c r="AB3313" s="13"/>
      <c r="AC3313" s="13"/>
      <c r="AD3313" s="13"/>
    </row>
    <row r="3314" spans="19:30">
      <c r="S3314" s="13"/>
      <c r="T3314" s="14"/>
      <c r="U3314" s="13"/>
      <c r="V3314" s="13"/>
      <c r="W3314" s="13"/>
      <c r="X3314" s="13"/>
      <c r="Y3314" s="13"/>
      <c r="Z3314" s="13"/>
      <c r="AA3314" s="13"/>
      <c r="AB3314" s="13"/>
      <c r="AC3314" s="13"/>
      <c r="AD3314" s="13"/>
    </row>
    <row r="3315" spans="19:30">
      <c r="S3315" s="13"/>
      <c r="T3315" s="14"/>
      <c r="U3315" s="13"/>
      <c r="V3315" s="13"/>
      <c r="W3315" s="13"/>
      <c r="X3315" s="13"/>
      <c r="Y3315" s="13"/>
      <c r="Z3315" s="13"/>
      <c r="AA3315" s="13"/>
      <c r="AB3315" s="13"/>
      <c r="AC3315" s="13"/>
      <c r="AD3315" s="13"/>
    </row>
    <row r="3316" spans="19:30">
      <c r="S3316" s="13"/>
      <c r="T3316" s="14"/>
      <c r="U3316" s="13"/>
      <c r="V3316" s="13"/>
      <c r="W3316" s="13"/>
      <c r="X3316" s="13"/>
      <c r="Y3316" s="13"/>
      <c r="Z3316" s="13"/>
      <c r="AA3316" s="13"/>
      <c r="AB3316" s="13"/>
      <c r="AC3316" s="13"/>
      <c r="AD3316" s="13"/>
    </row>
    <row r="3317" spans="19:30">
      <c r="S3317" s="13"/>
      <c r="T3317" s="14"/>
      <c r="U3317" s="13"/>
      <c r="V3317" s="13"/>
      <c r="W3317" s="13"/>
      <c r="X3317" s="13"/>
      <c r="Y3317" s="13"/>
      <c r="Z3317" s="13"/>
      <c r="AA3317" s="13"/>
      <c r="AB3317" s="13"/>
      <c r="AC3317" s="13"/>
      <c r="AD3317" s="13"/>
    </row>
    <row r="3318" spans="19:30">
      <c r="S3318" s="13"/>
      <c r="T3318" s="14"/>
      <c r="U3318" s="13"/>
      <c r="V3318" s="13"/>
      <c r="W3318" s="13"/>
      <c r="X3318" s="13"/>
      <c r="Y3318" s="13"/>
      <c r="Z3318" s="13"/>
      <c r="AA3318" s="13"/>
      <c r="AB3318" s="13"/>
      <c r="AC3318" s="13"/>
      <c r="AD3318" s="13"/>
    </row>
    <row r="3319" spans="19:30">
      <c r="S3319" s="13"/>
      <c r="T3319" s="14"/>
      <c r="U3319" s="13"/>
      <c r="V3319" s="13"/>
      <c r="W3319" s="13"/>
      <c r="X3319" s="13"/>
      <c r="Y3319" s="13"/>
      <c r="Z3319" s="13"/>
      <c r="AA3319" s="13"/>
      <c r="AB3319" s="13"/>
      <c r="AC3319" s="13"/>
      <c r="AD3319" s="13"/>
    </row>
    <row r="3320" spans="19:30">
      <c r="S3320" s="13"/>
      <c r="T3320" s="14"/>
      <c r="U3320" s="13"/>
      <c r="V3320" s="13"/>
      <c r="W3320" s="13"/>
      <c r="X3320" s="13"/>
      <c r="Y3320" s="13"/>
      <c r="Z3320" s="13"/>
      <c r="AA3320" s="13"/>
      <c r="AB3320" s="13"/>
      <c r="AC3320" s="13"/>
      <c r="AD3320" s="13"/>
    </row>
    <row r="3321" spans="19:30">
      <c r="S3321" s="13"/>
      <c r="T3321" s="14"/>
      <c r="U3321" s="13"/>
      <c r="V3321" s="13"/>
      <c r="W3321" s="13"/>
      <c r="X3321" s="13"/>
      <c r="Y3321" s="13"/>
      <c r="Z3321" s="13"/>
      <c r="AA3321" s="13"/>
      <c r="AB3321" s="13"/>
      <c r="AC3321" s="13"/>
      <c r="AD3321" s="13"/>
    </row>
    <row r="3322" spans="19:30">
      <c r="S3322" s="13"/>
      <c r="T3322" s="14"/>
      <c r="U3322" s="13"/>
      <c r="V3322" s="13"/>
      <c r="W3322" s="13"/>
      <c r="X3322" s="13"/>
      <c r="Y3322" s="13"/>
      <c r="Z3322" s="13"/>
      <c r="AA3322" s="13"/>
      <c r="AB3322" s="13"/>
      <c r="AC3322" s="13"/>
      <c r="AD3322" s="13"/>
    </row>
    <row r="3323" spans="19:30">
      <c r="S3323" s="13"/>
      <c r="T3323" s="14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</row>
    <row r="3324" spans="19:30">
      <c r="S3324" s="13"/>
      <c r="T3324" s="14"/>
      <c r="U3324" s="13"/>
      <c r="V3324" s="13"/>
      <c r="W3324" s="13"/>
      <c r="X3324" s="13"/>
      <c r="Y3324" s="13"/>
      <c r="Z3324" s="13"/>
      <c r="AA3324" s="13"/>
      <c r="AB3324" s="13"/>
      <c r="AC3324" s="13"/>
      <c r="AD3324" s="13"/>
    </row>
    <row r="3325" spans="19:30">
      <c r="S3325" s="13"/>
      <c r="T3325" s="14"/>
      <c r="U3325" s="13"/>
      <c r="V3325" s="13"/>
      <c r="W3325" s="13"/>
      <c r="X3325" s="13"/>
      <c r="Y3325" s="13"/>
      <c r="Z3325" s="13"/>
      <c r="AA3325" s="13"/>
      <c r="AB3325" s="13"/>
      <c r="AC3325" s="13"/>
      <c r="AD3325" s="13"/>
    </row>
    <row r="3326" spans="19:30">
      <c r="S3326" s="13"/>
      <c r="T3326" s="14"/>
      <c r="U3326" s="13"/>
      <c r="V3326" s="13"/>
      <c r="W3326" s="13"/>
      <c r="X3326" s="13"/>
      <c r="Y3326" s="13"/>
      <c r="Z3326" s="13"/>
      <c r="AA3326" s="13"/>
      <c r="AB3326" s="13"/>
      <c r="AC3326" s="13"/>
      <c r="AD3326" s="13"/>
    </row>
    <row r="3327" spans="19:30">
      <c r="S3327" s="13"/>
      <c r="T3327" s="14"/>
      <c r="U3327" s="13"/>
      <c r="V3327" s="13"/>
      <c r="W3327" s="13"/>
      <c r="X3327" s="13"/>
      <c r="Y3327" s="13"/>
      <c r="Z3327" s="13"/>
      <c r="AA3327" s="13"/>
      <c r="AB3327" s="13"/>
      <c r="AC3327" s="13"/>
      <c r="AD3327" s="13"/>
    </row>
    <row r="3328" spans="19:30">
      <c r="S3328" s="13"/>
      <c r="T3328" s="14"/>
      <c r="U3328" s="13"/>
      <c r="V3328" s="13"/>
      <c r="W3328" s="13"/>
      <c r="X3328" s="13"/>
      <c r="Y3328" s="13"/>
      <c r="Z3328" s="13"/>
      <c r="AA3328" s="13"/>
      <c r="AB3328" s="13"/>
      <c r="AC3328" s="13"/>
      <c r="AD3328" s="13"/>
    </row>
    <row r="3329" spans="19:30">
      <c r="S3329" s="13"/>
      <c r="T3329" s="14"/>
      <c r="U3329" s="13"/>
      <c r="V3329" s="13"/>
      <c r="W3329" s="13"/>
      <c r="X3329" s="13"/>
      <c r="Y3329" s="13"/>
      <c r="Z3329" s="13"/>
      <c r="AA3329" s="13"/>
      <c r="AB3329" s="13"/>
      <c r="AC3329" s="13"/>
      <c r="AD3329" s="13"/>
    </row>
    <row r="3330" spans="19:30">
      <c r="S3330" s="13"/>
      <c r="T3330" s="14"/>
      <c r="U3330" s="13"/>
      <c r="V3330" s="13"/>
      <c r="W3330" s="13"/>
      <c r="X3330" s="13"/>
      <c r="Y3330" s="13"/>
      <c r="Z3330" s="13"/>
      <c r="AA3330" s="13"/>
      <c r="AB3330" s="13"/>
      <c r="AC3330" s="13"/>
      <c r="AD3330" s="13"/>
    </row>
    <row r="3331" spans="19:30">
      <c r="S3331" s="13"/>
      <c r="T3331" s="14"/>
      <c r="U3331" s="13"/>
      <c r="V3331" s="13"/>
      <c r="W3331" s="13"/>
      <c r="X3331" s="13"/>
      <c r="Y3331" s="13"/>
      <c r="Z3331" s="13"/>
      <c r="AA3331" s="13"/>
      <c r="AB3331" s="13"/>
      <c r="AC3331" s="13"/>
      <c r="AD3331" s="13"/>
    </row>
    <row r="3332" spans="19:30">
      <c r="S3332" s="13"/>
      <c r="T3332" s="14"/>
      <c r="U3332" s="13"/>
      <c r="V3332" s="13"/>
      <c r="W3332" s="13"/>
      <c r="X3332" s="13"/>
      <c r="Y3332" s="13"/>
      <c r="Z3332" s="13"/>
      <c r="AA3332" s="13"/>
      <c r="AB3332" s="13"/>
      <c r="AC3332" s="13"/>
      <c r="AD3332" s="13"/>
    </row>
    <row r="3333" spans="19:30">
      <c r="S3333" s="13"/>
      <c r="T3333" s="14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</row>
    <row r="3334" spans="19:30">
      <c r="S3334" s="13"/>
      <c r="T3334" s="14"/>
      <c r="U3334" s="13"/>
      <c r="V3334" s="13"/>
      <c r="W3334" s="13"/>
      <c r="X3334" s="13"/>
      <c r="Y3334" s="13"/>
      <c r="Z3334" s="13"/>
      <c r="AA3334" s="13"/>
      <c r="AB3334" s="13"/>
      <c r="AC3334" s="13"/>
      <c r="AD3334" s="13"/>
    </row>
    <row r="3335" spans="19:30">
      <c r="S3335" s="13"/>
      <c r="T3335" s="14"/>
      <c r="U3335" s="13"/>
      <c r="V3335" s="13"/>
      <c r="W3335" s="13"/>
      <c r="X3335" s="13"/>
      <c r="Y3335" s="13"/>
      <c r="Z3335" s="13"/>
      <c r="AA3335" s="13"/>
      <c r="AB3335" s="13"/>
      <c r="AC3335" s="13"/>
      <c r="AD3335" s="13"/>
    </row>
    <row r="3336" spans="19:30">
      <c r="S3336" s="13"/>
      <c r="T3336" s="14"/>
      <c r="U3336" s="13"/>
      <c r="V3336" s="13"/>
      <c r="W3336" s="13"/>
      <c r="X3336" s="13"/>
      <c r="Y3336" s="13"/>
      <c r="Z3336" s="13"/>
      <c r="AA3336" s="13"/>
      <c r="AB3336" s="13"/>
      <c r="AC3336" s="13"/>
      <c r="AD3336" s="13"/>
    </row>
    <row r="3337" spans="19:30">
      <c r="S3337" s="13"/>
      <c r="T3337" s="14"/>
      <c r="U3337" s="13"/>
      <c r="V3337" s="13"/>
      <c r="W3337" s="13"/>
      <c r="X3337" s="13"/>
      <c r="Y3337" s="13"/>
      <c r="Z3337" s="13"/>
      <c r="AA3337" s="13"/>
      <c r="AB3337" s="13"/>
      <c r="AC3337" s="13"/>
      <c r="AD3337" s="13"/>
    </row>
    <row r="3338" spans="19:30">
      <c r="S3338" s="13"/>
      <c r="T3338" s="14"/>
      <c r="U3338" s="13"/>
      <c r="V3338" s="13"/>
      <c r="W3338" s="13"/>
      <c r="X3338" s="13"/>
      <c r="Y3338" s="13"/>
      <c r="Z3338" s="13"/>
      <c r="AA3338" s="13"/>
      <c r="AB3338" s="13"/>
      <c r="AC3338" s="13"/>
      <c r="AD3338" s="13"/>
    </row>
    <row r="3339" spans="19:30">
      <c r="S3339" s="13"/>
      <c r="T3339" s="14"/>
      <c r="U3339" s="13"/>
      <c r="V3339" s="13"/>
      <c r="W3339" s="13"/>
      <c r="X3339" s="13"/>
      <c r="Y3339" s="13"/>
      <c r="Z3339" s="13"/>
      <c r="AA3339" s="13"/>
      <c r="AB3339" s="13"/>
      <c r="AC3339" s="13"/>
      <c r="AD3339" s="13"/>
    </row>
    <row r="3340" spans="19:30">
      <c r="S3340" s="13"/>
      <c r="T3340" s="14"/>
      <c r="U3340" s="13"/>
      <c r="V3340" s="13"/>
      <c r="W3340" s="13"/>
      <c r="X3340" s="13"/>
      <c r="Y3340" s="13"/>
      <c r="Z3340" s="13"/>
      <c r="AA3340" s="13"/>
      <c r="AB3340" s="13"/>
      <c r="AC3340" s="13"/>
      <c r="AD3340" s="13"/>
    </row>
    <row r="3341" spans="19:30">
      <c r="S3341" s="13"/>
      <c r="T3341" s="14"/>
      <c r="U3341" s="13"/>
      <c r="V3341" s="13"/>
      <c r="W3341" s="13"/>
      <c r="X3341" s="13"/>
      <c r="Y3341" s="13"/>
      <c r="Z3341" s="13"/>
      <c r="AA3341" s="13"/>
      <c r="AB3341" s="13"/>
      <c r="AC3341" s="13"/>
      <c r="AD3341" s="13"/>
    </row>
    <row r="3342" spans="19:30">
      <c r="S3342" s="13"/>
      <c r="T3342" s="14"/>
      <c r="U3342" s="13"/>
      <c r="V3342" s="13"/>
      <c r="W3342" s="13"/>
      <c r="X3342" s="13"/>
      <c r="Y3342" s="13"/>
      <c r="Z3342" s="13"/>
      <c r="AA3342" s="13"/>
      <c r="AB3342" s="13"/>
      <c r="AC3342" s="13"/>
      <c r="AD3342" s="13"/>
    </row>
    <row r="3343" spans="19:30">
      <c r="S3343" s="13"/>
      <c r="T3343" s="14"/>
      <c r="U3343" s="13"/>
      <c r="V3343" s="13"/>
      <c r="W3343" s="13"/>
      <c r="X3343" s="13"/>
      <c r="Y3343" s="13"/>
      <c r="Z3343" s="13"/>
      <c r="AA3343" s="13"/>
      <c r="AB3343" s="13"/>
      <c r="AC3343" s="13"/>
      <c r="AD3343" s="13"/>
    </row>
    <row r="3344" spans="19:30">
      <c r="S3344" s="13"/>
      <c r="T3344" s="14"/>
      <c r="U3344" s="13"/>
      <c r="V3344" s="13"/>
      <c r="W3344" s="13"/>
      <c r="X3344" s="13"/>
      <c r="Y3344" s="13"/>
      <c r="Z3344" s="13"/>
      <c r="AA3344" s="13"/>
      <c r="AB3344" s="13"/>
      <c r="AC3344" s="13"/>
      <c r="AD3344" s="13"/>
    </row>
    <row r="3345" spans="19:30">
      <c r="S3345" s="13"/>
      <c r="T3345" s="14"/>
      <c r="U3345" s="13"/>
      <c r="V3345" s="13"/>
      <c r="W3345" s="13"/>
      <c r="X3345" s="13"/>
      <c r="Y3345" s="13"/>
      <c r="Z3345" s="13"/>
      <c r="AA3345" s="13"/>
      <c r="AB3345" s="13"/>
      <c r="AC3345" s="13"/>
      <c r="AD3345" s="13"/>
    </row>
    <row r="3346" spans="19:30">
      <c r="S3346" s="13"/>
      <c r="T3346" s="14"/>
      <c r="U3346" s="13"/>
      <c r="V3346" s="13"/>
      <c r="W3346" s="13"/>
      <c r="X3346" s="13"/>
      <c r="Y3346" s="13"/>
      <c r="Z3346" s="13"/>
      <c r="AA3346" s="13"/>
      <c r="AB3346" s="13"/>
      <c r="AC3346" s="13"/>
      <c r="AD3346" s="13"/>
    </row>
    <row r="3347" spans="19:30">
      <c r="S3347" s="13"/>
      <c r="T3347" s="14"/>
      <c r="U3347" s="13"/>
      <c r="V3347" s="13"/>
      <c r="W3347" s="13"/>
      <c r="X3347" s="13"/>
      <c r="Y3347" s="13"/>
      <c r="Z3347" s="13"/>
      <c r="AA3347" s="13"/>
      <c r="AB3347" s="13"/>
      <c r="AC3347" s="13"/>
      <c r="AD3347" s="13"/>
    </row>
    <row r="3348" spans="19:30">
      <c r="S3348" s="13"/>
      <c r="T3348" s="14"/>
      <c r="U3348" s="13"/>
      <c r="V3348" s="13"/>
      <c r="W3348" s="13"/>
      <c r="X3348" s="13"/>
      <c r="Y3348" s="13"/>
      <c r="Z3348" s="13"/>
      <c r="AA3348" s="13"/>
      <c r="AB3348" s="13"/>
      <c r="AC3348" s="13"/>
      <c r="AD3348" s="13"/>
    </row>
    <row r="3349" spans="19:30">
      <c r="S3349" s="13"/>
      <c r="T3349" s="14"/>
      <c r="U3349" s="13"/>
      <c r="V3349" s="13"/>
      <c r="W3349" s="13"/>
      <c r="X3349" s="13"/>
      <c r="Y3349" s="13"/>
      <c r="Z3349" s="13"/>
      <c r="AA3349" s="13"/>
      <c r="AB3349" s="13"/>
      <c r="AC3349" s="13"/>
      <c r="AD3349" s="13"/>
    </row>
    <row r="3350" spans="19:30">
      <c r="S3350" s="13"/>
      <c r="T3350" s="14"/>
      <c r="U3350" s="13"/>
      <c r="V3350" s="13"/>
      <c r="W3350" s="13"/>
      <c r="X3350" s="13"/>
      <c r="Y3350" s="13"/>
      <c r="Z3350" s="13"/>
      <c r="AA3350" s="13"/>
      <c r="AB3350" s="13"/>
      <c r="AC3350" s="13"/>
      <c r="AD3350" s="13"/>
    </row>
    <row r="3351" spans="19:30">
      <c r="S3351" s="13"/>
      <c r="T3351" s="14"/>
      <c r="U3351" s="13"/>
      <c r="V3351" s="13"/>
      <c r="W3351" s="13"/>
      <c r="X3351" s="13"/>
      <c r="Y3351" s="13"/>
      <c r="Z3351" s="13"/>
      <c r="AA3351" s="13"/>
      <c r="AB3351" s="13"/>
      <c r="AC3351" s="13"/>
      <c r="AD3351" s="13"/>
    </row>
    <row r="3352" spans="19:30">
      <c r="S3352" s="13"/>
      <c r="T3352" s="14"/>
      <c r="U3352" s="13"/>
      <c r="V3352" s="13"/>
      <c r="W3352" s="13"/>
      <c r="X3352" s="13"/>
      <c r="Y3352" s="13"/>
      <c r="Z3352" s="13"/>
      <c r="AA3352" s="13"/>
      <c r="AB3352" s="13"/>
      <c r="AC3352" s="13"/>
      <c r="AD3352" s="13"/>
    </row>
    <row r="3353" spans="19:30">
      <c r="S3353" s="13"/>
      <c r="T3353" s="14"/>
      <c r="U3353" s="13"/>
      <c r="V3353" s="13"/>
      <c r="W3353" s="13"/>
      <c r="X3353" s="13"/>
      <c r="Y3353" s="13"/>
      <c r="Z3353" s="13"/>
      <c r="AA3353" s="13"/>
      <c r="AB3353" s="13"/>
      <c r="AC3353" s="13"/>
      <c r="AD3353" s="13"/>
    </row>
    <row r="3354" spans="19:30">
      <c r="S3354" s="13"/>
      <c r="T3354" s="14"/>
      <c r="U3354" s="13"/>
      <c r="V3354" s="13"/>
      <c r="W3354" s="13"/>
      <c r="X3354" s="13"/>
      <c r="Y3354" s="13"/>
      <c r="Z3354" s="13"/>
      <c r="AA3354" s="13"/>
      <c r="AB3354" s="13"/>
      <c r="AC3354" s="13"/>
      <c r="AD3354" s="13"/>
    </row>
    <row r="3355" spans="19:30">
      <c r="S3355" s="13"/>
      <c r="T3355" s="14"/>
      <c r="U3355" s="13"/>
      <c r="V3355" s="13"/>
      <c r="W3355" s="13"/>
      <c r="X3355" s="13"/>
      <c r="Y3355" s="13"/>
      <c r="Z3355" s="13"/>
      <c r="AA3355" s="13"/>
      <c r="AB3355" s="13"/>
      <c r="AC3355" s="13"/>
      <c r="AD3355" s="13"/>
    </row>
    <row r="3356" spans="19:30">
      <c r="S3356" s="13"/>
      <c r="T3356" s="14"/>
      <c r="U3356" s="13"/>
      <c r="V3356" s="13"/>
      <c r="W3356" s="13"/>
      <c r="X3356" s="13"/>
      <c r="Y3356" s="13"/>
      <c r="Z3356" s="13"/>
      <c r="AA3356" s="13"/>
      <c r="AB3356" s="13"/>
      <c r="AC3356" s="13"/>
      <c r="AD3356" s="13"/>
    </row>
    <row r="3357" spans="19:30">
      <c r="S3357" s="13"/>
      <c r="T3357" s="14"/>
      <c r="U3357" s="13"/>
      <c r="V3357" s="13"/>
      <c r="W3357" s="13"/>
      <c r="X3357" s="13"/>
      <c r="Y3357" s="13"/>
      <c r="Z3357" s="13"/>
      <c r="AA3357" s="13"/>
      <c r="AB3357" s="13"/>
      <c r="AC3357" s="13"/>
      <c r="AD3357" s="13"/>
    </row>
    <row r="3358" spans="19:30">
      <c r="S3358" s="13"/>
      <c r="T3358" s="14"/>
      <c r="U3358" s="13"/>
      <c r="V3358" s="13"/>
      <c r="W3358" s="13"/>
      <c r="X3358" s="13"/>
      <c r="Y3358" s="13"/>
      <c r="Z3358" s="13"/>
      <c r="AA3358" s="13"/>
      <c r="AB3358" s="13"/>
      <c r="AC3358" s="13"/>
      <c r="AD3358" s="13"/>
    </row>
    <row r="3359" spans="19:30">
      <c r="S3359" s="13"/>
      <c r="T3359" s="14"/>
      <c r="U3359" s="13"/>
      <c r="V3359" s="13"/>
      <c r="W3359" s="13"/>
      <c r="X3359" s="13"/>
      <c r="Y3359" s="13"/>
      <c r="Z3359" s="13"/>
      <c r="AA3359" s="13"/>
      <c r="AB3359" s="13"/>
      <c r="AC3359" s="13"/>
      <c r="AD3359" s="13"/>
    </row>
    <row r="3360" spans="19:30">
      <c r="S3360" s="13"/>
      <c r="T3360" s="14"/>
      <c r="U3360" s="13"/>
      <c r="V3360" s="13"/>
      <c r="W3360" s="13"/>
      <c r="X3360" s="13"/>
      <c r="Y3360" s="13"/>
      <c r="Z3360" s="13"/>
      <c r="AA3360" s="13"/>
      <c r="AB3360" s="13"/>
      <c r="AC3360" s="13"/>
      <c r="AD3360" s="13"/>
    </row>
    <row r="3361" spans="19:30">
      <c r="S3361" s="13"/>
      <c r="T3361" s="14"/>
      <c r="U3361" s="13"/>
      <c r="V3361" s="13"/>
      <c r="W3361" s="13"/>
      <c r="X3361" s="13"/>
      <c r="Y3361" s="13"/>
      <c r="Z3361" s="13"/>
      <c r="AA3361" s="13"/>
      <c r="AB3361" s="13"/>
      <c r="AC3361" s="13"/>
      <c r="AD3361" s="13"/>
    </row>
    <row r="3362" spans="19:30">
      <c r="S3362" s="13"/>
      <c r="T3362" s="14"/>
      <c r="U3362" s="13"/>
      <c r="V3362" s="13"/>
      <c r="W3362" s="13"/>
      <c r="X3362" s="13"/>
      <c r="Y3362" s="13"/>
      <c r="Z3362" s="13"/>
      <c r="AA3362" s="13"/>
      <c r="AB3362" s="13"/>
      <c r="AC3362" s="13"/>
      <c r="AD3362" s="13"/>
    </row>
    <row r="3363" spans="19:30">
      <c r="S3363" s="13"/>
      <c r="T3363" s="14"/>
      <c r="U3363" s="13"/>
      <c r="V3363" s="13"/>
      <c r="W3363" s="13"/>
      <c r="X3363" s="13"/>
      <c r="Y3363" s="13"/>
      <c r="Z3363" s="13"/>
      <c r="AA3363" s="13"/>
      <c r="AB3363" s="13"/>
      <c r="AC3363" s="13"/>
      <c r="AD3363" s="13"/>
    </row>
    <row r="3364" spans="19:30">
      <c r="S3364" s="13"/>
      <c r="T3364" s="14"/>
      <c r="U3364" s="13"/>
      <c r="V3364" s="13"/>
      <c r="W3364" s="13"/>
      <c r="X3364" s="13"/>
      <c r="Y3364" s="13"/>
      <c r="Z3364" s="13"/>
      <c r="AA3364" s="13"/>
      <c r="AB3364" s="13"/>
      <c r="AC3364" s="13"/>
      <c r="AD3364" s="13"/>
    </row>
    <row r="3365" spans="19:30">
      <c r="S3365" s="13"/>
      <c r="T3365" s="14"/>
      <c r="U3365" s="13"/>
      <c r="V3365" s="13"/>
      <c r="W3365" s="13"/>
      <c r="X3365" s="13"/>
      <c r="Y3365" s="13"/>
      <c r="Z3365" s="13"/>
      <c r="AA3365" s="13"/>
      <c r="AB3365" s="13"/>
      <c r="AC3365" s="13"/>
      <c r="AD3365" s="13"/>
    </row>
    <row r="3366" spans="19:30">
      <c r="S3366" s="13"/>
      <c r="T3366" s="14"/>
      <c r="U3366" s="13"/>
      <c r="V3366" s="13"/>
      <c r="W3366" s="13"/>
      <c r="X3366" s="13"/>
      <c r="Y3366" s="13"/>
      <c r="Z3366" s="13"/>
      <c r="AA3366" s="13"/>
      <c r="AB3366" s="13"/>
      <c r="AC3366" s="13"/>
      <c r="AD3366" s="13"/>
    </row>
    <row r="3367" spans="19:30">
      <c r="S3367" s="13"/>
      <c r="T3367" s="14"/>
      <c r="U3367" s="13"/>
      <c r="V3367" s="13"/>
      <c r="W3367" s="13"/>
      <c r="X3367" s="13"/>
      <c r="Y3367" s="13"/>
      <c r="Z3367" s="13"/>
      <c r="AA3367" s="13"/>
      <c r="AB3367" s="13"/>
      <c r="AC3367" s="13"/>
      <c r="AD3367" s="13"/>
    </row>
    <row r="3368" spans="19:30">
      <c r="S3368" s="13"/>
      <c r="T3368" s="14"/>
      <c r="U3368" s="13"/>
      <c r="V3368" s="13"/>
      <c r="W3368" s="13"/>
      <c r="X3368" s="13"/>
      <c r="Y3368" s="13"/>
      <c r="Z3368" s="13"/>
      <c r="AA3368" s="13"/>
      <c r="AB3368" s="13"/>
      <c r="AC3368" s="13"/>
      <c r="AD3368" s="13"/>
    </row>
    <row r="3369" spans="19:30">
      <c r="S3369" s="13"/>
      <c r="T3369" s="14"/>
      <c r="U3369" s="13"/>
      <c r="V3369" s="13"/>
      <c r="W3369" s="13"/>
      <c r="X3369" s="13"/>
      <c r="Y3369" s="13"/>
      <c r="Z3369" s="13"/>
      <c r="AA3369" s="13"/>
      <c r="AB3369" s="13"/>
      <c r="AC3369" s="13"/>
      <c r="AD3369" s="13"/>
    </row>
    <row r="3370" spans="19:30">
      <c r="S3370" s="13"/>
      <c r="T3370" s="14"/>
      <c r="U3370" s="13"/>
      <c r="V3370" s="13"/>
      <c r="W3370" s="13"/>
      <c r="X3370" s="13"/>
      <c r="Y3370" s="13"/>
      <c r="Z3370" s="13"/>
      <c r="AA3370" s="13"/>
      <c r="AB3370" s="13"/>
      <c r="AC3370" s="13"/>
      <c r="AD3370" s="13"/>
    </row>
    <row r="3371" spans="19:30">
      <c r="S3371" s="13"/>
      <c r="T3371" s="14"/>
      <c r="U3371" s="13"/>
      <c r="V3371" s="13"/>
      <c r="W3371" s="13"/>
      <c r="X3371" s="13"/>
      <c r="Y3371" s="13"/>
      <c r="Z3371" s="13"/>
      <c r="AA3371" s="13"/>
      <c r="AB3371" s="13"/>
      <c r="AC3371" s="13"/>
      <c r="AD3371" s="13"/>
    </row>
    <row r="3372" spans="19:30">
      <c r="S3372" s="13"/>
      <c r="T3372" s="14"/>
      <c r="U3372" s="13"/>
      <c r="V3372" s="13"/>
      <c r="W3372" s="13"/>
      <c r="X3372" s="13"/>
      <c r="Y3372" s="13"/>
      <c r="Z3372" s="13"/>
      <c r="AA3372" s="13"/>
      <c r="AB3372" s="13"/>
      <c r="AC3372" s="13"/>
      <c r="AD3372" s="13"/>
    </row>
    <row r="3373" spans="19:30">
      <c r="S3373" s="13"/>
      <c r="T3373" s="14"/>
      <c r="U3373" s="13"/>
      <c r="V3373" s="13"/>
      <c r="W3373" s="13"/>
      <c r="X3373" s="13"/>
      <c r="Y3373" s="13"/>
      <c r="Z3373" s="13"/>
      <c r="AA3373" s="13"/>
      <c r="AB3373" s="13"/>
      <c r="AC3373" s="13"/>
      <c r="AD3373" s="13"/>
    </row>
    <row r="3374" spans="19:30">
      <c r="S3374" s="13"/>
      <c r="T3374" s="14"/>
      <c r="U3374" s="13"/>
      <c r="V3374" s="13"/>
      <c r="W3374" s="13"/>
      <c r="X3374" s="13"/>
      <c r="Y3374" s="13"/>
      <c r="Z3374" s="13"/>
      <c r="AA3374" s="13"/>
      <c r="AB3374" s="13"/>
      <c r="AC3374" s="13"/>
      <c r="AD3374" s="13"/>
    </row>
    <row r="3375" spans="19:30">
      <c r="S3375" s="13"/>
      <c r="T3375" s="14"/>
      <c r="U3375" s="13"/>
      <c r="V3375" s="13"/>
      <c r="W3375" s="13"/>
      <c r="X3375" s="13"/>
      <c r="Y3375" s="13"/>
      <c r="Z3375" s="13"/>
      <c r="AA3375" s="13"/>
      <c r="AB3375" s="13"/>
      <c r="AC3375" s="13"/>
      <c r="AD3375" s="13"/>
    </row>
    <row r="3376" spans="19:30">
      <c r="S3376" s="13"/>
      <c r="T3376" s="14"/>
      <c r="U3376" s="13"/>
      <c r="V3376" s="13"/>
      <c r="W3376" s="13"/>
      <c r="X3376" s="13"/>
      <c r="Y3376" s="13"/>
      <c r="Z3376" s="13"/>
      <c r="AA3376" s="13"/>
      <c r="AB3376" s="13"/>
      <c r="AC3376" s="13"/>
      <c r="AD3376" s="13"/>
    </row>
    <row r="3377" spans="19:30">
      <c r="S3377" s="13"/>
      <c r="T3377" s="14"/>
      <c r="U3377" s="13"/>
      <c r="V3377" s="13"/>
      <c r="W3377" s="13"/>
      <c r="X3377" s="13"/>
      <c r="Y3377" s="13"/>
      <c r="Z3377" s="13"/>
      <c r="AA3377" s="13"/>
      <c r="AB3377" s="13"/>
      <c r="AC3377" s="13"/>
      <c r="AD3377" s="13"/>
    </row>
    <row r="3378" spans="19:30">
      <c r="S3378" s="13"/>
      <c r="T3378" s="14"/>
      <c r="U3378" s="13"/>
      <c r="V3378" s="13"/>
      <c r="W3378" s="13"/>
      <c r="X3378" s="13"/>
      <c r="Y3378" s="13"/>
      <c r="Z3378" s="13"/>
      <c r="AA3378" s="13"/>
      <c r="AB3378" s="13"/>
      <c r="AC3378" s="13"/>
      <c r="AD3378" s="13"/>
    </row>
    <row r="3379" spans="19:30">
      <c r="S3379" s="13"/>
      <c r="T3379" s="14"/>
      <c r="U3379" s="13"/>
      <c r="V3379" s="13"/>
      <c r="W3379" s="13"/>
      <c r="X3379" s="13"/>
      <c r="Y3379" s="13"/>
      <c r="Z3379" s="13"/>
      <c r="AA3379" s="13"/>
      <c r="AB3379" s="13"/>
      <c r="AC3379" s="13"/>
      <c r="AD3379" s="13"/>
    </row>
    <row r="3380" spans="19:30">
      <c r="S3380" s="13"/>
      <c r="T3380" s="14"/>
      <c r="U3380" s="13"/>
      <c r="V3380" s="13"/>
      <c r="W3380" s="13"/>
      <c r="X3380" s="13"/>
      <c r="Y3380" s="13"/>
      <c r="Z3380" s="13"/>
      <c r="AA3380" s="13"/>
      <c r="AB3380" s="13"/>
      <c r="AC3380" s="13"/>
      <c r="AD3380" s="13"/>
    </row>
    <row r="3381" spans="19:30">
      <c r="S3381" s="13"/>
      <c r="T3381" s="14"/>
      <c r="U3381" s="13"/>
      <c r="V3381" s="13"/>
      <c r="W3381" s="13"/>
      <c r="X3381" s="13"/>
      <c r="Y3381" s="13"/>
      <c r="Z3381" s="13"/>
      <c r="AA3381" s="13"/>
      <c r="AB3381" s="13"/>
      <c r="AC3381" s="13"/>
      <c r="AD3381" s="13"/>
    </row>
    <row r="3382" spans="19:30">
      <c r="S3382" s="13"/>
      <c r="T3382" s="14"/>
      <c r="U3382" s="13"/>
      <c r="V3382" s="13"/>
      <c r="W3382" s="13"/>
      <c r="X3382" s="13"/>
      <c r="Y3382" s="13"/>
      <c r="Z3382" s="13"/>
      <c r="AA3382" s="13"/>
      <c r="AB3382" s="13"/>
      <c r="AC3382" s="13"/>
      <c r="AD3382" s="13"/>
    </row>
    <row r="3383" spans="19:30">
      <c r="S3383" s="13"/>
      <c r="T3383" s="14"/>
      <c r="U3383" s="13"/>
      <c r="V3383" s="13"/>
      <c r="W3383" s="13"/>
      <c r="X3383" s="13"/>
      <c r="Y3383" s="13"/>
      <c r="Z3383" s="13"/>
      <c r="AA3383" s="13"/>
      <c r="AB3383" s="13"/>
      <c r="AC3383" s="13"/>
      <c r="AD3383" s="13"/>
    </row>
    <row r="3384" spans="19:30">
      <c r="S3384" s="13"/>
      <c r="T3384" s="14"/>
      <c r="U3384" s="13"/>
      <c r="V3384" s="13"/>
      <c r="W3384" s="13"/>
      <c r="X3384" s="13"/>
      <c r="Y3384" s="13"/>
      <c r="Z3384" s="13"/>
      <c r="AA3384" s="13"/>
      <c r="AB3384" s="13"/>
      <c r="AC3384" s="13"/>
      <c r="AD3384" s="13"/>
    </row>
    <row r="3385" spans="19:30">
      <c r="S3385" s="13"/>
      <c r="T3385" s="14"/>
      <c r="U3385" s="13"/>
      <c r="V3385" s="13"/>
      <c r="W3385" s="13"/>
      <c r="X3385" s="13"/>
      <c r="Y3385" s="13"/>
      <c r="Z3385" s="13"/>
      <c r="AA3385" s="13"/>
      <c r="AB3385" s="13"/>
      <c r="AC3385" s="13"/>
      <c r="AD3385" s="13"/>
    </row>
    <row r="3386" spans="19:30">
      <c r="S3386" s="13"/>
      <c r="T3386" s="14"/>
      <c r="U3386" s="13"/>
      <c r="V3386" s="13"/>
      <c r="W3386" s="13"/>
      <c r="X3386" s="13"/>
      <c r="Y3386" s="13"/>
      <c r="Z3386" s="13"/>
      <c r="AA3386" s="13"/>
      <c r="AB3386" s="13"/>
      <c r="AC3386" s="13"/>
      <c r="AD3386" s="13"/>
    </row>
    <row r="3387" spans="19:30">
      <c r="S3387" s="13"/>
      <c r="T3387" s="14"/>
      <c r="U3387" s="13"/>
      <c r="V3387" s="13"/>
      <c r="W3387" s="13"/>
      <c r="X3387" s="13"/>
      <c r="Y3387" s="13"/>
      <c r="Z3387" s="13"/>
      <c r="AA3387" s="13"/>
      <c r="AB3387" s="13"/>
      <c r="AC3387" s="13"/>
      <c r="AD3387" s="13"/>
    </row>
    <row r="3388" spans="19:30">
      <c r="S3388" s="13"/>
      <c r="T3388" s="14"/>
      <c r="U3388" s="13"/>
      <c r="V3388" s="13"/>
      <c r="W3388" s="13"/>
      <c r="X3388" s="13"/>
      <c r="Y3388" s="13"/>
      <c r="Z3388" s="13"/>
      <c r="AA3388" s="13"/>
      <c r="AB3388" s="13"/>
      <c r="AC3388" s="13"/>
      <c r="AD3388" s="13"/>
    </row>
    <row r="3389" spans="19:30">
      <c r="S3389" s="13"/>
      <c r="T3389" s="14"/>
      <c r="U3389" s="13"/>
      <c r="V3389" s="13"/>
      <c r="W3389" s="13"/>
      <c r="X3389" s="13"/>
      <c r="Y3389" s="13"/>
      <c r="Z3389" s="13"/>
      <c r="AA3389" s="13"/>
      <c r="AB3389" s="13"/>
      <c r="AC3389" s="13"/>
      <c r="AD3389" s="13"/>
    </row>
    <row r="3390" spans="19:30">
      <c r="S3390" s="13"/>
      <c r="T3390" s="14"/>
      <c r="U3390" s="13"/>
      <c r="V3390" s="13"/>
      <c r="W3390" s="13"/>
      <c r="X3390" s="13"/>
      <c r="Y3390" s="13"/>
      <c r="Z3390" s="13"/>
      <c r="AA3390" s="13"/>
      <c r="AB3390" s="13"/>
      <c r="AC3390" s="13"/>
      <c r="AD3390" s="13"/>
    </row>
    <row r="3391" spans="19:30">
      <c r="S3391" s="13"/>
      <c r="T3391" s="14"/>
      <c r="U3391" s="13"/>
      <c r="V3391" s="13"/>
      <c r="W3391" s="13"/>
      <c r="X3391" s="13"/>
      <c r="Y3391" s="13"/>
      <c r="Z3391" s="13"/>
      <c r="AA3391" s="13"/>
      <c r="AB3391" s="13"/>
      <c r="AC3391" s="13"/>
      <c r="AD3391" s="13"/>
    </row>
    <row r="3392" spans="19:30">
      <c r="S3392" s="13"/>
      <c r="T3392" s="14"/>
      <c r="U3392" s="13"/>
      <c r="V3392" s="13"/>
      <c r="W3392" s="13"/>
      <c r="X3392" s="13"/>
      <c r="Y3392" s="13"/>
      <c r="Z3392" s="13"/>
      <c r="AA3392" s="13"/>
      <c r="AB3392" s="13"/>
      <c r="AC3392" s="13"/>
      <c r="AD3392" s="13"/>
    </row>
    <row r="3393" spans="19:30">
      <c r="S3393" s="13"/>
      <c r="T3393" s="14"/>
      <c r="U3393" s="13"/>
      <c r="V3393" s="13"/>
      <c r="W3393" s="13"/>
      <c r="X3393" s="13"/>
      <c r="Y3393" s="13"/>
      <c r="Z3393" s="13"/>
      <c r="AA3393" s="13"/>
      <c r="AB3393" s="13"/>
      <c r="AC3393" s="13"/>
      <c r="AD3393" s="13"/>
    </row>
    <row r="3394" spans="19:30">
      <c r="S3394" s="13"/>
      <c r="T3394" s="14"/>
      <c r="U3394" s="13"/>
      <c r="V3394" s="13"/>
      <c r="W3394" s="13"/>
      <c r="X3394" s="13"/>
      <c r="Y3394" s="13"/>
      <c r="Z3394" s="13"/>
      <c r="AA3394" s="13"/>
      <c r="AB3394" s="13"/>
      <c r="AC3394" s="13"/>
      <c r="AD3394" s="13"/>
    </row>
    <row r="3395" spans="19:30">
      <c r="S3395" s="13"/>
      <c r="T3395" s="14"/>
      <c r="U3395" s="13"/>
      <c r="V3395" s="13"/>
      <c r="W3395" s="13"/>
      <c r="X3395" s="13"/>
      <c r="Y3395" s="13"/>
      <c r="Z3395" s="13"/>
      <c r="AA3395" s="13"/>
      <c r="AB3395" s="13"/>
      <c r="AC3395" s="13"/>
      <c r="AD3395" s="13"/>
    </row>
    <row r="3396" spans="19:30">
      <c r="S3396" s="13"/>
      <c r="T3396" s="14"/>
      <c r="U3396" s="13"/>
      <c r="V3396" s="13"/>
      <c r="W3396" s="13"/>
      <c r="X3396" s="13"/>
      <c r="Y3396" s="13"/>
      <c r="Z3396" s="13"/>
      <c r="AA3396" s="13"/>
      <c r="AB3396" s="13"/>
      <c r="AC3396" s="13"/>
      <c r="AD3396" s="13"/>
    </row>
    <row r="3397" spans="19:30">
      <c r="S3397" s="13"/>
      <c r="T3397" s="14"/>
      <c r="U3397" s="13"/>
      <c r="V3397" s="13"/>
      <c r="W3397" s="13"/>
      <c r="X3397" s="13"/>
      <c r="Y3397" s="13"/>
      <c r="Z3397" s="13"/>
      <c r="AA3397" s="13"/>
      <c r="AB3397" s="13"/>
      <c r="AC3397" s="13"/>
      <c r="AD3397" s="13"/>
    </row>
    <row r="3398" spans="19:30">
      <c r="S3398" s="13"/>
      <c r="T3398" s="14"/>
      <c r="U3398" s="13"/>
      <c r="V3398" s="13"/>
      <c r="W3398" s="13"/>
      <c r="X3398" s="13"/>
      <c r="Y3398" s="13"/>
      <c r="Z3398" s="13"/>
      <c r="AA3398" s="13"/>
      <c r="AB3398" s="13"/>
      <c r="AC3398" s="13"/>
      <c r="AD3398" s="13"/>
    </row>
    <row r="3399" spans="19:30">
      <c r="S3399" s="13"/>
      <c r="T3399" s="14"/>
      <c r="U3399" s="13"/>
      <c r="V3399" s="13"/>
      <c r="W3399" s="13"/>
      <c r="X3399" s="13"/>
      <c r="Y3399" s="13"/>
      <c r="Z3399" s="13"/>
      <c r="AA3399" s="13"/>
      <c r="AB3399" s="13"/>
      <c r="AC3399" s="13"/>
      <c r="AD3399" s="13"/>
    </row>
    <row r="3400" spans="19:30">
      <c r="S3400" s="13"/>
      <c r="T3400" s="14"/>
      <c r="U3400" s="13"/>
      <c r="V3400" s="13"/>
      <c r="W3400" s="13"/>
      <c r="X3400" s="13"/>
      <c r="Y3400" s="13"/>
      <c r="Z3400" s="13"/>
      <c r="AA3400" s="13"/>
      <c r="AB3400" s="13"/>
      <c r="AC3400" s="13"/>
      <c r="AD3400" s="13"/>
    </row>
    <row r="3401" spans="19:30">
      <c r="S3401" s="13"/>
      <c r="T3401" s="14"/>
      <c r="U3401" s="13"/>
      <c r="V3401" s="13"/>
      <c r="W3401" s="13"/>
      <c r="X3401" s="13"/>
      <c r="Y3401" s="13"/>
      <c r="Z3401" s="13"/>
      <c r="AA3401" s="13"/>
      <c r="AB3401" s="13"/>
      <c r="AC3401" s="13"/>
      <c r="AD3401" s="13"/>
    </row>
    <row r="3402" spans="19:30">
      <c r="S3402" s="13"/>
      <c r="T3402" s="14"/>
      <c r="U3402" s="13"/>
      <c r="V3402" s="13"/>
      <c r="W3402" s="13"/>
      <c r="X3402" s="13"/>
      <c r="Y3402" s="13"/>
      <c r="Z3402" s="13"/>
      <c r="AA3402" s="13"/>
      <c r="AB3402" s="13"/>
      <c r="AC3402" s="13"/>
      <c r="AD3402" s="13"/>
    </row>
    <row r="3403" spans="19:30">
      <c r="S3403" s="13"/>
      <c r="T3403" s="14"/>
      <c r="U3403" s="13"/>
      <c r="V3403" s="13"/>
      <c r="W3403" s="13"/>
      <c r="X3403" s="13"/>
      <c r="Y3403" s="13"/>
      <c r="Z3403" s="13"/>
      <c r="AA3403" s="13"/>
      <c r="AB3403" s="13"/>
      <c r="AC3403" s="13"/>
      <c r="AD3403" s="13"/>
    </row>
    <row r="3404" spans="19:30">
      <c r="S3404" s="13"/>
      <c r="T3404" s="14"/>
      <c r="U3404" s="13"/>
      <c r="V3404" s="13"/>
      <c r="W3404" s="13"/>
      <c r="X3404" s="13"/>
      <c r="Y3404" s="13"/>
      <c r="Z3404" s="13"/>
      <c r="AA3404" s="13"/>
      <c r="AB3404" s="13"/>
      <c r="AC3404" s="13"/>
      <c r="AD3404" s="13"/>
    </row>
    <row r="3405" spans="19:30">
      <c r="S3405" s="13"/>
      <c r="T3405" s="14"/>
      <c r="U3405" s="13"/>
      <c r="V3405" s="13"/>
      <c r="W3405" s="13"/>
      <c r="X3405" s="13"/>
      <c r="Y3405" s="13"/>
      <c r="Z3405" s="13"/>
      <c r="AA3405" s="13"/>
      <c r="AB3405" s="13"/>
      <c r="AC3405" s="13"/>
      <c r="AD3405" s="13"/>
    </row>
    <row r="3406" spans="19:30">
      <c r="S3406" s="13"/>
      <c r="T3406" s="14"/>
      <c r="U3406" s="13"/>
      <c r="V3406" s="13"/>
      <c r="W3406" s="13"/>
      <c r="X3406" s="13"/>
      <c r="Y3406" s="13"/>
      <c r="Z3406" s="13"/>
      <c r="AA3406" s="13"/>
      <c r="AB3406" s="13"/>
      <c r="AC3406" s="13"/>
      <c r="AD3406" s="13"/>
    </row>
    <row r="3407" spans="19:30">
      <c r="S3407" s="13"/>
      <c r="T3407" s="14"/>
      <c r="U3407" s="13"/>
      <c r="V3407" s="13"/>
      <c r="W3407" s="13"/>
      <c r="X3407" s="13"/>
      <c r="Y3407" s="13"/>
      <c r="Z3407" s="13"/>
      <c r="AA3407" s="13"/>
      <c r="AB3407" s="13"/>
      <c r="AC3407" s="13"/>
      <c r="AD3407" s="13"/>
    </row>
    <row r="3408" spans="19:30">
      <c r="S3408" s="13"/>
      <c r="T3408" s="14"/>
      <c r="U3408" s="13"/>
      <c r="V3408" s="13"/>
      <c r="W3408" s="13"/>
      <c r="X3408" s="13"/>
      <c r="Y3408" s="13"/>
      <c r="Z3408" s="13"/>
      <c r="AA3408" s="13"/>
      <c r="AB3408" s="13"/>
      <c r="AC3408" s="13"/>
      <c r="AD3408" s="13"/>
    </row>
    <row r="3409" spans="19:30">
      <c r="S3409" s="13"/>
      <c r="T3409" s="14"/>
      <c r="U3409" s="13"/>
      <c r="V3409" s="13"/>
      <c r="W3409" s="13"/>
      <c r="X3409" s="13"/>
      <c r="Y3409" s="13"/>
      <c r="Z3409" s="13"/>
      <c r="AA3409" s="13"/>
      <c r="AB3409" s="13"/>
      <c r="AC3409" s="13"/>
      <c r="AD3409" s="13"/>
    </row>
    <row r="3410" spans="19:30">
      <c r="S3410" s="13"/>
      <c r="T3410" s="14"/>
      <c r="U3410" s="13"/>
      <c r="V3410" s="13"/>
      <c r="W3410" s="13"/>
      <c r="X3410" s="13"/>
      <c r="Y3410" s="13"/>
      <c r="Z3410" s="13"/>
      <c r="AA3410" s="13"/>
      <c r="AB3410" s="13"/>
      <c r="AC3410" s="13"/>
      <c r="AD3410" s="13"/>
    </row>
    <row r="3411" spans="19:30">
      <c r="S3411" s="13"/>
      <c r="T3411" s="14"/>
      <c r="U3411" s="13"/>
      <c r="V3411" s="13"/>
      <c r="W3411" s="13"/>
      <c r="X3411" s="13"/>
      <c r="Y3411" s="13"/>
      <c r="Z3411" s="13"/>
      <c r="AA3411" s="13"/>
      <c r="AB3411" s="13"/>
      <c r="AC3411" s="13"/>
      <c r="AD3411" s="13"/>
    </row>
    <row r="3412" spans="19:30">
      <c r="S3412" s="13"/>
      <c r="T3412" s="14"/>
      <c r="U3412" s="13"/>
      <c r="V3412" s="13"/>
      <c r="W3412" s="13"/>
      <c r="X3412" s="13"/>
      <c r="Y3412" s="13"/>
      <c r="Z3412" s="13"/>
      <c r="AA3412" s="13"/>
      <c r="AB3412" s="13"/>
      <c r="AC3412" s="13"/>
      <c r="AD3412" s="13"/>
    </row>
    <row r="3413" spans="19:30">
      <c r="S3413" s="13"/>
      <c r="T3413" s="14"/>
      <c r="U3413" s="13"/>
      <c r="V3413" s="13"/>
      <c r="W3413" s="13"/>
      <c r="X3413" s="13"/>
      <c r="Y3413" s="13"/>
      <c r="Z3413" s="13"/>
      <c r="AA3413" s="13"/>
      <c r="AB3413" s="13"/>
      <c r="AC3413" s="13"/>
      <c r="AD3413" s="13"/>
    </row>
    <row r="3414" spans="19:30">
      <c r="S3414" s="13"/>
      <c r="T3414" s="14"/>
      <c r="U3414" s="13"/>
      <c r="V3414" s="13"/>
      <c r="W3414" s="13"/>
      <c r="X3414" s="13"/>
      <c r="Y3414" s="13"/>
      <c r="Z3414" s="13"/>
      <c r="AA3414" s="13"/>
      <c r="AB3414" s="13"/>
      <c r="AC3414" s="13"/>
      <c r="AD3414" s="13"/>
    </row>
    <row r="3415" spans="19:30">
      <c r="S3415" s="13"/>
      <c r="T3415" s="14"/>
      <c r="U3415" s="13"/>
      <c r="V3415" s="13"/>
      <c r="W3415" s="13"/>
      <c r="X3415" s="13"/>
      <c r="Y3415" s="13"/>
      <c r="Z3415" s="13"/>
      <c r="AA3415" s="13"/>
      <c r="AB3415" s="13"/>
      <c r="AC3415" s="13"/>
      <c r="AD3415" s="13"/>
    </row>
    <row r="3416" spans="19:30">
      <c r="S3416" s="13"/>
      <c r="T3416" s="14"/>
      <c r="U3416" s="13"/>
      <c r="V3416" s="13"/>
      <c r="W3416" s="13"/>
      <c r="X3416" s="13"/>
      <c r="Y3416" s="13"/>
      <c r="Z3416" s="13"/>
      <c r="AA3416" s="13"/>
      <c r="AB3416" s="13"/>
      <c r="AC3416" s="13"/>
      <c r="AD3416" s="13"/>
    </row>
    <row r="3417" spans="19:30">
      <c r="S3417" s="13"/>
      <c r="T3417" s="14"/>
      <c r="U3417" s="13"/>
      <c r="V3417" s="13"/>
      <c r="W3417" s="13"/>
      <c r="X3417" s="13"/>
      <c r="Y3417" s="13"/>
      <c r="Z3417" s="13"/>
      <c r="AA3417" s="13"/>
      <c r="AB3417" s="13"/>
      <c r="AC3417" s="13"/>
      <c r="AD3417" s="13"/>
    </row>
    <row r="3418" spans="19:30">
      <c r="S3418" s="13"/>
      <c r="T3418" s="14"/>
      <c r="U3418" s="13"/>
      <c r="V3418" s="13"/>
      <c r="W3418" s="13"/>
      <c r="X3418" s="13"/>
      <c r="Y3418" s="13"/>
      <c r="Z3418" s="13"/>
      <c r="AA3418" s="13"/>
      <c r="AB3418" s="13"/>
      <c r="AC3418" s="13"/>
      <c r="AD3418" s="13"/>
    </row>
    <row r="3419" spans="19:30">
      <c r="S3419" s="13"/>
      <c r="T3419" s="14"/>
      <c r="U3419" s="13"/>
      <c r="V3419" s="13"/>
      <c r="W3419" s="13"/>
      <c r="X3419" s="13"/>
      <c r="Y3419" s="13"/>
      <c r="Z3419" s="13"/>
      <c r="AA3419" s="13"/>
      <c r="AB3419" s="13"/>
      <c r="AC3419" s="13"/>
      <c r="AD3419" s="13"/>
    </row>
    <row r="3420" spans="19:30">
      <c r="S3420" s="13"/>
      <c r="T3420" s="14"/>
      <c r="U3420" s="13"/>
      <c r="V3420" s="13"/>
      <c r="W3420" s="13"/>
      <c r="X3420" s="13"/>
      <c r="Y3420" s="13"/>
      <c r="Z3420" s="13"/>
      <c r="AA3420" s="13"/>
      <c r="AB3420" s="13"/>
      <c r="AC3420" s="13"/>
      <c r="AD3420" s="13"/>
    </row>
    <row r="3421" spans="19:30">
      <c r="S3421" s="13"/>
      <c r="T3421" s="14"/>
      <c r="U3421" s="13"/>
      <c r="V3421" s="13"/>
      <c r="W3421" s="13"/>
      <c r="X3421" s="13"/>
      <c r="Y3421" s="13"/>
      <c r="Z3421" s="13"/>
      <c r="AA3421" s="13"/>
      <c r="AB3421" s="13"/>
      <c r="AC3421" s="13"/>
      <c r="AD3421" s="13"/>
    </row>
    <row r="3422" spans="19:30">
      <c r="S3422" s="13"/>
      <c r="T3422" s="14"/>
      <c r="U3422" s="13"/>
      <c r="V3422" s="13"/>
      <c r="W3422" s="13"/>
      <c r="X3422" s="13"/>
      <c r="Y3422" s="13"/>
      <c r="Z3422" s="13"/>
      <c r="AA3422" s="13"/>
      <c r="AB3422" s="13"/>
      <c r="AC3422" s="13"/>
      <c r="AD3422" s="13"/>
    </row>
    <row r="3423" spans="19:30">
      <c r="S3423" s="13"/>
      <c r="T3423" s="14"/>
      <c r="U3423" s="13"/>
      <c r="V3423" s="13"/>
      <c r="W3423" s="13"/>
      <c r="X3423" s="13"/>
      <c r="Y3423" s="13"/>
      <c r="Z3423" s="13"/>
      <c r="AA3423" s="13"/>
      <c r="AB3423" s="13"/>
      <c r="AC3423" s="13"/>
      <c r="AD3423" s="13"/>
    </row>
    <row r="3424" spans="19:30">
      <c r="S3424" s="13"/>
      <c r="T3424" s="14"/>
      <c r="U3424" s="13"/>
      <c r="V3424" s="13"/>
      <c r="W3424" s="13"/>
      <c r="X3424" s="13"/>
      <c r="Y3424" s="13"/>
      <c r="Z3424" s="13"/>
      <c r="AA3424" s="13"/>
      <c r="AB3424" s="13"/>
      <c r="AC3424" s="13"/>
      <c r="AD3424" s="13"/>
    </row>
    <row r="3425" spans="19:30">
      <c r="S3425" s="13"/>
      <c r="T3425" s="14"/>
      <c r="U3425" s="13"/>
      <c r="V3425" s="13"/>
      <c r="W3425" s="13"/>
      <c r="X3425" s="13"/>
      <c r="Y3425" s="13"/>
      <c r="Z3425" s="13"/>
      <c r="AA3425" s="13"/>
      <c r="AB3425" s="13"/>
      <c r="AC3425" s="13"/>
      <c r="AD3425" s="13"/>
    </row>
    <row r="3426" spans="19:30">
      <c r="S3426" s="13"/>
      <c r="T3426" s="14"/>
      <c r="U3426" s="13"/>
      <c r="V3426" s="13"/>
      <c r="W3426" s="13"/>
      <c r="X3426" s="13"/>
      <c r="Y3426" s="13"/>
      <c r="Z3426" s="13"/>
      <c r="AA3426" s="13"/>
      <c r="AB3426" s="13"/>
      <c r="AC3426" s="13"/>
      <c r="AD3426" s="13"/>
    </row>
    <row r="3427" spans="19:30">
      <c r="S3427" s="13"/>
      <c r="T3427" s="14"/>
      <c r="U3427" s="13"/>
      <c r="V3427" s="13"/>
      <c r="W3427" s="13"/>
      <c r="X3427" s="13"/>
      <c r="Y3427" s="13"/>
      <c r="Z3427" s="13"/>
      <c r="AA3427" s="13"/>
      <c r="AB3427" s="13"/>
      <c r="AC3427" s="13"/>
      <c r="AD3427" s="13"/>
    </row>
    <row r="3428" spans="19:30">
      <c r="S3428" s="13"/>
      <c r="T3428" s="14"/>
      <c r="U3428" s="13"/>
      <c r="V3428" s="13"/>
      <c r="W3428" s="13"/>
      <c r="X3428" s="13"/>
      <c r="Y3428" s="13"/>
      <c r="Z3428" s="13"/>
      <c r="AA3428" s="13"/>
      <c r="AB3428" s="13"/>
      <c r="AC3428" s="13"/>
      <c r="AD3428" s="13"/>
    </row>
    <row r="3429" spans="19:30">
      <c r="S3429" s="13"/>
      <c r="T3429" s="14"/>
      <c r="U3429" s="13"/>
      <c r="V3429" s="13"/>
      <c r="W3429" s="13"/>
      <c r="X3429" s="13"/>
      <c r="Y3429" s="13"/>
      <c r="Z3429" s="13"/>
      <c r="AA3429" s="13"/>
      <c r="AB3429" s="13"/>
      <c r="AC3429" s="13"/>
      <c r="AD3429" s="13"/>
    </row>
    <row r="3430" spans="19:30">
      <c r="S3430" s="13"/>
      <c r="T3430" s="14"/>
      <c r="U3430" s="13"/>
      <c r="V3430" s="13"/>
      <c r="W3430" s="13"/>
      <c r="X3430" s="13"/>
      <c r="Y3430" s="13"/>
      <c r="Z3430" s="13"/>
      <c r="AA3430" s="13"/>
      <c r="AB3430" s="13"/>
      <c r="AC3430" s="13"/>
      <c r="AD3430" s="13"/>
    </row>
    <row r="3431" spans="19:30">
      <c r="S3431" s="13"/>
      <c r="T3431" s="14"/>
      <c r="U3431" s="13"/>
      <c r="V3431" s="13"/>
      <c r="W3431" s="13"/>
      <c r="X3431" s="13"/>
      <c r="Y3431" s="13"/>
      <c r="Z3431" s="13"/>
      <c r="AA3431" s="13"/>
      <c r="AB3431" s="13"/>
      <c r="AC3431" s="13"/>
      <c r="AD3431" s="13"/>
    </row>
    <row r="3432" spans="19:30">
      <c r="S3432" s="13"/>
      <c r="T3432" s="14"/>
      <c r="U3432" s="13"/>
      <c r="V3432" s="13"/>
      <c r="W3432" s="13"/>
      <c r="X3432" s="13"/>
      <c r="Y3432" s="13"/>
      <c r="Z3432" s="13"/>
      <c r="AA3432" s="13"/>
      <c r="AB3432" s="13"/>
      <c r="AC3432" s="13"/>
      <c r="AD3432" s="13"/>
    </row>
    <row r="3433" spans="19:30">
      <c r="S3433" s="13"/>
      <c r="T3433" s="14"/>
      <c r="U3433" s="13"/>
      <c r="V3433" s="13"/>
      <c r="W3433" s="13"/>
      <c r="X3433" s="13"/>
      <c r="Y3433" s="13"/>
      <c r="Z3433" s="13"/>
      <c r="AA3433" s="13"/>
      <c r="AB3433" s="13"/>
      <c r="AC3433" s="13"/>
      <c r="AD3433" s="13"/>
    </row>
    <row r="3434" spans="19:30">
      <c r="S3434" s="13"/>
      <c r="T3434" s="14"/>
      <c r="U3434" s="13"/>
      <c r="V3434" s="13"/>
      <c r="W3434" s="13"/>
      <c r="X3434" s="13"/>
      <c r="Y3434" s="13"/>
      <c r="Z3434" s="13"/>
      <c r="AA3434" s="13"/>
      <c r="AB3434" s="13"/>
      <c r="AC3434" s="13"/>
      <c r="AD3434" s="13"/>
    </row>
    <row r="3435" spans="19:30">
      <c r="S3435" s="13"/>
      <c r="T3435" s="14"/>
      <c r="U3435" s="13"/>
      <c r="V3435" s="13"/>
      <c r="W3435" s="13"/>
      <c r="X3435" s="13"/>
      <c r="Y3435" s="13"/>
      <c r="Z3435" s="13"/>
      <c r="AA3435" s="13"/>
      <c r="AB3435" s="13"/>
      <c r="AC3435" s="13"/>
      <c r="AD3435" s="13"/>
    </row>
    <row r="3436" spans="19:30">
      <c r="S3436" s="13"/>
      <c r="T3436" s="14"/>
      <c r="U3436" s="13"/>
      <c r="V3436" s="13"/>
      <c r="W3436" s="13"/>
      <c r="X3436" s="13"/>
      <c r="Y3436" s="13"/>
      <c r="Z3436" s="13"/>
      <c r="AA3436" s="13"/>
      <c r="AB3436" s="13"/>
      <c r="AC3436" s="13"/>
      <c r="AD3436" s="13"/>
    </row>
    <row r="3437" spans="19:30">
      <c r="S3437" s="13"/>
      <c r="T3437" s="14"/>
      <c r="U3437" s="13"/>
      <c r="V3437" s="13"/>
      <c r="W3437" s="13"/>
      <c r="X3437" s="13"/>
      <c r="Y3437" s="13"/>
      <c r="Z3437" s="13"/>
      <c r="AA3437" s="13"/>
      <c r="AB3437" s="13"/>
      <c r="AC3437" s="13"/>
      <c r="AD3437" s="13"/>
    </row>
    <row r="3438" spans="19:30">
      <c r="S3438" s="13"/>
      <c r="T3438" s="14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</row>
    <row r="3439" spans="19:30">
      <c r="S3439" s="13"/>
      <c r="T3439" s="14"/>
      <c r="U3439" s="13"/>
      <c r="V3439" s="13"/>
      <c r="W3439" s="13"/>
      <c r="X3439" s="13"/>
      <c r="Y3439" s="13"/>
      <c r="Z3439" s="13"/>
      <c r="AA3439" s="13"/>
      <c r="AB3439" s="13"/>
      <c r="AC3439" s="13"/>
      <c r="AD3439" s="13"/>
    </row>
    <row r="3440" spans="19:30">
      <c r="S3440" s="13"/>
      <c r="T3440" s="14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</row>
    <row r="3441" spans="19:30">
      <c r="S3441" s="13"/>
      <c r="T3441" s="14"/>
      <c r="U3441" s="13"/>
      <c r="V3441" s="13"/>
      <c r="W3441" s="13"/>
      <c r="X3441" s="13"/>
      <c r="Y3441" s="13"/>
      <c r="Z3441" s="13"/>
      <c r="AA3441" s="13"/>
      <c r="AB3441" s="13"/>
      <c r="AC3441" s="13"/>
      <c r="AD3441" s="13"/>
    </row>
    <row r="3442" spans="19:30">
      <c r="S3442" s="13"/>
      <c r="T3442" s="14"/>
      <c r="U3442" s="13"/>
      <c r="V3442" s="13"/>
      <c r="W3442" s="13"/>
      <c r="X3442" s="13"/>
      <c r="Y3442" s="13"/>
      <c r="Z3442" s="13"/>
      <c r="AA3442" s="13"/>
      <c r="AB3442" s="13"/>
      <c r="AC3442" s="13"/>
      <c r="AD3442" s="13"/>
    </row>
    <row r="3443" spans="19:30">
      <c r="S3443" s="13"/>
      <c r="T3443" s="14"/>
      <c r="U3443" s="13"/>
      <c r="V3443" s="13"/>
      <c r="W3443" s="13"/>
      <c r="X3443" s="13"/>
      <c r="Y3443" s="13"/>
      <c r="Z3443" s="13"/>
      <c r="AA3443" s="13"/>
      <c r="AB3443" s="13"/>
      <c r="AC3443" s="13"/>
      <c r="AD3443" s="13"/>
    </row>
    <row r="3444" spans="19:30">
      <c r="S3444" s="13"/>
      <c r="T3444" s="14"/>
      <c r="U3444" s="13"/>
      <c r="V3444" s="13"/>
      <c r="W3444" s="13"/>
      <c r="X3444" s="13"/>
      <c r="Y3444" s="13"/>
      <c r="Z3444" s="13"/>
      <c r="AA3444" s="13"/>
      <c r="AB3444" s="13"/>
      <c r="AC3444" s="13"/>
      <c r="AD3444" s="13"/>
    </row>
    <row r="3445" spans="19:30">
      <c r="S3445" s="13"/>
      <c r="T3445" s="14"/>
      <c r="U3445" s="13"/>
      <c r="V3445" s="13"/>
      <c r="W3445" s="13"/>
      <c r="X3445" s="13"/>
      <c r="Y3445" s="13"/>
      <c r="Z3445" s="13"/>
      <c r="AA3445" s="13"/>
      <c r="AB3445" s="13"/>
      <c r="AC3445" s="13"/>
      <c r="AD3445" s="13"/>
    </row>
    <row r="3446" spans="19:30">
      <c r="S3446" s="13"/>
      <c r="T3446" s="14"/>
      <c r="U3446" s="13"/>
      <c r="V3446" s="13"/>
      <c r="W3446" s="13"/>
      <c r="X3446" s="13"/>
      <c r="Y3446" s="13"/>
      <c r="Z3446" s="13"/>
      <c r="AA3446" s="13"/>
      <c r="AB3446" s="13"/>
      <c r="AC3446" s="13"/>
      <c r="AD3446" s="13"/>
    </row>
    <row r="3447" spans="19:30">
      <c r="S3447" s="13"/>
      <c r="T3447" s="14"/>
      <c r="U3447" s="13"/>
      <c r="V3447" s="13"/>
      <c r="W3447" s="13"/>
      <c r="X3447" s="13"/>
      <c r="Y3447" s="13"/>
      <c r="Z3447" s="13"/>
      <c r="AA3447" s="13"/>
      <c r="AB3447" s="13"/>
      <c r="AC3447" s="13"/>
      <c r="AD3447" s="13"/>
    </row>
    <row r="3448" spans="19:30">
      <c r="S3448" s="13"/>
      <c r="T3448" s="14"/>
      <c r="U3448" s="13"/>
      <c r="V3448" s="13"/>
      <c r="W3448" s="13"/>
      <c r="X3448" s="13"/>
      <c r="Y3448" s="13"/>
      <c r="Z3448" s="13"/>
      <c r="AA3448" s="13"/>
      <c r="AB3448" s="13"/>
      <c r="AC3448" s="13"/>
      <c r="AD3448" s="13"/>
    </row>
    <row r="3449" spans="19:30">
      <c r="S3449" s="13"/>
      <c r="T3449" s="14"/>
      <c r="U3449" s="13"/>
      <c r="V3449" s="13"/>
      <c r="W3449" s="13"/>
      <c r="X3449" s="13"/>
      <c r="Y3449" s="13"/>
      <c r="Z3449" s="13"/>
      <c r="AA3449" s="13"/>
      <c r="AB3449" s="13"/>
      <c r="AC3449" s="13"/>
      <c r="AD3449" s="13"/>
    </row>
    <row r="3450" spans="19:30">
      <c r="S3450" s="13"/>
      <c r="T3450" s="14"/>
      <c r="U3450" s="13"/>
      <c r="V3450" s="13"/>
      <c r="W3450" s="13"/>
      <c r="X3450" s="13"/>
      <c r="Y3450" s="13"/>
      <c r="Z3450" s="13"/>
      <c r="AA3450" s="13"/>
      <c r="AB3450" s="13"/>
      <c r="AC3450" s="13"/>
      <c r="AD3450" s="13"/>
    </row>
    <row r="3451" spans="19:30">
      <c r="S3451" s="13"/>
      <c r="T3451" s="14"/>
      <c r="U3451" s="13"/>
      <c r="V3451" s="13"/>
      <c r="W3451" s="13"/>
      <c r="X3451" s="13"/>
      <c r="Y3451" s="13"/>
      <c r="Z3451" s="13"/>
      <c r="AA3451" s="13"/>
      <c r="AB3451" s="13"/>
      <c r="AC3451" s="13"/>
      <c r="AD3451" s="13"/>
    </row>
    <row r="3452" spans="19:30">
      <c r="S3452" s="13"/>
      <c r="T3452" s="14"/>
      <c r="U3452" s="13"/>
      <c r="V3452" s="13"/>
      <c r="W3452" s="13"/>
      <c r="X3452" s="13"/>
      <c r="Y3452" s="13"/>
      <c r="Z3452" s="13"/>
      <c r="AA3452" s="13"/>
      <c r="AB3452" s="13"/>
      <c r="AC3452" s="13"/>
      <c r="AD3452" s="13"/>
    </row>
    <row r="3453" spans="19:30">
      <c r="S3453" s="13"/>
      <c r="T3453" s="14"/>
      <c r="U3453" s="13"/>
      <c r="V3453" s="13"/>
      <c r="W3453" s="13"/>
      <c r="X3453" s="13"/>
      <c r="Y3453" s="13"/>
      <c r="Z3453" s="13"/>
      <c r="AA3453" s="13"/>
      <c r="AB3453" s="13"/>
      <c r="AC3453" s="13"/>
      <c r="AD3453" s="13"/>
    </row>
    <row r="3454" spans="19:30">
      <c r="S3454" s="13"/>
      <c r="T3454" s="14"/>
      <c r="U3454" s="13"/>
      <c r="V3454" s="13"/>
      <c r="W3454" s="13"/>
      <c r="X3454" s="13"/>
      <c r="Y3454" s="13"/>
      <c r="Z3454" s="13"/>
      <c r="AA3454" s="13"/>
      <c r="AB3454" s="13"/>
      <c r="AC3454" s="13"/>
      <c r="AD3454" s="13"/>
    </row>
    <row r="3455" spans="19:30">
      <c r="S3455" s="13"/>
      <c r="T3455" s="14"/>
      <c r="U3455" s="13"/>
      <c r="V3455" s="13"/>
      <c r="W3455" s="13"/>
      <c r="X3455" s="13"/>
      <c r="Y3455" s="13"/>
      <c r="Z3455" s="13"/>
      <c r="AA3455" s="13"/>
      <c r="AB3455" s="13"/>
      <c r="AC3455" s="13"/>
      <c r="AD3455" s="13"/>
    </row>
    <row r="3456" spans="19:30">
      <c r="S3456" s="13"/>
      <c r="T3456" s="14"/>
      <c r="U3456" s="13"/>
      <c r="V3456" s="13"/>
      <c r="W3456" s="13"/>
      <c r="X3456" s="13"/>
      <c r="Y3456" s="13"/>
      <c r="Z3456" s="13"/>
      <c r="AA3456" s="13"/>
      <c r="AB3456" s="13"/>
      <c r="AC3456" s="13"/>
      <c r="AD3456" s="13"/>
    </row>
    <row r="3457" spans="19:30">
      <c r="S3457" s="13"/>
      <c r="T3457" s="14"/>
      <c r="U3457" s="13"/>
      <c r="V3457" s="13"/>
      <c r="W3457" s="13"/>
      <c r="X3457" s="13"/>
      <c r="Y3457" s="13"/>
      <c r="Z3457" s="13"/>
      <c r="AA3457" s="13"/>
      <c r="AB3457" s="13"/>
      <c r="AC3457" s="13"/>
      <c r="AD3457" s="13"/>
    </row>
    <row r="3458" spans="19:30">
      <c r="S3458" s="13"/>
      <c r="T3458" s="14"/>
      <c r="U3458" s="13"/>
      <c r="V3458" s="13"/>
      <c r="W3458" s="13"/>
      <c r="X3458" s="13"/>
      <c r="Y3458" s="13"/>
      <c r="Z3458" s="13"/>
      <c r="AA3458" s="13"/>
      <c r="AB3458" s="13"/>
      <c r="AC3458" s="13"/>
      <c r="AD3458" s="13"/>
    </row>
    <row r="3459" spans="19:30">
      <c r="S3459" s="13"/>
      <c r="T3459" s="14"/>
      <c r="U3459" s="13"/>
      <c r="V3459" s="13"/>
      <c r="W3459" s="13"/>
      <c r="X3459" s="13"/>
      <c r="Y3459" s="13"/>
      <c r="Z3459" s="13"/>
      <c r="AA3459" s="13"/>
      <c r="AB3459" s="13"/>
      <c r="AC3459" s="13"/>
      <c r="AD3459" s="13"/>
    </row>
    <row r="3460" spans="19:30">
      <c r="S3460" s="13"/>
      <c r="T3460" s="14"/>
      <c r="U3460" s="13"/>
      <c r="V3460" s="13"/>
      <c r="W3460" s="13"/>
      <c r="X3460" s="13"/>
      <c r="Y3460" s="13"/>
      <c r="Z3460" s="13"/>
      <c r="AA3460" s="13"/>
      <c r="AB3460" s="13"/>
      <c r="AC3460" s="13"/>
      <c r="AD3460" s="13"/>
    </row>
    <row r="3461" spans="19:30">
      <c r="S3461" s="13"/>
      <c r="T3461" s="14"/>
      <c r="U3461" s="13"/>
      <c r="V3461" s="13"/>
      <c r="W3461" s="13"/>
      <c r="X3461" s="13"/>
      <c r="Y3461" s="13"/>
      <c r="Z3461" s="13"/>
      <c r="AA3461" s="13"/>
      <c r="AB3461" s="13"/>
      <c r="AC3461" s="13"/>
      <c r="AD3461" s="13"/>
    </row>
    <row r="3462" spans="19:30">
      <c r="S3462" s="13"/>
      <c r="T3462" s="14"/>
      <c r="U3462" s="13"/>
      <c r="V3462" s="13"/>
      <c r="W3462" s="13"/>
      <c r="X3462" s="13"/>
      <c r="Y3462" s="13"/>
      <c r="Z3462" s="13"/>
      <c r="AA3462" s="13"/>
      <c r="AB3462" s="13"/>
      <c r="AC3462" s="13"/>
      <c r="AD3462" s="13"/>
    </row>
    <row r="3463" spans="19:30">
      <c r="S3463" s="13"/>
      <c r="T3463" s="14"/>
      <c r="U3463" s="13"/>
      <c r="V3463" s="13"/>
      <c r="W3463" s="13"/>
      <c r="X3463" s="13"/>
      <c r="Y3463" s="13"/>
      <c r="Z3463" s="13"/>
      <c r="AA3463" s="13"/>
      <c r="AB3463" s="13"/>
      <c r="AC3463" s="13"/>
      <c r="AD3463" s="13"/>
    </row>
    <row r="3464" spans="19:30">
      <c r="S3464" s="13"/>
      <c r="T3464" s="14"/>
      <c r="U3464" s="13"/>
      <c r="V3464" s="13"/>
      <c r="W3464" s="13"/>
      <c r="X3464" s="13"/>
      <c r="Y3464" s="13"/>
      <c r="Z3464" s="13"/>
      <c r="AA3464" s="13"/>
      <c r="AB3464" s="13"/>
      <c r="AC3464" s="13"/>
      <c r="AD3464" s="13"/>
    </row>
    <row r="3465" spans="19:30">
      <c r="S3465" s="13"/>
      <c r="T3465" s="14"/>
      <c r="U3465" s="13"/>
      <c r="V3465" s="13"/>
      <c r="W3465" s="13"/>
      <c r="X3465" s="13"/>
      <c r="Y3465" s="13"/>
      <c r="Z3465" s="13"/>
      <c r="AA3465" s="13"/>
      <c r="AB3465" s="13"/>
      <c r="AC3465" s="13"/>
      <c r="AD3465" s="13"/>
    </row>
    <row r="3466" spans="19:30">
      <c r="S3466" s="13"/>
      <c r="T3466" s="14"/>
      <c r="U3466" s="13"/>
      <c r="V3466" s="13"/>
      <c r="W3466" s="13"/>
      <c r="X3466" s="13"/>
      <c r="Y3466" s="13"/>
      <c r="Z3466" s="13"/>
      <c r="AA3466" s="13"/>
      <c r="AB3466" s="13"/>
      <c r="AC3466" s="13"/>
      <c r="AD3466" s="13"/>
    </row>
    <row r="3467" spans="19:30">
      <c r="S3467" s="13"/>
      <c r="T3467" s="14"/>
      <c r="U3467" s="13"/>
      <c r="V3467" s="13"/>
      <c r="W3467" s="13"/>
      <c r="X3467" s="13"/>
      <c r="Y3467" s="13"/>
      <c r="Z3467" s="13"/>
      <c r="AA3467" s="13"/>
      <c r="AB3467" s="13"/>
      <c r="AC3467" s="13"/>
      <c r="AD3467" s="13"/>
    </row>
    <row r="3468" spans="19:30">
      <c r="S3468" s="13"/>
      <c r="T3468" s="14"/>
      <c r="U3468" s="13"/>
      <c r="V3468" s="13"/>
      <c r="W3468" s="13"/>
      <c r="X3468" s="13"/>
      <c r="Y3468" s="13"/>
      <c r="Z3468" s="13"/>
      <c r="AA3468" s="13"/>
      <c r="AB3468" s="13"/>
      <c r="AC3468" s="13"/>
      <c r="AD3468" s="13"/>
    </row>
    <row r="3469" spans="19:30">
      <c r="S3469" s="13"/>
      <c r="T3469" s="14"/>
      <c r="U3469" s="13"/>
      <c r="V3469" s="13"/>
      <c r="W3469" s="13"/>
      <c r="X3469" s="13"/>
      <c r="Y3469" s="13"/>
      <c r="Z3469" s="13"/>
      <c r="AA3469" s="13"/>
      <c r="AB3469" s="13"/>
      <c r="AC3469" s="13"/>
      <c r="AD3469" s="13"/>
    </row>
    <row r="3470" spans="19:30">
      <c r="S3470" s="13"/>
      <c r="T3470" s="14"/>
      <c r="U3470" s="13"/>
      <c r="V3470" s="13"/>
      <c r="W3470" s="13"/>
      <c r="X3470" s="13"/>
      <c r="Y3470" s="13"/>
      <c r="Z3470" s="13"/>
      <c r="AA3470" s="13"/>
      <c r="AB3470" s="13"/>
      <c r="AC3470" s="13"/>
      <c r="AD3470" s="13"/>
    </row>
    <row r="3471" spans="19:30">
      <c r="S3471" s="13"/>
      <c r="T3471" s="14"/>
      <c r="U3471" s="13"/>
      <c r="V3471" s="13"/>
      <c r="W3471" s="13"/>
      <c r="X3471" s="13"/>
      <c r="Y3471" s="13"/>
      <c r="Z3471" s="13"/>
      <c r="AA3471" s="13"/>
      <c r="AB3471" s="13"/>
      <c r="AC3471" s="13"/>
      <c r="AD3471" s="13"/>
    </row>
    <row r="3472" spans="19:30">
      <c r="S3472" s="13"/>
      <c r="T3472" s="14"/>
      <c r="U3472" s="13"/>
      <c r="V3472" s="13"/>
      <c r="W3472" s="13"/>
      <c r="X3472" s="13"/>
      <c r="Y3472" s="13"/>
      <c r="Z3472" s="13"/>
      <c r="AA3472" s="13"/>
      <c r="AB3472" s="13"/>
      <c r="AC3472" s="13"/>
      <c r="AD3472" s="13"/>
    </row>
    <row r="3473" spans="19:30">
      <c r="S3473" s="13"/>
      <c r="T3473" s="14"/>
      <c r="U3473" s="13"/>
      <c r="V3473" s="13"/>
      <c r="W3473" s="13"/>
      <c r="X3473" s="13"/>
      <c r="Y3473" s="13"/>
      <c r="Z3473" s="13"/>
      <c r="AA3473" s="13"/>
      <c r="AB3473" s="13"/>
      <c r="AC3473" s="13"/>
      <c r="AD3473" s="13"/>
    </row>
    <row r="3474" spans="19:30">
      <c r="S3474" s="13"/>
      <c r="T3474" s="14"/>
      <c r="U3474" s="13"/>
      <c r="V3474" s="13"/>
      <c r="W3474" s="13"/>
      <c r="X3474" s="13"/>
      <c r="Y3474" s="13"/>
      <c r="Z3474" s="13"/>
      <c r="AA3474" s="13"/>
      <c r="AB3474" s="13"/>
      <c r="AC3474" s="13"/>
      <c r="AD3474" s="13"/>
    </row>
    <row r="3475" spans="19:30">
      <c r="S3475" s="13"/>
      <c r="T3475" s="14"/>
      <c r="U3475" s="13"/>
      <c r="V3475" s="13"/>
      <c r="W3475" s="13"/>
      <c r="X3475" s="13"/>
      <c r="Y3475" s="13"/>
      <c r="Z3475" s="13"/>
      <c r="AA3475" s="13"/>
      <c r="AB3475" s="13"/>
      <c r="AC3475" s="13"/>
      <c r="AD3475" s="13"/>
    </row>
    <row r="3476" spans="19:30">
      <c r="S3476" s="13"/>
      <c r="T3476" s="14"/>
      <c r="U3476" s="13"/>
      <c r="V3476" s="13"/>
      <c r="W3476" s="13"/>
      <c r="X3476" s="13"/>
      <c r="Y3476" s="13"/>
      <c r="Z3476" s="13"/>
      <c r="AA3476" s="13"/>
      <c r="AB3476" s="13"/>
      <c r="AC3476" s="13"/>
      <c r="AD3476" s="13"/>
    </row>
    <row r="3477" spans="19:30">
      <c r="S3477" s="13"/>
      <c r="T3477" s="14"/>
      <c r="U3477" s="13"/>
      <c r="V3477" s="13"/>
      <c r="W3477" s="13"/>
      <c r="X3477" s="13"/>
      <c r="Y3477" s="13"/>
      <c r="Z3477" s="13"/>
      <c r="AA3477" s="13"/>
      <c r="AB3477" s="13"/>
      <c r="AC3477" s="13"/>
      <c r="AD3477" s="13"/>
    </row>
    <row r="3478" spans="19:30">
      <c r="S3478" s="13"/>
      <c r="T3478" s="14"/>
      <c r="U3478" s="13"/>
      <c r="V3478" s="13"/>
      <c r="W3478" s="13"/>
      <c r="X3478" s="13"/>
      <c r="Y3478" s="13"/>
      <c r="Z3478" s="13"/>
      <c r="AA3478" s="13"/>
      <c r="AB3478" s="13"/>
      <c r="AC3478" s="13"/>
      <c r="AD3478" s="13"/>
    </row>
    <row r="3479" spans="19:30">
      <c r="S3479" s="13"/>
      <c r="T3479" s="14"/>
      <c r="U3479" s="13"/>
      <c r="V3479" s="13"/>
      <c r="W3479" s="13"/>
      <c r="X3479" s="13"/>
      <c r="Y3479" s="13"/>
      <c r="Z3479" s="13"/>
      <c r="AA3479" s="13"/>
      <c r="AB3479" s="13"/>
      <c r="AC3479" s="13"/>
      <c r="AD3479" s="13"/>
    </row>
    <row r="3480" spans="19:30">
      <c r="S3480" s="13"/>
      <c r="T3480" s="14"/>
      <c r="U3480" s="13"/>
      <c r="V3480" s="13"/>
      <c r="W3480" s="13"/>
      <c r="X3480" s="13"/>
      <c r="Y3480" s="13"/>
      <c r="Z3480" s="13"/>
      <c r="AA3480" s="13"/>
      <c r="AB3480" s="13"/>
      <c r="AC3480" s="13"/>
      <c r="AD3480" s="13"/>
    </row>
    <row r="3481" spans="19:30">
      <c r="S3481" s="13"/>
      <c r="T3481" s="14"/>
      <c r="U3481" s="13"/>
      <c r="V3481" s="13"/>
      <c r="W3481" s="13"/>
      <c r="X3481" s="13"/>
      <c r="Y3481" s="13"/>
      <c r="Z3481" s="13"/>
      <c r="AA3481" s="13"/>
      <c r="AB3481" s="13"/>
      <c r="AC3481" s="13"/>
      <c r="AD3481" s="13"/>
    </row>
    <row r="3482" spans="19:30">
      <c r="S3482" s="13"/>
      <c r="T3482" s="14"/>
      <c r="U3482" s="13"/>
      <c r="V3482" s="13"/>
      <c r="W3482" s="13"/>
      <c r="X3482" s="13"/>
      <c r="Y3482" s="13"/>
      <c r="Z3482" s="13"/>
      <c r="AA3482" s="13"/>
      <c r="AB3482" s="13"/>
      <c r="AC3482" s="13"/>
      <c r="AD3482" s="13"/>
    </row>
    <row r="3483" spans="19:30">
      <c r="S3483" s="13"/>
      <c r="T3483" s="14"/>
      <c r="U3483" s="13"/>
      <c r="V3483" s="13"/>
      <c r="W3483" s="13"/>
      <c r="X3483" s="13"/>
      <c r="Y3483" s="13"/>
      <c r="Z3483" s="13"/>
      <c r="AA3483" s="13"/>
      <c r="AB3483" s="13"/>
      <c r="AC3483" s="13"/>
      <c r="AD3483" s="13"/>
    </row>
    <row r="3484" spans="19:30">
      <c r="S3484" s="13"/>
      <c r="T3484" s="14"/>
      <c r="U3484" s="13"/>
      <c r="V3484" s="13"/>
      <c r="W3484" s="13"/>
      <c r="X3484" s="13"/>
      <c r="Y3484" s="13"/>
      <c r="Z3484" s="13"/>
      <c r="AA3484" s="13"/>
      <c r="AB3484" s="13"/>
      <c r="AC3484" s="13"/>
      <c r="AD3484" s="13"/>
    </row>
    <row r="3485" spans="19:30">
      <c r="S3485" s="13"/>
      <c r="T3485" s="14"/>
      <c r="U3485" s="13"/>
      <c r="V3485" s="13"/>
      <c r="W3485" s="13"/>
      <c r="X3485" s="13"/>
      <c r="Y3485" s="13"/>
      <c r="Z3485" s="13"/>
      <c r="AA3485" s="13"/>
      <c r="AB3485" s="13"/>
      <c r="AC3485" s="13"/>
      <c r="AD3485" s="13"/>
    </row>
    <row r="3486" spans="19:30">
      <c r="S3486" s="13"/>
      <c r="T3486" s="14"/>
      <c r="U3486" s="13"/>
      <c r="V3486" s="13"/>
      <c r="W3486" s="13"/>
      <c r="X3486" s="13"/>
      <c r="Y3486" s="13"/>
      <c r="Z3486" s="13"/>
      <c r="AA3486" s="13"/>
      <c r="AB3486" s="13"/>
      <c r="AC3486" s="13"/>
      <c r="AD3486" s="13"/>
    </row>
    <row r="3487" spans="19:30">
      <c r="S3487" s="13"/>
      <c r="T3487" s="14"/>
      <c r="U3487" s="13"/>
      <c r="V3487" s="13"/>
      <c r="W3487" s="13"/>
      <c r="X3487" s="13"/>
      <c r="Y3487" s="13"/>
      <c r="Z3487" s="13"/>
      <c r="AA3487" s="13"/>
      <c r="AB3487" s="13"/>
      <c r="AC3487" s="13"/>
      <c r="AD3487" s="13"/>
    </row>
    <row r="3488" spans="19:30">
      <c r="S3488" s="13"/>
      <c r="T3488" s="14"/>
      <c r="U3488" s="13"/>
      <c r="V3488" s="13"/>
      <c r="W3488" s="13"/>
      <c r="X3488" s="13"/>
      <c r="Y3488" s="13"/>
      <c r="Z3488" s="13"/>
      <c r="AA3488" s="13"/>
      <c r="AB3488" s="13"/>
      <c r="AC3488" s="13"/>
      <c r="AD3488" s="13"/>
    </row>
    <row r="3489" spans="19:30">
      <c r="S3489" s="13"/>
      <c r="T3489" s="14"/>
      <c r="U3489" s="13"/>
      <c r="V3489" s="13"/>
      <c r="W3489" s="13"/>
      <c r="X3489" s="13"/>
      <c r="Y3489" s="13"/>
      <c r="Z3489" s="13"/>
      <c r="AA3489" s="13"/>
      <c r="AB3489" s="13"/>
      <c r="AC3489" s="13"/>
      <c r="AD3489" s="13"/>
    </row>
    <row r="3490" spans="19:30">
      <c r="S3490" s="13"/>
      <c r="T3490" s="14"/>
      <c r="U3490" s="13"/>
      <c r="V3490" s="13"/>
      <c r="W3490" s="13"/>
      <c r="X3490" s="13"/>
      <c r="Y3490" s="13"/>
      <c r="Z3490" s="13"/>
      <c r="AA3490" s="13"/>
      <c r="AB3490" s="13"/>
      <c r="AC3490" s="13"/>
      <c r="AD3490" s="13"/>
    </row>
    <row r="3491" spans="19:30">
      <c r="S3491" s="13"/>
      <c r="T3491" s="14"/>
      <c r="U3491" s="13"/>
      <c r="V3491" s="13"/>
      <c r="W3491" s="13"/>
      <c r="X3491" s="13"/>
      <c r="Y3491" s="13"/>
      <c r="Z3491" s="13"/>
      <c r="AA3491" s="13"/>
      <c r="AB3491" s="13"/>
      <c r="AC3491" s="13"/>
      <c r="AD3491" s="13"/>
    </row>
    <row r="3492" spans="19:30">
      <c r="S3492" s="13"/>
      <c r="T3492" s="14"/>
      <c r="U3492" s="13"/>
      <c r="V3492" s="13"/>
      <c r="W3492" s="13"/>
      <c r="X3492" s="13"/>
      <c r="Y3492" s="13"/>
      <c r="Z3492" s="13"/>
      <c r="AA3492" s="13"/>
      <c r="AB3492" s="13"/>
      <c r="AC3492" s="13"/>
      <c r="AD3492" s="13"/>
    </row>
    <row r="3493" spans="19:30">
      <c r="S3493" s="13"/>
      <c r="T3493" s="14"/>
      <c r="U3493" s="13"/>
      <c r="V3493" s="13"/>
      <c r="W3493" s="13"/>
      <c r="X3493" s="13"/>
      <c r="Y3493" s="13"/>
      <c r="Z3493" s="13"/>
      <c r="AA3493" s="13"/>
      <c r="AB3493" s="13"/>
      <c r="AC3493" s="13"/>
      <c r="AD3493" s="13"/>
    </row>
    <row r="3494" spans="19:30">
      <c r="S3494" s="13"/>
      <c r="T3494" s="14"/>
      <c r="U3494" s="13"/>
      <c r="V3494" s="13"/>
      <c r="W3494" s="13"/>
      <c r="X3494" s="13"/>
      <c r="Y3494" s="13"/>
      <c r="Z3494" s="13"/>
      <c r="AA3494" s="13"/>
      <c r="AB3494" s="13"/>
      <c r="AC3494" s="13"/>
      <c r="AD3494" s="13"/>
    </row>
    <row r="3495" spans="19:30">
      <c r="S3495" s="13"/>
      <c r="T3495" s="14"/>
      <c r="U3495" s="13"/>
      <c r="V3495" s="13"/>
      <c r="W3495" s="13"/>
      <c r="X3495" s="13"/>
      <c r="Y3495" s="13"/>
      <c r="Z3495" s="13"/>
      <c r="AA3495" s="13"/>
      <c r="AB3495" s="13"/>
      <c r="AC3495" s="13"/>
      <c r="AD3495" s="13"/>
    </row>
    <row r="3496" spans="19:30">
      <c r="S3496" s="13"/>
      <c r="T3496" s="14"/>
      <c r="U3496" s="13"/>
      <c r="V3496" s="13"/>
      <c r="W3496" s="13"/>
      <c r="X3496" s="13"/>
      <c r="Y3496" s="13"/>
      <c r="Z3496" s="13"/>
      <c r="AA3496" s="13"/>
      <c r="AB3496" s="13"/>
      <c r="AC3496" s="13"/>
      <c r="AD3496" s="13"/>
    </row>
    <row r="3497" spans="19:30">
      <c r="S3497" s="13"/>
      <c r="T3497" s="14"/>
      <c r="U3497" s="13"/>
      <c r="V3497" s="13"/>
      <c r="W3497" s="13"/>
      <c r="X3497" s="13"/>
      <c r="Y3497" s="13"/>
      <c r="Z3497" s="13"/>
      <c r="AA3497" s="13"/>
      <c r="AB3497" s="13"/>
      <c r="AC3497" s="13"/>
      <c r="AD3497" s="13"/>
    </row>
    <row r="3498" spans="19:30">
      <c r="S3498" s="13"/>
      <c r="T3498" s="14"/>
      <c r="U3498" s="13"/>
      <c r="V3498" s="13"/>
      <c r="W3498" s="13"/>
      <c r="X3498" s="13"/>
      <c r="Y3498" s="13"/>
      <c r="Z3498" s="13"/>
      <c r="AA3498" s="13"/>
      <c r="AB3498" s="13"/>
      <c r="AC3498" s="13"/>
      <c r="AD3498" s="13"/>
    </row>
    <row r="3499" spans="19:30">
      <c r="S3499" s="13"/>
      <c r="T3499" s="14"/>
      <c r="U3499" s="13"/>
      <c r="V3499" s="13"/>
      <c r="W3499" s="13"/>
      <c r="X3499" s="13"/>
      <c r="Y3499" s="13"/>
      <c r="Z3499" s="13"/>
      <c r="AA3499" s="13"/>
      <c r="AB3499" s="13"/>
      <c r="AC3499" s="13"/>
      <c r="AD3499" s="13"/>
    </row>
    <row r="3500" spans="19:30">
      <c r="S3500" s="13"/>
      <c r="T3500" s="14"/>
      <c r="U3500" s="13"/>
      <c r="V3500" s="13"/>
      <c r="W3500" s="13"/>
      <c r="X3500" s="13"/>
      <c r="Y3500" s="13"/>
      <c r="Z3500" s="13"/>
      <c r="AA3500" s="13"/>
      <c r="AB3500" s="13"/>
      <c r="AC3500" s="13"/>
      <c r="AD3500" s="13"/>
    </row>
    <row r="3501" spans="19:30">
      <c r="S3501" s="13"/>
      <c r="T3501" s="14"/>
      <c r="U3501" s="13"/>
      <c r="V3501" s="13"/>
      <c r="W3501" s="13"/>
      <c r="X3501" s="13"/>
      <c r="Y3501" s="13"/>
      <c r="Z3501" s="13"/>
      <c r="AA3501" s="13"/>
      <c r="AB3501" s="13"/>
      <c r="AC3501" s="13"/>
      <c r="AD3501" s="13"/>
    </row>
    <row r="3502" spans="19:30">
      <c r="S3502" s="13"/>
      <c r="T3502" s="14"/>
      <c r="U3502" s="13"/>
      <c r="V3502" s="13"/>
      <c r="W3502" s="13"/>
      <c r="X3502" s="13"/>
      <c r="Y3502" s="13"/>
      <c r="Z3502" s="13"/>
      <c r="AA3502" s="13"/>
      <c r="AB3502" s="13"/>
      <c r="AC3502" s="13"/>
      <c r="AD3502" s="13"/>
    </row>
    <row r="3503" spans="19:30">
      <c r="S3503" s="13"/>
      <c r="T3503" s="14"/>
      <c r="U3503" s="13"/>
      <c r="V3503" s="13"/>
      <c r="W3503" s="13"/>
      <c r="X3503" s="13"/>
      <c r="Y3503" s="13"/>
      <c r="Z3503" s="13"/>
      <c r="AA3503" s="13"/>
      <c r="AB3503" s="13"/>
      <c r="AC3503" s="13"/>
      <c r="AD3503" s="13"/>
    </row>
    <row r="3504" spans="19:30">
      <c r="S3504" s="13"/>
      <c r="T3504" s="14"/>
      <c r="U3504" s="13"/>
      <c r="V3504" s="13"/>
      <c r="W3504" s="13"/>
      <c r="X3504" s="13"/>
      <c r="Y3504" s="13"/>
      <c r="Z3504" s="13"/>
      <c r="AA3504" s="13"/>
      <c r="AB3504" s="13"/>
      <c r="AC3504" s="13"/>
      <c r="AD3504" s="13"/>
    </row>
    <row r="3505" spans="19:30">
      <c r="S3505" s="13"/>
      <c r="T3505" s="14"/>
      <c r="U3505" s="13"/>
      <c r="V3505" s="13"/>
      <c r="W3505" s="13"/>
      <c r="X3505" s="13"/>
      <c r="Y3505" s="13"/>
      <c r="Z3505" s="13"/>
      <c r="AA3505" s="13"/>
      <c r="AB3505" s="13"/>
      <c r="AC3505" s="13"/>
      <c r="AD3505" s="13"/>
    </row>
    <row r="3506" spans="19:30">
      <c r="S3506" s="13"/>
      <c r="T3506" s="14"/>
      <c r="U3506" s="13"/>
      <c r="V3506" s="13"/>
      <c r="W3506" s="13"/>
      <c r="X3506" s="13"/>
      <c r="Y3506" s="13"/>
      <c r="Z3506" s="13"/>
      <c r="AA3506" s="13"/>
      <c r="AB3506" s="13"/>
      <c r="AC3506" s="13"/>
      <c r="AD3506" s="13"/>
    </row>
    <row r="3507" spans="19:30">
      <c r="S3507" s="13"/>
      <c r="T3507" s="14"/>
      <c r="U3507" s="13"/>
      <c r="V3507" s="13"/>
      <c r="W3507" s="13"/>
      <c r="X3507" s="13"/>
      <c r="Y3507" s="13"/>
      <c r="Z3507" s="13"/>
      <c r="AA3507" s="13"/>
      <c r="AB3507" s="13"/>
      <c r="AC3507" s="13"/>
      <c r="AD3507" s="13"/>
    </row>
    <row r="3508" spans="19:30">
      <c r="S3508" s="13"/>
      <c r="T3508" s="14"/>
      <c r="U3508" s="13"/>
      <c r="V3508" s="13"/>
      <c r="W3508" s="13"/>
      <c r="X3508" s="13"/>
      <c r="Y3508" s="13"/>
      <c r="Z3508" s="13"/>
      <c r="AA3508" s="13"/>
      <c r="AB3508" s="13"/>
      <c r="AC3508" s="13"/>
      <c r="AD3508" s="13"/>
    </row>
    <row r="3509" spans="19:30">
      <c r="S3509" s="13"/>
      <c r="T3509" s="14"/>
      <c r="U3509" s="13"/>
      <c r="V3509" s="13"/>
      <c r="W3509" s="13"/>
      <c r="X3509" s="13"/>
      <c r="Y3509" s="13"/>
      <c r="Z3509" s="13"/>
      <c r="AA3509" s="13"/>
      <c r="AB3509" s="13"/>
      <c r="AC3509" s="13"/>
      <c r="AD3509" s="13"/>
    </row>
    <row r="3510" spans="19:30">
      <c r="S3510" s="13"/>
      <c r="T3510" s="14"/>
      <c r="U3510" s="13"/>
      <c r="V3510" s="13"/>
      <c r="W3510" s="13"/>
      <c r="X3510" s="13"/>
      <c r="Y3510" s="13"/>
      <c r="Z3510" s="13"/>
      <c r="AA3510" s="13"/>
      <c r="AB3510" s="13"/>
      <c r="AC3510" s="13"/>
      <c r="AD3510" s="13"/>
    </row>
    <row r="3511" spans="19:30">
      <c r="S3511" s="13"/>
      <c r="T3511" s="14"/>
      <c r="U3511" s="13"/>
      <c r="V3511" s="13"/>
      <c r="W3511" s="13"/>
      <c r="X3511" s="13"/>
      <c r="Y3511" s="13"/>
      <c r="Z3511" s="13"/>
      <c r="AA3511" s="13"/>
      <c r="AB3511" s="13"/>
      <c r="AC3511" s="13"/>
      <c r="AD3511" s="13"/>
    </row>
    <row r="3512" spans="19:30">
      <c r="S3512" s="13"/>
      <c r="T3512" s="14"/>
      <c r="U3512" s="13"/>
      <c r="V3512" s="13"/>
      <c r="W3512" s="13"/>
      <c r="X3512" s="13"/>
      <c r="Y3512" s="13"/>
      <c r="Z3512" s="13"/>
      <c r="AA3512" s="13"/>
      <c r="AB3512" s="13"/>
      <c r="AC3512" s="13"/>
      <c r="AD3512" s="13"/>
    </row>
    <row r="3513" spans="19:30">
      <c r="S3513" s="13"/>
      <c r="T3513" s="14"/>
      <c r="U3513" s="13"/>
      <c r="V3513" s="13"/>
      <c r="W3513" s="13"/>
      <c r="X3513" s="13"/>
      <c r="Y3513" s="13"/>
      <c r="Z3513" s="13"/>
      <c r="AA3513" s="13"/>
      <c r="AB3513" s="13"/>
      <c r="AC3513" s="13"/>
      <c r="AD3513" s="13"/>
    </row>
    <row r="3514" spans="19:30">
      <c r="S3514" s="13"/>
      <c r="T3514" s="14"/>
      <c r="U3514" s="13"/>
      <c r="V3514" s="13"/>
      <c r="W3514" s="13"/>
      <c r="X3514" s="13"/>
      <c r="Y3514" s="13"/>
      <c r="Z3514" s="13"/>
      <c r="AA3514" s="13"/>
      <c r="AB3514" s="13"/>
      <c r="AC3514" s="13"/>
      <c r="AD3514" s="13"/>
    </row>
    <row r="3515" spans="19:30">
      <c r="S3515" s="13"/>
      <c r="T3515" s="14"/>
      <c r="U3515" s="13"/>
      <c r="V3515" s="13"/>
      <c r="W3515" s="13"/>
      <c r="X3515" s="13"/>
      <c r="Y3515" s="13"/>
      <c r="Z3515" s="13"/>
      <c r="AA3515" s="13"/>
      <c r="AB3515" s="13"/>
      <c r="AC3515" s="13"/>
      <c r="AD3515" s="13"/>
    </row>
    <row r="3516" spans="19:30">
      <c r="S3516" s="13"/>
      <c r="T3516" s="14"/>
      <c r="U3516" s="13"/>
      <c r="V3516" s="13"/>
      <c r="W3516" s="13"/>
      <c r="X3516" s="13"/>
      <c r="Y3516" s="13"/>
      <c r="Z3516" s="13"/>
      <c r="AA3516" s="13"/>
      <c r="AB3516" s="13"/>
      <c r="AC3516" s="13"/>
      <c r="AD3516" s="13"/>
    </row>
    <row r="3517" spans="19:30">
      <c r="S3517" s="13"/>
      <c r="T3517" s="14"/>
      <c r="U3517" s="13"/>
      <c r="V3517" s="13"/>
      <c r="W3517" s="13"/>
      <c r="X3517" s="13"/>
      <c r="Y3517" s="13"/>
      <c r="Z3517" s="13"/>
      <c r="AA3517" s="13"/>
      <c r="AB3517" s="13"/>
      <c r="AC3517" s="13"/>
      <c r="AD3517" s="13"/>
    </row>
    <row r="3518" spans="19:30">
      <c r="S3518" s="13"/>
      <c r="T3518" s="14"/>
      <c r="U3518" s="13"/>
      <c r="V3518" s="13"/>
      <c r="W3518" s="13"/>
      <c r="X3518" s="13"/>
      <c r="Y3518" s="13"/>
      <c r="Z3518" s="13"/>
      <c r="AA3518" s="13"/>
      <c r="AB3518" s="13"/>
      <c r="AC3518" s="13"/>
      <c r="AD3518" s="13"/>
    </row>
    <row r="3519" spans="19:30">
      <c r="S3519" s="13"/>
      <c r="T3519" s="14"/>
      <c r="U3519" s="13"/>
      <c r="V3519" s="13"/>
      <c r="W3519" s="13"/>
      <c r="X3519" s="13"/>
      <c r="Y3519" s="13"/>
      <c r="Z3519" s="13"/>
      <c r="AA3519" s="13"/>
      <c r="AB3519" s="13"/>
      <c r="AC3519" s="13"/>
      <c r="AD3519" s="13"/>
    </row>
    <row r="3520" spans="19:30">
      <c r="S3520" s="13"/>
      <c r="T3520" s="14"/>
      <c r="U3520" s="13"/>
      <c r="V3520" s="13"/>
      <c r="W3520" s="13"/>
      <c r="X3520" s="13"/>
      <c r="Y3520" s="13"/>
      <c r="Z3520" s="13"/>
      <c r="AA3520" s="13"/>
      <c r="AB3520" s="13"/>
      <c r="AC3520" s="13"/>
      <c r="AD3520" s="13"/>
    </row>
    <row r="3521" spans="19:30">
      <c r="S3521" s="13"/>
      <c r="T3521" s="14"/>
      <c r="U3521" s="13"/>
      <c r="V3521" s="13"/>
      <c r="W3521" s="13"/>
      <c r="X3521" s="13"/>
      <c r="Y3521" s="13"/>
      <c r="Z3521" s="13"/>
      <c r="AA3521" s="13"/>
      <c r="AB3521" s="13"/>
      <c r="AC3521" s="13"/>
      <c r="AD3521" s="13"/>
    </row>
    <row r="3522" spans="19:30">
      <c r="S3522" s="13"/>
      <c r="T3522" s="14"/>
      <c r="U3522" s="13"/>
      <c r="V3522" s="13"/>
      <c r="W3522" s="13"/>
      <c r="X3522" s="13"/>
      <c r="Y3522" s="13"/>
      <c r="Z3522" s="13"/>
      <c r="AA3522" s="13"/>
      <c r="AB3522" s="13"/>
      <c r="AC3522" s="13"/>
      <c r="AD3522" s="13"/>
    </row>
    <row r="3523" spans="19:30">
      <c r="S3523" s="13"/>
      <c r="T3523" s="14"/>
      <c r="U3523" s="13"/>
      <c r="V3523" s="13"/>
      <c r="W3523" s="13"/>
      <c r="X3523" s="13"/>
      <c r="Y3523" s="13"/>
      <c r="Z3523" s="13"/>
      <c r="AA3523" s="13"/>
      <c r="AB3523" s="13"/>
      <c r="AC3523" s="13"/>
      <c r="AD3523" s="13"/>
    </row>
    <row r="3524" spans="19:30">
      <c r="S3524" s="13"/>
      <c r="T3524" s="14"/>
      <c r="U3524" s="13"/>
      <c r="V3524" s="13"/>
      <c r="W3524" s="13"/>
      <c r="X3524" s="13"/>
      <c r="Y3524" s="13"/>
      <c r="Z3524" s="13"/>
      <c r="AA3524" s="13"/>
      <c r="AB3524" s="13"/>
      <c r="AC3524" s="13"/>
      <c r="AD3524" s="13"/>
    </row>
    <row r="3525" spans="19:30">
      <c r="S3525" s="13"/>
      <c r="T3525" s="14"/>
      <c r="U3525" s="13"/>
      <c r="V3525" s="13"/>
      <c r="W3525" s="13"/>
      <c r="X3525" s="13"/>
      <c r="Y3525" s="13"/>
      <c r="Z3525" s="13"/>
      <c r="AA3525" s="13"/>
      <c r="AB3525" s="13"/>
      <c r="AC3525" s="13"/>
      <c r="AD3525" s="13"/>
    </row>
    <row r="3526" spans="19:30">
      <c r="S3526" s="13"/>
      <c r="T3526" s="14"/>
      <c r="U3526" s="13"/>
      <c r="V3526" s="13"/>
      <c r="W3526" s="13"/>
      <c r="X3526" s="13"/>
      <c r="Y3526" s="13"/>
      <c r="Z3526" s="13"/>
      <c r="AA3526" s="13"/>
      <c r="AB3526" s="13"/>
      <c r="AC3526" s="13"/>
      <c r="AD3526" s="13"/>
    </row>
    <row r="3527" spans="19:30">
      <c r="S3527" s="13"/>
      <c r="T3527" s="14"/>
      <c r="U3527" s="13"/>
      <c r="V3527" s="13"/>
      <c r="W3527" s="13"/>
      <c r="X3527" s="13"/>
      <c r="Y3527" s="13"/>
      <c r="Z3527" s="13"/>
      <c r="AA3527" s="13"/>
      <c r="AB3527" s="13"/>
      <c r="AC3527" s="13"/>
      <c r="AD3527" s="13"/>
    </row>
    <row r="3528" spans="19:30">
      <c r="S3528" s="13"/>
      <c r="T3528" s="14"/>
      <c r="U3528" s="13"/>
      <c r="V3528" s="13"/>
      <c r="W3528" s="13"/>
      <c r="X3528" s="13"/>
      <c r="Y3528" s="13"/>
      <c r="Z3528" s="13"/>
      <c r="AA3528" s="13"/>
      <c r="AB3528" s="13"/>
      <c r="AC3528" s="13"/>
      <c r="AD3528" s="13"/>
    </row>
    <row r="3529" spans="19:30">
      <c r="S3529" s="13"/>
      <c r="T3529" s="14"/>
      <c r="U3529" s="13"/>
      <c r="V3529" s="13"/>
      <c r="W3529" s="13"/>
      <c r="X3529" s="13"/>
      <c r="Y3529" s="13"/>
      <c r="Z3529" s="13"/>
      <c r="AA3529" s="13"/>
      <c r="AB3529" s="13"/>
      <c r="AC3529" s="13"/>
      <c r="AD3529" s="13"/>
    </row>
    <row r="3530" spans="19:30">
      <c r="S3530" s="13"/>
      <c r="T3530" s="14"/>
      <c r="U3530" s="13"/>
      <c r="V3530" s="13"/>
      <c r="W3530" s="13"/>
      <c r="X3530" s="13"/>
      <c r="Y3530" s="13"/>
      <c r="Z3530" s="13"/>
      <c r="AA3530" s="13"/>
      <c r="AB3530" s="13"/>
      <c r="AC3530" s="13"/>
      <c r="AD3530" s="13"/>
    </row>
    <row r="3531" spans="19:30">
      <c r="S3531" s="13"/>
      <c r="T3531" s="14"/>
      <c r="U3531" s="13"/>
      <c r="V3531" s="13"/>
      <c r="W3531" s="13"/>
      <c r="X3531" s="13"/>
      <c r="Y3531" s="13"/>
      <c r="Z3531" s="13"/>
      <c r="AA3531" s="13"/>
      <c r="AB3531" s="13"/>
      <c r="AC3531" s="13"/>
      <c r="AD3531" s="13"/>
    </row>
    <row r="3532" spans="19:30">
      <c r="S3532" s="13"/>
      <c r="T3532" s="14"/>
      <c r="U3532" s="13"/>
      <c r="V3532" s="13"/>
      <c r="W3532" s="13"/>
      <c r="X3532" s="13"/>
      <c r="Y3532" s="13"/>
      <c r="Z3532" s="13"/>
      <c r="AA3532" s="13"/>
      <c r="AB3532" s="13"/>
      <c r="AC3532" s="13"/>
      <c r="AD3532" s="13"/>
    </row>
    <row r="3533" spans="19:30">
      <c r="S3533" s="13"/>
      <c r="T3533" s="14"/>
      <c r="U3533" s="13"/>
      <c r="V3533" s="13"/>
      <c r="W3533" s="13"/>
      <c r="X3533" s="13"/>
      <c r="Y3533" s="13"/>
      <c r="Z3533" s="13"/>
      <c r="AA3533" s="13"/>
      <c r="AB3533" s="13"/>
      <c r="AC3533" s="13"/>
      <c r="AD3533" s="13"/>
    </row>
    <row r="3534" spans="19:30">
      <c r="S3534" s="13"/>
      <c r="T3534" s="14"/>
      <c r="U3534" s="13"/>
      <c r="V3534" s="13"/>
      <c r="W3534" s="13"/>
      <c r="X3534" s="13"/>
      <c r="Y3534" s="13"/>
      <c r="Z3534" s="13"/>
      <c r="AA3534" s="13"/>
      <c r="AB3534" s="13"/>
      <c r="AC3534" s="13"/>
      <c r="AD3534" s="13"/>
    </row>
    <row r="3535" spans="19:30">
      <c r="S3535" s="13"/>
      <c r="T3535" s="14"/>
      <c r="U3535" s="13"/>
      <c r="V3535" s="13"/>
      <c r="W3535" s="13"/>
      <c r="X3535" s="13"/>
      <c r="Y3535" s="13"/>
      <c r="Z3535" s="13"/>
      <c r="AA3535" s="13"/>
      <c r="AB3535" s="13"/>
      <c r="AC3535" s="13"/>
      <c r="AD3535" s="13"/>
    </row>
    <row r="3536" spans="19:30">
      <c r="S3536" s="13"/>
      <c r="T3536" s="14"/>
      <c r="U3536" s="13"/>
      <c r="V3536" s="13"/>
      <c r="W3536" s="13"/>
      <c r="X3536" s="13"/>
      <c r="Y3536" s="13"/>
      <c r="Z3536" s="13"/>
      <c r="AA3536" s="13"/>
      <c r="AB3536" s="13"/>
      <c r="AC3536" s="13"/>
      <c r="AD3536" s="13"/>
    </row>
    <row r="3537" spans="19:30">
      <c r="S3537" s="13"/>
      <c r="T3537" s="14"/>
      <c r="U3537" s="13"/>
      <c r="V3537" s="13"/>
      <c r="W3537" s="13"/>
      <c r="X3537" s="13"/>
      <c r="Y3537" s="13"/>
      <c r="Z3537" s="13"/>
      <c r="AA3537" s="13"/>
      <c r="AB3537" s="13"/>
      <c r="AC3537" s="13"/>
      <c r="AD3537" s="13"/>
    </row>
    <row r="3538" spans="19:30">
      <c r="S3538" s="13"/>
      <c r="T3538" s="14"/>
      <c r="U3538" s="13"/>
      <c r="V3538" s="13"/>
      <c r="W3538" s="13"/>
      <c r="X3538" s="13"/>
      <c r="Y3538" s="13"/>
      <c r="Z3538" s="13"/>
      <c r="AA3538" s="13"/>
      <c r="AB3538" s="13"/>
      <c r="AC3538" s="13"/>
      <c r="AD3538" s="13"/>
    </row>
    <row r="3539" spans="19:30">
      <c r="S3539" s="13"/>
      <c r="T3539" s="14"/>
      <c r="U3539" s="13"/>
      <c r="V3539" s="13"/>
      <c r="W3539" s="13"/>
      <c r="X3539" s="13"/>
      <c r="Y3539" s="13"/>
      <c r="Z3539" s="13"/>
      <c r="AA3539" s="13"/>
      <c r="AB3539" s="13"/>
      <c r="AC3539" s="13"/>
      <c r="AD3539" s="13"/>
    </row>
    <row r="3540" spans="19:30">
      <c r="S3540" s="13"/>
      <c r="T3540" s="14"/>
      <c r="U3540" s="13"/>
      <c r="V3540" s="13"/>
      <c r="W3540" s="13"/>
      <c r="X3540" s="13"/>
      <c r="Y3540" s="13"/>
      <c r="Z3540" s="13"/>
      <c r="AA3540" s="13"/>
      <c r="AB3540" s="13"/>
      <c r="AC3540" s="13"/>
      <c r="AD3540" s="13"/>
    </row>
    <row r="3541" spans="19:30">
      <c r="S3541" s="13"/>
      <c r="T3541" s="14"/>
      <c r="U3541" s="13"/>
      <c r="V3541" s="13"/>
      <c r="W3541" s="13"/>
      <c r="X3541" s="13"/>
      <c r="Y3541" s="13"/>
      <c r="Z3541" s="13"/>
      <c r="AA3541" s="13"/>
      <c r="AB3541" s="13"/>
      <c r="AC3541" s="13"/>
      <c r="AD3541" s="13"/>
    </row>
    <row r="3542" spans="19:30">
      <c r="S3542" s="13"/>
      <c r="T3542" s="14"/>
      <c r="U3542" s="13"/>
      <c r="V3542" s="13"/>
      <c r="W3542" s="13"/>
      <c r="X3542" s="13"/>
      <c r="Y3542" s="13"/>
      <c r="Z3542" s="13"/>
      <c r="AA3542" s="13"/>
      <c r="AB3542" s="13"/>
      <c r="AC3542" s="13"/>
      <c r="AD3542" s="13"/>
    </row>
    <row r="3543" spans="19:30">
      <c r="S3543" s="13"/>
      <c r="T3543" s="14"/>
      <c r="U3543" s="13"/>
      <c r="V3543" s="13"/>
      <c r="W3543" s="13"/>
      <c r="X3543" s="13"/>
      <c r="Y3543" s="13"/>
      <c r="Z3543" s="13"/>
      <c r="AA3543" s="13"/>
      <c r="AB3543" s="13"/>
      <c r="AC3543" s="13"/>
      <c r="AD3543" s="13"/>
    </row>
    <row r="3544" spans="19:30">
      <c r="S3544" s="13"/>
      <c r="T3544" s="14"/>
      <c r="U3544" s="13"/>
      <c r="V3544" s="13"/>
      <c r="W3544" s="13"/>
      <c r="X3544" s="13"/>
      <c r="Y3544" s="13"/>
      <c r="Z3544" s="13"/>
      <c r="AA3544" s="13"/>
      <c r="AB3544" s="13"/>
      <c r="AC3544" s="13"/>
      <c r="AD3544" s="13"/>
    </row>
    <row r="3545" spans="19:30">
      <c r="S3545" s="13"/>
      <c r="T3545" s="14"/>
      <c r="U3545" s="13"/>
      <c r="V3545" s="13"/>
      <c r="W3545" s="13"/>
      <c r="X3545" s="13"/>
      <c r="Y3545" s="13"/>
      <c r="Z3545" s="13"/>
      <c r="AA3545" s="13"/>
      <c r="AB3545" s="13"/>
      <c r="AC3545" s="13"/>
      <c r="AD3545" s="13"/>
    </row>
    <row r="3546" spans="19:30">
      <c r="S3546" s="13"/>
      <c r="T3546" s="14"/>
      <c r="U3546" s="13"/>
      <c r="V3546" s="13"/>
      <c r="W3546" s="13"/>
      <c r="X3546" s="13"/>
      <c r="Y3546" s="13"/>
      <c r="Z3546" s="13"/>
      <c r="AA3546" s="13"/>
      <c r="AB3546" s="13"/>
      <c r="AC3546" s="13"/>
      <c r="AD3546" s="13"/>
    </row>
    <row r="3547" spans="19:30">
      <c r="S3547" s="13"/>
      <c r="T3547" s="14"/>
      <c r="U3547" s="13"/>
      <c r="V3547" s="13"/>
      <c r="W3547" s="13"/>
      <c r="X3547" s="13"/>
      <c r="Y3547" s="13"/>
      <c r="Z3547" s="13"/>
      <c r="AA3547" s="13"/>
      <c r="AB3547" s="13"/>
      <c r="AC3547" s="13"/>
      <c r="AD3547" s="13"/>
    </row>
    <row r="3548" spans="19:30">
      <c r="S3548" s="13"/>
      <c r="T3548" s="14"/>
      <c r="U3548" s="13"/>
      <c r="V3548" s="13"/>
      <c r="W3548" s="13"/>
      <c r="X3548" s="13"/>
      <c r="Y3548" s="13"/>
      <c r="Z3548" s="13"/>
      <c r="AA3548" s="13"/>
      <c r="AB3548" s="13"/>
      <c r="AC3548" s="13"/>
      <c r="AD3548" s="13"/>
    </row>
    <row r="3549" spans="19:30">
      <c r="S3549" s="13"/>
      <c r="T3549" s="14"/>
      <c r="U3549" s="13"/>
      <c r="V3549" s="13"/>
      <c r="W3549" s="13"/>
      <c r="X3549" s="13"/>
      <c r="Y3549" s="13"/>
      <c r="Z3549" s="13"/>
      <c r="AA3549" s="13"/>
      <c r="AB3549" s="13"/>
      <c r="AC3549" s="13"/>
      <c r="AD3549" s="13"/>
    </row>
    <row r="3550" spans="19:30">
      <c r="S3550" s="13"/>
      <c r="T3550" s="14"/>
      <c r="U3550" s="13"/>
      <c r="V3550" s="13"/>
      <c r="W3550" s="13"/>
      <c r="X3550" s="13"/>
      <c r="Y3550" s="13"/>
      <c r="Z3550" s="13"/>
      <c r="AA3550" s="13"/>
      <c r="AB3550" s="13"/>
      <c r="AC3550" s="13"/>
      <c r="AD3550" s="13"/>
    </row>
    <row r="3551" spans="19:30">
      <c r="S3551" s="13"/>
      <c r="T3551" s="14"/>
      <c r="U3551" s="13"/>
      <c r="V3551" s="13"/>
      <c r="W3551" s="13"/>
      <c r="X3551" s="13"/>
      <c r="Y3551" s="13"/>
      <c r="Z3551" s="13"/>
      <c r="AA3551" s="13"/>
      <c r="AB3551" s="13"/>
      <c r="AC3551" s="13"/>
      <c r="AD3551" s="13"/>
    </row>
    <row r="3552" spans="19:30">
      <c r="S3552" s="13"/>
      <c r="T3552" s="14"/>
      <c r="U3552" s="13"/>
      <c r="V3552" s="13"/>
      <c r="W3552" s="13"/>
      <c r="X3552" s="13"/>
      <c r="Y3552" s="13"/>
      <c r="Z3552" s="13"/>
      <c r="AA3552" s="13"/>
      <c r="AB3552" s="13"/>
      <c r="AC3552" s="13"/>
      <c r="AD3552" s="13"/>
    </row>
    <row r="3553" spans="19:30">
      <c r="S3553" s="13"/>
      <c r="T3553" s="14"/>
      <c r="U3553" s="13"/>
      <c r="V3553" s="13"/>
      <c r="W3553" s="13"/>
      <c r="X3553" s="13"/>
      <c r="Y3553" s="13"/>
      <c r="Z3553" s="13"/>
      <c r="AA3553" s="13"/>
      <c r="AB3553" s="13"/>
      <c r="AC3553" s="13"/>
      <c r="AD3553" s="13"/>
    </row>
    <row r="3554" spans="19:30">
      <c r="S3554" s="13"/>
      <c r="T3554" s="14"/>
      <c r="U3554" s="13"/>
      <c r="V3554" s="13"/>
      <c r="W3554" s="13"/>
      <c r="X3554" s="13"/>
      <c r="Y3554" s="13"/>
      <c r="Z3554" s="13"/>
      <c r="AA3554" s="13"/>
      <c r="AB3554" s="13"/>
      <c r="AC3554" s="13"/>
      <c r="AD3554" s="13"/>
    </row>
    <row r="3555" spans="19:30">
      <c r="S3555" s="13"/>
      <c r="T3555" s="14"/>
      <c r="U3555" s="13"/>
      <c r="V3555" s="13"/>
      <c r="W3555" s="13"/>
      <c r="X3555" s="13"/>
      <c r="Y3555" s="13"/>
      <c r="Z3555" s="13"/>
      <c r="AA3555" s="13"/>
      <c r="AB3555" s="13"/>
      <c r="AC3555" s="13"/>
      <c r="AD3555" s="13"/>
    </row>
    <row r="3556" spans="19:30">
      <c r="S3556" s="13"/>
      <c r="T3556" s="14"/>
      <c r="U3556" s="13"/>
      <c r="V3556" s="13"/>
      <c r="W3556" s="13"/>
      <c r="X3556" s="13"/>
      <c r="Y3556" s="13"/>
      <c r="Z3556" s="13"/>
      <c r="AA3556" s="13"/>
      <c r="AB3556" s="13"/>
      <c r="AC3556" s="13"/>
      <c r="AD3556" s="13"/>
    </row>
    <row r="3557" spans="19:30">
      <c r="S3557" s="13"/>
      <c r="T3557" s="14"/>
      <c r="U3557" s="13"/>
      <c r="V3557" s="13"/>
      <c r="W3557" s="13"/>
      <c r="X3557" s="13"/>
      <c r="Y3557" s="13"/>
      <c r="Z3557" s="13"/>
      <c r="AA3557" s="13"/>
      <c r="AB3557" s="13"/>
      <c r="AC3557" s="13"/>
      <c r="AD3557" s="13"/>
    </row>
    <row r="3558" spans="19:30">
      <c r="S3558" s="13"/>
      <c r="T3558" s="14"/>
      <c r="U3558" s="13"/>
      <c r="V3558" s="13"/>
      <c r="W3558" s="13"/>
      <c r="X3558" s="13"/>
      <c r="Y3558" s="13"/>
      <c r="Z3558" s="13"/>
      <c r="AA3558" s="13"/>
      <c r="AB3558" s="13"/>
      <c r="AC3558" s="13"/>
      <c r="AD3558" s="13"/>
    </row>
    <row r="3559" spans="19:30">
      <c r="S3559" s="13"/>
      <c r="T3559" s="14"/>
      <c r="U3559" s="13"/>
      <c r="V3559" s="13"/>
      <c r="W3559" s="13"/>
      <c r="X3559" s="13"/>
      <c r="Y3559" s="13"/>
      <c r="Z3559" s="13"/>
      <c r="AA3559" s="13"/>
      <c r="AB3559" s="13"/>
      <c r="AC3559" s="13"/>
      <c r="AD3559" s="13"/>
    </row>
    <row r="3560" spans="19:30">
      <c r="S3560" s="13"/>
      <c r="T3560" s="14"/>
      <c r="U3560" s="13"/>
      <c r="V3560" s="13"/>
      <c r="W3560" s="13"/>
      <c r="X3560" s="13"/>
      <c r="Y3560" s="13"/>
      <c r="Z3560" s="13"/>
      <c r="AA3560" s="13"/>
      <c r="AB3560" s="13"/>
      <c r="AC3560" s="13"/>
      <c r="AD3560" s="13"/>
    </row>
    <row r="3561" spans="19:30">
      <c r="S3561" s="13"/>
      <c r="T3561" s="14"/>
      <c r="U3561" s="13"/>
      <c r="V3561" s="13"/>
      <c r="W3561" s="13"/>
      <c r="X3561" s="13"/>
      <c r="Y3561" s="13"/>
      <c r="Z3561" s="13"/>
      <c r="AA3561" s="13"/>
      <c r="AB3561" s="13"/>
      <c r="AC3561" s="13"/>
      <c r="AD3561" s="13"/>
    </row>
    <row r="3562" spans="19:30">
      <c r="S3562" s="13"/>
      <c r="T3562" s="14"/>
      <c r="U3562" s="13"/>
      <c r="V3562" s="13"/>
      <c r="W3562" s="13"/>
      <c r="X3562" s="13"/>
      <c r="Y3562" s="13"/>
      <c r="Z3562" s="13"/>
      <c r="AA3562" s="13"/>
      <c r="AB3562" s="13"/>
      <c r="AC3562" s="13"/>
      <c r="AD3562" s="13"/>
    </row>
    <row r="3563" spans="19:30">
      <c r="S3563" s="13"/>
      <c r="T3563" s="14"/>
      <c r="U3563" s="13"/>
      <c r="V3563" s="13"/>
      <c r="W3563" s="13"/>
      <c r="X3563" s="13"/>
      <c r="Y3563" s="13"/>
      <c r="Z3563" s="13"/>
      <c r="AA3563" s="13"/>
      <c r="AB3563" s="13"/>
      <c r="AC3563" s="13"/>
      <c r="AD3563" s="13"/>
    </row>
    <row r="3564" spans="19:30">
      <c r="S3564" s="13"/>
      <c r="T3564" s="14"/>
      <c r="U3564" s="13"/>
      <c r="V3564" s="13"/>
      <c r="W3564" s="13"/>
      <c r="X3564" s="13"/>
      <c r="Y3564" s="13"/>
      <c r="Z3564" s="13"/>
      <c r="AA3564" s="13"/>
      <c r="AB3564" s="13"/>
      <c r="AC3564" s="13"/>
      <c r="AD3564" s="13"/>
    </row>
    <row r="3565" spans="19:30">
      <c r="S3565" s="13"/>
      <c r="T3565" s="14"/>
      <c r="U3565" s="13"/>
      <c r="V3565" s="13"/>
      <c r="W3565" s="13"/>
      <c r="X3565" s="13"/>
      <c r="Y3565" s="13"/>
      <c r="Z3565" s="13"/>
      <c r="AA3565" s="13"/>
      <c r="AB3565" s="13"/>
      <c r="AC3565" s="13"/>
      <c r="AD3565" s="13"/>
    </row>
    <row r="3566" spans="19:30">
      <c r="S3566" s="13"/>
      <c r="T3566" s="14"/>
      <c r="U3566" s="13"/>
      <c r="V3566" s="13"/>
      <c r="W3566" s="13"/>
      <c r="X3566" s="13"/>
      <c r="Y3566" s="13"/>
      <c r="Z3566" s="13"/>
      <c r="AA3566" s="13"/>
      <c r="AB3566" s="13"/>
      <c r="AC3566" s="13"/>
      <c r="AD3566" s="13"/>
    </row>
    <row r="3567" spans="19:30">
      <c r="S3567" s="13"/>
      <c r="T3567" s="14"/>
      <c r="U3567" s="13"/>
      <c r="V3567" s="13"/>
      <c r="W3567" s="13"/>
      <c r="X3567" s="13"/>
      <c r="Y3567" s="13"/>
      <c r="Z3567" s="13"/>
      <c r="AA3567" s="13"/>
      <c r="AB3567" s="13"/>
      <c r="AC3567" s="13"/>
      <c r="AD3567" s="13"/>
    </row>
    <row r="3568" spans="19:30">
      <c r="S3568" s="13"/>
      <c r="T3568" s="14"/>
      <c r="U3568" s="13"/>
      <c r="V3568" s="13"/>
      <c r="W3568" s="13"/>
      <c r="X3568" s="13"/>
      <c r="Y3568" s="13"/>
      <c r="Z3568" s="13"/>
      <c r="AA3568" s="13"/>
      <c r="AB3568" s="13"/>
      <c r="AC3568" s="13"/>
      <c r="AD3568" s="13"/>
    </row>
    <row r="3569" spans="19:30">
      <c r="S3569" s="13"/>
      <c r="T3569" s="14"/>
      <c r="U3569" s="13"/>
      <c r="V3569" s="13"/>
      <c r="W3569" s="13"/>
      <c r="X3569" s="13"/>
      <c r="Y3569" s="13"/>
      <c r="Z3569" s="13"/>
      <c r="AA3569" s="13"/>
      <c r="AB3569" s="13"/>
      <c r="AC3569" s="13"/>
      <c r="AD3569" s="13"/>
    </row>
    <row r="3570" spans="19:30">
      <c r="S3570" s="13"/>
      <c r="T3570" s="14"/>
      <c r="U3570" s="13"/>
      <c r="V3570" s="13"/>
      <c r="W3570" s="13"/>
      <c r="X3570" s="13"/>
      <c r="Y3570" s="13"/>
      <c r="Z3570" s="13"/>
      <c r="AA3570" s="13"/>
      <c r="AB3570" s="13"/>
      <c r="AC3570" s="13"/>
      <c r="AD3570" s="13"/>
    </row>
    <row r="3571" spans="19:30">
      <c r="S3571" s="13"/>
      <c r="T3571" s="14"/>
      <c r="U3571" s="13"/>
      <c r="V3571" s="13"/>
      <c r="W3571" s="13"/>
      <c r="X3571" s="13"/>
      <c r="Y3571" s="13"/>
      <c r="Z3571" s="13"/>
      <c r="AA3571" s="13"/>
      <c r="AB3571" s="13"/>
      <c r="AC3571" s="13"/>
      <c r="AD3571" s="13"/>
    </row>
    <row r="3572" spans="19:30">
      <c r="S3572" s="13"/>
      <c r="T3572" s="14"/>
      <c r="U3572" s="13"/>
      <c r="V3572" s="13"/>
      <c r="W3572" s="13"/>
      <c r="X3572" s="13"/>
      <c r="Y3572" s="13"/>
      <c r="Z3572" s="13"/>
      <c r="AA3572" s="13"/>
      <c r="AB3572" s="13"/>
      <c r="AC3572" s="13"/>
      <c r="AD3572" s="13"/>
    </row>
    <row r="3573" spans="19:30">
      <c r="S3573" s="13"/>
      <c r="T3573" s="14"/>
      <c r="U3573" s="13"/>
      <c r="V3573" s="13"/>
      <c r="W3573" s="13"/>
      <c r="X3573" s="13"/>
      <c r="Y3573" s="13"/>
      <c r="Z3573" s="13"/>
      <c r="AA3573" s="13"/>
      <c r="AB3573" s="13"/>
      <c r="AC3573" s="13"/>
      <c r="AD3573" s="13"/>
    </row>
    <row r="3574" spans="19:30">
      <c r="S3574" s="13"/>
      <c r="T3574" s="14"/>
      <c r="U3574" s="13"/>
      <c r="V3574" s="13"/>
      <c r="W3574" s="13"/>
      <c r="X3574" s="13"/>
      <c r="Y3574" s="13"/>
      <c r="Z3574" s="13"/>
      <c r="AA3574" s="13"/>
      <c r="AB3574" s="13"/>
      <c r="AC3574" s="13"/>
      <c r="AD3574" s="13"/>
    </row>
    <row r="3575" spans="19:30">
      <c r="S3575" s="13"/>
      <c r="T3575" s="14"/>
      <c r="U3575" s="13"/>
      <c r="V3575" s="13"/>
      <c r="W3575" s="13"/>
      <c r="X3575" s="13"/>
      <c r="Y3575" s="13"/>
      <c r="Z3575" s="13"/>
      <c r="AA3575" s="13"/>
      <c r="AB3575" s="13"/>
      <c r="AC3575" s="13"/>
      <c r="AD3575" s="13"/>
    </row>
    <row r="3576" spans="19:30">
      <c r="S3576" s="13"/>
      <c r="T3576" s="14"/>
      <c r="U3576" s="13"/>
      <c r="V3576" s="13"/>
      <c r="W3576" s="13"/>
      <c r="X3576" s="13"/>
      <c r="Y3576" s="13"/>
      <c r="Z3576" s="13"/>
      <c r="AA3576" s="13"/>
      <c r="AB3576" s="13"/>
      <c r="AC3576" s="13"/>
      <c r="AD3576" s="13"/>
    </row>
    <row r="3577" spans="19:30">
      <c r="S3577" s="13"/>
      <c r="T3577" s="14"/>
      <c r="U3577" s="13"/>
      <c r="V3577" s="13"/>
      <c r="W3577" s="13"/>
      <c r="X3577" s="13"/>
      <c r="Y3577" s="13"/>
      <c r="Z3577" s="13"/>
      <c r="AA3577" s="13"/>
      <c r="AB3577" s="13"/>
      <c r="AC3577" s="13"/>
      <c r="AD3577" s="13"/>
    </row>
    <row r="3578" spans="19:30">
      <c r="S3578" s="13"/>
      <c r="T3578" s="14"/>
      <c r="U3578" s="13"/>
      <c r="V3578" s="13"/>
      <c r="W3578" s="13"/>
      <c r="X3578" s="13"/>
      <c r="Y3578" s="13"/>
      <c r="Z3578" s="13"/>
      <c r="AA3578" s="13"/>
      <c r="AB3578" s="13"/>
      <c r="AC3578" s="13"/>
      <c r="AD3578" s="13"/>
    </row>
    <row r="3579" spans="19:30">
      <c r="S3579" s="13"/>
      <c r="T3579" s="14"/>
      <c r="U3579" s="13"/>
      <c r="V3579" s="13"/>
      <c r="W3579" s="13"/>
      <c r="X3579" s="13"/>
      <c r="Y3579" s="13"/>
      <c r="Z3579" s="13"/>
      <c r="AA3579" s="13"/>
      <c r="AB3579" s="13"/>
      <c r="AC3579" s="13"/>
      <c r="AD3579" s="13"/>
    </row>
    <row r="3580" spans="19:30">
      <c r="S3580" s="13"/>
      <c r="T3580" s="14"/>
      <c r="U3580" s="13"/>
      <c r="V3580" s="13"/>
      <c r="W3580" s="13"/>
      <c r="X3580" s="13"/>
      <c r="Y3580" s="13"/>
      <c r="Z3580" s="13"/>
      <c r="AA3580" s="13"/>
      <c r="AB3580" s="13"/>
      <c r="AC3580" s="13"/>
      <c r="AD3580" s="13"/>
    </row>
    <row r="3581" spans="19:30">
      <c r="S3581" s="13"/>
      <c r="T3581" s="14"/>
      <c r="U3581" s="13"/>
      <c r="V3581" s="13"/>
      <c r="W3581" s="13"/>
      <c r="X3581" s="13"/>
      <c r="Y3581" s="13"/>
      <c r="Z3581" s="13"/>
      <c r="AA3581" s="13"/>
      <c r="AB3581" s="13"/>
      <c r="AC3581" s="13"/>
      <c r="AD3581" s="13"/>
    </row>
    <row r="3582" spans="19:30">
      <c r="S3582" s="13"/>
      <c r="T3582" s="14"/>
      <c r="U3582" s="13"/>
      <c r="V3582" s="13"/>
      <c r="W3582" s="13"/>
      <c r="X3582" s="13"/>
      <c r="Y3582" s="13"/>
      <c r="Z3582" s="13"/>
      <c r="AA3582" s="13"/>
      <c r="AB3582" s="13"/>
      <c r="AC3582" s="13"/>
      <c r="AD3582" s="13"/>
    </row>
    <row r="3583" spans="19:30">
      <c r="S3583" s="13"/>
      <c r="T3583" s="14"/>
      <c r="U3583" s="13"/>
      <c r="V3583" s="13"/>
      <c r="W3583" s="13"/>
      <c r="X3583" s="13"/>
      <c r="Y3583" s="13"/>
      <c r="Z3583" s="13"/>
      <c r="AA3583" s="13"/>
      <c r="AB3583" s="13"/>
      <c r="AC3583" s="13"/>
      <c r="AD3583" s="13"/>
    </row>
    <row r="3584" spans="19:30">
      <c r="S3584" s="13"/>
      <c r="T3584" s="14"/>
      <c r="U3584" s="13"/>
      <c r="V3584" s="13"/>
      <c r="W3584" s="13"/>
      <c r="X3584" s="13"/>
      <c r="Y3584" s="13"/>
      <c r="Z3584" s="13"/>
      <c r="AA3584" s="13"/>
      <c r="AB3584" s="13"/>
      <c r="AC3584" s="13"/>
      <c r="AD3584" s="13"/>
    </row>
    <row r="3585" spans="19:30">
      <c r="S3585" s="13"/>
      <c r="T3585" s="14"/>
      <c r="U3585" s="13"/>
      <c r="V3585" s="13"/>
      <c r="W3585" s="13"/>
      <c r="X3585" s="13"/>
      <c r="Y3585" s="13"/>
      <c r="Z3585" s="13"/>
      <c r="AA3585" s="13"/>
      <c r="AB3585" s="13"/>
      <c r="AC3585" s="13"/>
      <c r="AD3585" s="13"/>
    </row>
    <row r="3586" spans="19:30">
      <c r="S3586" s="13"/>
      <c r="T3586" s="14"/>
      <c r="U3586" s="13"/>
      <c r="V3586" s="13"/>
      <c r="W3586" s="13"/>
      <c r="X3586" s="13"/>
      <c r="Y3586" s="13"/>
      <c r="Z3586" s="13"/>
      <c r="AA3586" s="13"/>
      <c r="AB3586" s="13"/>
      <c r="AC3586" s="13"/>
      <c r="AD3586" s="13"/>
    </row>
    <row r="3587" spans="19:30">
      <c r="S3587" s="13"/>
      <c r="T3587" s="14"/>
      <c r="U3587" s="13"/>
      <c r="V3587" s="13"/>
      <c r="W3587" s="13"/>
      <c r="X3587" s="13"/>
      <c r="Y3587" s="13"/>
      <c r="Z3587" s="13"/>
      <c r="AA3587" s="13"/>
      <c r="AB3587" s="13"/>
      <c r="AC3587" s="13"/>
      <c r="AD3587" s="13"/>
    </row>
    <row r="3588" spans="19:30">
      <c r="S3588" s="13"/>
      <c r="T3588" s="14"/>
      <c r="U3588" s="13"/>
      <c r="V3588" s="13"/>
      <c r="W3588" s="13"/>
      <c r="X3588" s="13"/>
      <c r="Y3588" s="13"/>
      <c r="Z3588" s="13"/>
      <c r="AA3588" s="13"/>
      <c r="AB3588" s="13"/>
      <c r="AC3588" s="13"/>
      <c r="AD3588" s="13"/>
    </row>
    <row r="3589" spans="19:30">
      <c r="S3589" s="13"/>
      <c r="T3589" s="14"/>
      <c r="U3589" s="13"/>
      <c r="V3589" s="13"/>
      <c r="W3589" s="13"/>
      <c r="X3589" s="13"/>
      <c r="Y3589" s="13"/>
      <c r="Z3589" s="13"/>
      <c r="AA3589" s="13"/>
      <c r="AB3589" s="13"/>
      <c r="AC3589" s="13"/>
      <c r="AD3589" s="13"/>
    </row>
    <row r="3590" spans="19:30">
      <c r="S3590" s="13"/>
      <c r="T3590" s="14"/>
      <c r="U3590" s="13"/>
      <c r="V3590" s="13"/>
      <c r="W3590" s="13"/>
      <c r="X3590" s="13"/>
      <c r="Y3590" s="13"/>
      <c r="Z3590" s="13"/>
      <c r="AA3590" s="13"/>
      <c r="AB3590" s="13"/>
      <c r="AC3590" s="13"/>
      <c r="AD3590" s="13"/>
    </row>
    <row r="3591" spans="19:30">
      <c r="S3591" s="13"/>
      <c r="T3591" s="14"/>
      <c r="U3591" s="13"/>
      <c r="V3591" s="13"/>
      <c r="W3591" s="13"/>
      <c r="X3591" s="13"/>
      <c r="Y3591" s="13"/>
      <c r="Z3591" s="13"/>
      <c r="AA3591" s="13"/>
      <c r="AB3591" s="13"/>
      <c r="AC3591" s="13"/>
      <c r="AD3591" s="13"/>
    </row>
    <row r="3592" spans="19:30">
      <c r="S3592" s="13"/>
      <c r="T3592" s="14"/>
      <c r="U3592" s="13"/>
      <c r="V3592" s="13"/>
      <c r="W3592" s="13"/>
      <c r="X3592" s="13"/>
      <c r="Y3592" s="13"/>
      <c r="Z3592" s="13"/>
      <c r="AA3592" s="13"/>
      <c r="AB3592" s="13"/>
      <c r="AC3592" s="13"/>
      <c r="AD3592" s="13"/>
    </row>
    <row r="3593" spans="19:30">
      <c r="S3593" s="13"/>
      <c r="T3593" s="14"/>
      <c r="U3593" s="13"/>
      <c r="V3593" s="13"/>
      <c r="W3593" s="13"/>
      <c r="X3593" s="13"/>
      <c r="Y3593" s="13"/>
      <c r="Z3593" s="13"/>
      <c r="AA3593" s="13"/>
      <c r="AB3593" s="13"/>
      <c r="AC3593" s="13"/>
      <c r="AD3593" s="13"/>
    </row>
    <row r="3594" spans="19:30">
      <c r="S3594" s="13"/>
      <c r="T3594" s="14"/>
      <c r="U3594" s="13"/>
      <c r="V3594" s="13"/>
      <c r="W3594" s="13"/>
      <c r="X3594" s="13"/>
      <c r="Y3594" s="13"/>
      <c r="Z3594" s="13"/>
      <c r="AA3594" s="13"/>
      <c r="AB3594" s="13"/>
      <c r="AC3594" s="13"/>
      <c r="AD3594" s="13"/>
    </row>
    <row r="3595" spans="19:30">
      <c r="S3595" s="13"/>
      <c r="T3595" s="14"/>
      <c r="U3595" s="13"/>
      <c r="V3595" s="13"/>
      <c r="W3595" s="13"/>
      <c r="X3595" s="13"/>
      <c r="Y3595" s="13"/>
      <c r="Z3595" s="13"/>
      <c r="AA3595" s="13"/>
      <c r="AB3595" s="13"/>
      <c r="AC3595" s="13"/>
      <c r="AD3595" s="13"/>
    </row>
    <row r="3596" spans="19:30">
      <c r="S3596" s="13"/>
      <c r="T3596" s="14"/>
      <c r="U3596" s="13"/>
      <c r="V3596" s="13"/>
      <c r="W3596" s="13"/>
      <c r="X3596" s="13"/>
      <c r="Y3596" s="13"/>
      <c r="Z3596" s="13"/>
      <c r="AA3596" s="13"/>
      <c r="AB3596" s="13"/>
      <c r="AC3596" s="13"/>
      <c r="AD3596" s="13"/>
    </row>
    <row r="3597" spans="19:30">
      <c r="S3597" s="13"/>
      <c r="T3597" s="14"/>
      <c r="U3597" s="13"/>
      <c r="V3597" s="13"/>
      <c r="W3597" s="13"/>
      <c r="X3597" s="13"/>
      <c r="Y3597" s="13"/>
      <c r="Z3597" s="13"/>
      <c r="AA3597" s="13"/>
      <c r="AB3597" s="13"/>
      <c r="AC3597" s="13"/>
      <c r="AD3597" s="13"/>
    </row>
    <row r="3598" spans="19:30">
      <c r="S3598" s="13"/>
      <c r="T3598" s="14"/>
      <c r="U3598" s="13"/>
      <c r="V3598" s="13"/>
      <c r="W3598" s="13"/>
      <c r="X3598" s="13"/>
      <c r="Y3598" s="13"/>
      <c r="Z3598" s="13"/>
      <c r="AA3598" s="13"/>
      <c r="AB3598" s="13"/>
      <c r="AC3598" s="13"/>
      <c r="AD3598" s="13"/>
    </row>
    <row r="3599" spans="19:30">
      <c r="S3599" s="13"/>
      <c r="T3599" s="14"/>
      <c r="U3599" s="13"/>
      <c r="V3599" s="13"/>
      <c r="W3599" s="13"/>
      <c r="X3599" s="13"/>
      <c r="Y3599" s="13"/>
      <c r="Z3599" s="13"/>
      <c r="AA3599" s="13"/>
      <c r="AB3599" s="13"/>
      <c r="AC3599" s="13"/>
      <c r="AD3599" s="13"/>
    </row>
    <row r="3600" spans="19:30">
      <c r="S3600" s="13"/>
      <c r="T3600" s="14"/>
      <c r="U3600" s="13"/>
      <c r="V3600" s="13"/>
      <c r="W3600" s="13"/>
      <c r="X3600" s="13"/>
      <c r="Y3600" s="13"/>
      <c r="Z3600" s="13"/>
      <c r="AA3600" s="13"/>
      <c r="AB3600" s="13"/>
      <c r="AC3600" s="13"/>
      <c r="AD3600" s="13"/>
    </row>
    <row r="3601" spans="19:30">
      <c r="S3601" s="13"/>
      <c r="T3601" s="14"/>
      <c r="U3601" s="13"/>
      <c r="V3601" s="13"/>
      <c r="W3601" s="13"/>
      <c r="X3601" s="13"/>
      <c r="Y3601" s="13"/>
      <c r="Z3601" s="13"/>
      <c r="AA3601" s="13"/>
      <c r="AB3601" s="13"/>
      <c r="AC3601" s="13"/>
      <c r="AD3601" s="13"/>
    </row>
    <row r="3602" spans="19:30">
      <c r="S3602" s="13"/>
      <c r="T3602" s="14"/>
      <c r="U3602" s="13"/>
      <c r="V3602" s="13"/>
      <c r="W3602" s="13"/>
      <c r="X3602" s="13"/>
      <c r="Y3602" s="13"/>
      <c r="Z3602" s="13"/>
      <c r="AA3602" s="13"/>
      <c r="AB3602" s="13"/>
      <c r="AC3602" s="13"/>
      <c r="AD3602" s="13"/>
    </row>
    <row r="3603" spans="19:30">
      <c r="S3603" s="13"/>
      <c r="T3603" s="14"/>
      <c r="U3603" s="13"/>
      <c r="V3603" s="13"/>
      <c r="W3603" s="13"/>
      <c r="X3603" s="13"/>
      <c r="Y3603" s="13"/>
      <c r="Z3603" s="13"/>
      <c r="AA3603" s="13"/>
      <c r="AB3603" s="13"/>
      <c r="AC3603" s="13"/>
      <c r="AD3603" s="13"/>
    </row>
    <row r="3604" spans="19:30">
      <c r="S3604" s="13"/>
      <c r="T3604" s="14"/>
      <c r="U3604" s="13"/>
      <c r="V3604" s="13"/>
      <c r="W3604" s="13"/>
      <c r="X3604" s="13"/>
      <c r="Y3604" s="13"/>
      <c r="Z3604" s="13"/>
      <c r="AA3604" s="13"/>
      <c r="AB3604" s="13"/>
      <c r="AC3604" s="13"/>
      <c r="AD3604" s="13"/>
    </row>
    <row r="3605" spans="19:30">
      <c r="S3605" s="13"/>
      <c r="T3605" s="14"/>
      <c r="U3605" s="13"/>
      <c r="V3605" s="13"/>
      <c r="W3605" s="13"/>
      <c r="X3605" s="13"/>
      <c r="Y3605" s="13"/>
      <c r="Z3605" s="13"/>
      <c r="AA3605" s="13"/>
      <c r="AB3605" s="13"/>
      <c r="AC3605" s="13"/>
      <c r="AD3605" s="13"/>
    </row>
    <row r="3606" spans="19:30">
      <c r="S3606" s="13"/>
      <c r="T3606" s="14"/>
      <c r="U3606" s="13"/>
      <c r="V3606" s="13"/>
      <c r="W3606" s="13"/>
      <c r="X3606" s="13"/>
      <c r="Y3606" s="13"/>
      <c r="Z3606" s="13"/>
      <c r="AA3606" s="13"/>
      <c r="AB3606" s="13"/>
      <c r="AC3606" s="13"/>
      <c r="AD3606" s="13"/>
    </row>
    <row r="3607" spans="19:30">
      <c r="S3607" s="13"/>
      <c r="T3607" s="14"/>
      <c r="U3607" s="13"/>
      <c r="V3607" s="13"/>
      <c r="W3607" s="13"/>
      <c r="X3607" s="13"/>
      <c r="Y3607" s="13"/>
      <c r="Z3607" s="13"/>
      <c r="AA3607" s="13"/>
      <c r="AB3607" s="13"/>
      <c r="AC3607" s="13"/>
      <c r="AD3607" s="13"/>
    </row>
    <row r="3608" spans="19:30">
      <c r="S3608" s="13"/>
      <c r="T3608" s="14"/>
      <c r="U3608" s="13"/>
      <c r="V3608" s="13"/>
      <c r="W3608" s="13"/>
      <c r="X3608" s="13"/>
      <c r="Y3608" s="13"/>
      <c r="Z3608" s="13"/>
      <c r="AA3608" s="13"/>
      <c r="AB3608" s="13"/>
      <c r="AC3608" s="13"/>
      <c r="AD3608" s="13"/>
    </row>
    <row r="3609" spans="19:30">
      <c r="S3609" s="13"/>
      <c r="T3609" s="14"/>
      <c r="U3609" s="13"/>
      <c r="V3609" s="13"/>
      <c r="W3609" s="13"/>
      <c r="X3609" s="13"/>
      <c r="Y3609" s="13"/>
      <c r="Z3609" s="13"/>
      <c r="AA3609" s="13"/>
      <c r="AB3609" s="13"/>
      <c r="AC3609" s="13"/>
      <c r="AD3609" s="13"/>
    </row>
    <row r="3610" spans="19:30">
      <c r="S3610" s="13"/>
      <c r="T3610" s="14"/>
      <c r="U3610" s="13"/>
      <c r="V3610" s="13"/>
      <c r="W3610" s="13"/>
      <c r="X3610" s="13"/>
      <c r="Y3610" s="13"/>
      <c r="Z3610" s="13"/>
      <c r="AA3610" s="13"/>
      <c r="AB3610" s="13"/>
      <c r="AC3610" s="13"/>
      <c r="AD3610" s="13"/>
    </row>
    <row r="3611" spans="19:30">
      <c r="S3611" s="13"/>
      <c r="T3611" s="14"/>
      <c r="U3611" s="13"/>
      <c r="V3611" s="13"/>
      <c r="W3611" s="13"/>
      <c r="X3611" s="13"/>
      <c r="Y3611" s="13"/>
      <c r="Z3611" s="13"/>
      <c r="AA3611" s="13"/>
      <c r="AB3611" s="13"/>
      <c r="AC3611" s="13"/>
      <c r="AD3611" s="13"/>
    </row>
    <row r="3612" spans="19:30">
      <c r="S3612" s="13"/>
      <c r="T3612" s="14"/>
      <c r="U3612" s="13"/>
      <c r="V3612" s="13"/>
      <c r="W3612" s="13"/>
      <c r="X3612" s="13"/>
      <c r="Y3612" s="13"/>
      <c r="Z3612" s="13"/>
      <c r="AA3612" s="13"/>
      <c r="AB3612" s="13"/>
      <c r="AC3612" s="13"/>
      <c r="AD3612" s="13"/>
    </row>
    <row r="3613" spans="19:30">
      <c r="S3613" s="13"/>
      <c r="T3613" s="14"/>
      <c r="U3613" s="13"/>
      <c r="V3613" s="13"/>
      <c r="W3613" s="13"/>
      <c r="X3613" s="13"/>
      <c r="Y3613" s="13"/>
      <c r="Z3613" s="13"/>
      <c r="AA3613" s="13"/>
      <c r="AB3613" s="13"/>
      <c r="AC3613" s="13"/>
      <c r="AD3613" s="13"/>
    </row>
    <row r="3614" spans="19:30">
      <c r="S3614" s="13"/>
      <c r="T3614" s="14"/>
      <c r="U3614" s="13"/>
      <c r="V3614" s="13"/>
      <c r="W3614" s="13"/>
      <c r="X3614" s="13"/>
      <c r="Y3614" s="13"/>
      <c r="Z3614" s="13"/>
      <c r="AA3614" s="13"/>
      <c r="AB3614" s="13"/>
      <c r="AC3614" s="13"/>
      <c r="AD3614" s="13"/>
    </row>
    <row r="3615" spans="19:30">
      <c r="S3615" s="13"/>
      <c r="T3615" s="14"/>
      <c r="U3615" s="13"/>
      <c r="V3615" s="13"/>
      <c r="W3615" s="13"/>
      <c r="X3615" s="13"/>
      <c r="Y3615" s="13"/>
      <c r="Z3615" s="13"/>
      <c r="AA3615" s="13"/>
      <c r="AB3615" s="13"/>
      <c r="AC3615" s="13"/>
      <c r="AD3615" s="13"/>
    </row>
    <row r="3616" spans="19:30">
      <c r="S3616" s="13"/>
      <c r="T3616" s="14"/>
      <c r="U3616" s="13"/>
      <c r="V3616" s="13"/>
      <c r="W3616" s="13"/>
      <c r="X3616" s="13"/>
      <c r="Y3616" s="13"/>
      <c r="Z3616" s="13"/>
      <c r="AA3616" s="13"/>
      <c r="AB3616" s="13"/>
      <c r="AC3616" s="13"/>
      <c r="AD3616" s="13"/>
    </row>
    <row r="3617" spans="19:30">
      <c r="S3617" s="13"/>
      <c r="T3617" s="14"/>
      <c r="U3617" s="13"/>
      <c r="V3617" s="13"/>
      <c r="W3617" s="13"/>
      <c r="X3617" s="13"/>
      <c r="Y3617" s="13"/>
      <c r="Z3617" s="13"/>
      <c r="AA3617" s="13"/>
      <c r="AB3617" s="13"/>
      <c r="AC3617" s="13"/>
      <c r="AD3617" s="13"/>
    </row>
    <row r="3618" spans="19:30">
      <c r="S3618" s="13"/>
      <c r="T3618" s="14"/>
      <c r="U3618" s="13"/>
      <c r="V3618" s="13"/>
      <c r="W3618" s="13"/>
      <c r="X3618" s="13"/>
      <c r="Y3618" s="13"/>
      <c r="Z3618" s="13"/>
      <c r="AA3618" s="13"/>
      <c r="AB3618" s="13"/>
      <c r="AC3618" s="13"/>
      <c r="AD3618" s="13"/>
    </row>
    <row r="3619" spans="19:30">
      <c r="S3619" s="13"/>
      <c r="T3619" s="14"/>
      <c r="U3619" s="13"/>
      <c r="V3619" s="13"/>
      <c r="W3619" s="13"/>
      <c r="X3619" s="13"/>
      <c r="Y3619" s="13"/>
      <c r="Z3619" s="13"/>
      <c r="AA3619" s="13"/>
      <c r="AB3619" s="13"/>
      <c r="AC3619" s="13"/>
      <c r="AD3619" s="13"/>
    </row>
    <row r="3620" spans="19:30">
      <c r="S3620" s="13"/>
      <c r="T3620" s="14"/>
      <c r="U3620" s="13"/>
      <c r="V3620" s="13"/>
      <c r="W3620" s="13"/>
      <c r="X3620" s="13"/>
      <c r="Y3620" s="13"/>
      <c r="Z3620" s="13"/>
      <c r="AA3620" s="13"/>
      <c r="AB3620" s="13"/>
      <c r="AC3620" s="13"/>
      <c r="AD3620" s="13"/>
    </row>
    <row r="3621" spans="19:30">
      <c r="S3621" s="13"/>
      <c r="T3621" s="14"/>
      <c r="U3621" s="13"/>
      <c r="V3621" s="13"/>
      <c r="W3621" s="13"/>
      <c r="X3621" s="13"/>
      <c r="Y3621" s="13"/>
      <c r="Z3621" s="13"/>
      <c r="AA3621" s="13"/>
      <c r="AB3621" s="13"/>
      <c r="AC3621" s="13"/>
      <c r="AD3621" s="13"/>
    </row>
    <row r="3622" spans="19:30">
      <c r="S3622" s="13"/>
      <c r="T3622" s="14"/>
      <c r="U3622" s="13"/>
      <c r="V3622" s="13"/>
      <c r="W3622" s="13"/>
      <c r="X3622" s="13"/>
      <c r="Y3622" s="13"/>
      <c r="Z3622" s="13"/>
      <c r="AA3622" s="13"/>
      <c r="AB3622" s="13"/>
      <c r="AC3622" s="13"/>
      <c r="AD3622" s="13"/>
    </row>
    <row r="3623" spans="19:30">
      <c r="S3623" s="13"/>
      <c r="T3623" s="14"/>
      <c r="U3623" s="13"/>
      <c r="V3623" s="13"/>
      <c r="W3623" s="13"/>
      <c r="X3623" s="13"/>
      <c r="Y3623" s="13"/>
      <c r="Z3623" s="13"/>
      <c r="AA3623" s="13"/>
      <c r="AB3623" s="13"/>
      <c r="AC3623" s="13"/>
      <c r="AD3623" s="13"/>
    </row>
    <row r="3624" spans="19:30">
      <c r="S3624" s="13"/>
      <c r="T3624" s="14"/>
      <c r="U3624" s="13"/>
      <c r="V3624" s="13"/>
      <c r="W3624" s="13"/>
      <c r="X3624" s="13"/>
      <c r="Y3624" s="13"/>
      <c r="Z3624" s="13"/>
      <c r="AA3624" s="13"/>
      <c r="AB3624" s="13"/>
      <c r="AC3624" s="13"/>
      <c r="AD3624" s="13"/>
    </row>
    <row r="3625" spans="19:30">
      <c r="S3625" s="13"/>
      <c r="T3625" s="14"/>
      <c r="U3625" s="13"/>
      <c r="V3625" s="13"/>
      <c r="W3625" s="13"/>
      <c r="X3625" s="13"/>
      <c r="Y3625" s="13"/>
      <c r="Z3625" s="13"/>
      <c r="AA3625" s="13"/>
      <c r="AB3625" s="13"/>
      <c r="AC3625" s="13"/>
      <c r="AD3625" s="13"/>
    </row>
    <row r="3626" spans="19:30">
      <c r="S3626" s="13"/>
      <c r="T3626" s="14"/>
      <c r="U3626" s="13"/>
      <c r="V3626" s="13"/>
      <c r="W3626" s="13"/>
      <c r="X3626" s="13"/>
      <c r="Y3626" s="13"/>
      <c r="Z3626" s="13"/>
      <c r="AA3626" s="13"/>
      <c r="AB3626" s="13"/>
      <c r="AC3626" s="13"/>
      <c r="AD3626" s="13"/>
    </row>
    <row r="3627" spans="19:30">
      <c r="S3627" s="13"/>
      <c r="T3627" s="14"/>
      <c r="U3627" s="13"/>
      <c r="V3627" s="13"/>
      <c r="W3627" s="13"/>
      <c r="X3627" s="13"/>
      <c r="Y3627" s="13"/>
      <c r="Z3627" s="13"/>
      <c r="AA3627" s="13"/>
      <c r="AB3627" s="13"/>
      <c r="AC3627" s="13"/>
      <c r="AD3627" s="13"/>
    </row>
    <row r="3628" spans="19:30">
      <c r="S3628" s="13"/>
      <c r="T3628" s="14"/>
      <c r="U3628" s="13"/>
      <c r="V3628" s="13"/>
      <c r="W3628" s="13"/>
      <c r="X3628" s="13"/>
      <c r="Y3628" s="13"/>
      <c r="Z3628" s="13"/>
      <c r="AA3628" s="13"/>
      <c r="AB3628" s="13"/>
      <c r="AC3628" s="13"/>
      <c r="AD3628" s="13"/>
    </row>
    <row r="3629" spans="19:30">
      <c r="S3629" s="13"/>
      <c r="T3629" s="14"/>
      <c r="U3629" s="13"/>
      <c r="V3629" s="13"/>
      <c r="W3629" s="13"/>
      <c r="X3629" s="13"/>
      <c r="Y3629" s="13"/>
      <c r="Z3629" s="13"/>
      <c r="AA3629" s="13"/>
      <c r="AB3629" s="13"/>
      <c r="AC3629" s="13"/>
      <c r="AD3629" s="13"/>
    </row>
    <row r="3630" spans="19:30">
      <c r="S3630" s="13"/>
      <c r="T3630" s="14"/>
      <c r="U3630" s="13"/>
      <c r="V3630" s="13"/>
      <c r="W3630" s="13"/>
      <c r="X3630" s="13"/>
      <c r="Y3630" s="13"/>
      <c r="Z3630" s="13"/>
      <c r="AA3630" s="13"/>
      <c r="AB3630" s="13"/>
      <c r="AC3630" s="13"/>
      <c r="AD3630" s="13"/>
    </row>
    <row r="3631" spans="19:30">
      <c r="S3631" s="13"/>
      <c r="T3631" s="14"/>
      <c r="U3631" s="13"/>
      <c r="V3631" s="13"/>
      <c r="W3631" s="13"/>
      <c r="X3631" s="13"/>
      <c r="Y3631" s="13"/>
      <c r="Z3631" s="13"/>
      <c r="AA3631" s="13"/>
      <c r="AB3631" s="13"/>
      <c r="AC3631" s="13"/>
      <c r="AD3631" s="13"/>
    </row>
    <row r="3632" spans="19:30">
      <c r="S3632" s="13"/>
      <c r="T3632" s="14"/>
      <c r="U3632" s="13"/>
      <c r="V3632" s="13"/>
      <c r="W3632" s="13"/>
      <c r="X3632" s="13"/>
      <c r="Y3632" s="13"/>
      <c r="Z3632" s="13"/>
      <c r="AA3632" s="13"/>
      <c r="AB3632" s="13"/>
      <c r="AC3632" s="13"/>
      <c r="AD3632" s="13"/>
    </row>
    <row r="3633" spans="19:30">
      <c r="S3633" s="13"/>
      <c r="T3633" s="14"/>
      <c r="U3633" s="13"/>
      <c r="V3633" s="13"/>
      <c r="W3633" s="13"/>
      <c r="X3633" s="13"/>
      <c r="Y3633" s="13"/>
      <c r="Z3633" s="13"/>
      <c r="AA3633" s="13"/>
      <c r="AB3633" s="13"/>
      <c r="AC3633" s="13"/>
      <c r="AD3633" s="13"/>
    </row>
    <row r="3634" spans="19:30">
      <c r="S3634" s="13"/>
      <c r="T3634" s="14"/>
      <c r="U3634" s="13"/>
      <c r="V3634" s="13"/>
      <c r="W3634" s="13"/>
      <c r="X3634" s="13"/>
      <c r="Y3634" s="13"/>
      <c r="Z3634" s="13"/>
      <c r="AA3634" s="13"/>
      <c r="AB3634" s="13"/>
      <c r="AC3634" s="13"/>
      <c r="AD3634" s="13"/>
    </row>
    <row r="3635" spans="19:30">
      <c r="S3635" s="13"/>
      <c r="T3635" s="14"/>
      <c r="U3635" s="13"/>
      <c r="V3635" s="13"/>
      <c r="W3635" s="13"/>
      <c r="X3635" s="13"/>
      <c r="Y3635" s="13"/>
      <c r="Z3635" s="13"/>
      <c r="AA3635" s="13"/>
      <c r="AB3635" s="13"/>
      <c r="AC3635" s="13"/>
      <c r="AD3635" s="13"/>
    </row>
    <row r="3636" spans="19:30">
      <c r="S3636" s="13"/>
      <c r="T3636" s="14"/>
      <c r="U3636" s="13"/>
      <c r="V3636" s="13"/>
      <c r="W3636" s="13"/>
      <c r="X3636" s="13"/>
      <c r="Y3636" s="13"/>
      <c r="Z3636" s="13"/>
      <c r="AA3636" s="13"/>
      <c r="AB3636" s="13"/>
      <c r="AC3636" s="13"/>
      <c r="AD3636" s="13"/>
    </row>
    <row r="3637" spans="19:30">
      <c r="S3637" s="13"/>
      <c r="T3637" s="14"/>
      <c r="U3637" s="13"/>
      <c r="V3637" s="13"/>
      <c r="W3637" s="13"/>
      <c r="X3637" s="13"/>
      <c r="Y3637" s="13"/>
      <c r="Z3637" s="13"/>
      <c r="AA3637" s="13"/>
      <c r="AB3637" s="13"/>
      <c r="AC3637" s="13"/>
      <c r="AD3637" s="13"/>
    </row>
    <row r="3638" spans="19:30">
      <c r="S3638" s="13"/>
      <c r="T3638" s="14"/>
      <c r="U3638" s="13"/>
      <c r="V3638" s="13"/>
      <c r="W3638" s="13"/>
      <c r="X3638" s="13"/>
      <c r="Y3638" s="13"/>
      <c r="Z3638" s="13"/>
      <c r="AA3638" s="13"/>
      <c r="AB3638" s="13"/>
      <c r="AC3638" s="13"/>
      <c r="AD3638" s="13"/>
    </row>
    <row r="3639" spans="19:30">
      <c r="S3639" s="13"/>
      <c r="T3639" s="14"/>
      <c r="U3639" s="13"/>
      <c r="V3639" s="13"/>
      <c r="W3639" s="13"/>
      <c r="X3639" s="13"/>
      <c r="Y3639" s="13"/>
      <c r="Z3639" s="13"/>
      <c r="AA3639" s="13"/>
      <c r="AB3639" s="13"/>
      <c r="AC3639" s="13"/>
      <c r="AD3639" s="13"/>
    </row>
    <row r="3640" spans="19:30">
      <c r="S3640" s="13"/>
      <c r="T3640" s="14"/>
      <c r="U3640" s="13"/>
      <c r="V3640" s="13"/>
      <c r="W3640" s="13"/>
      <c r="X3640" s="13"/>
      <c r="Y3640" s="13"/>
      <c r="Z3640" s="13"/>
      <c r="AA3640" s="13"/>
      <c r="AB3640" s="13"/>
      <c r="AC3640" s="13"/>
      <c r="AD3640" s="13"/>
    </row>
    <row r="3641" spans="19:30">
      <c r="S3641" s="13"/>
      <c r="T3641" s="14"/>
      <c r="U3641" s="13"/>
      <c r="V3641" s="13"/>
      <c r="W3641" s="13"/>
      <c r="X3641" s="13"/>
      <c r="Y3641" s="13"/>
      <c r="Z3641" s="13"/>
      <c r="AA3641" s="13"/>
      <c r="AB3641" s="13"/>
      <c r="AC3641" s="13"/>
      <c r="AD3641" s="13"/>
    </row>
    <row r="3642" spans="19:30">
      <c r="S3642" s="13"/>
      <c r="T3642" s="14"/>
      <c r="U3642" s="13"/>
      <c r="V3642" s="13"/>
      <c r="W3642" s="13"/>
      <c r="X3642" s="13"/>
      <c r="Y3642" s="13"/>
      <c r="Z3642" s="13"/>
      <c r="AA3642" s="13"/>
      <c r="AB3642" s="13"/>
      <c r="AC3642" s="13"/>
      <c r="AD3642" s="13"/>
    </row>
    <row r="3643" spans="19:30">
      <c r="S3643" s="13"/>
      <c r="T3643" s="14"/>
      <c r="U3643" s="13"/>
      <c r="V3643" s="13"/>
      <c r="W3643" s="13"/>
      <c r="X3643" s="13"/>
      <c r="Y3643" s="13"/>
      <c r="Z3643" s="13"/>
      <c r="AA3643" s="13"/>
      <c r="AB3643" s="13"/>
      <c r="AC3643" s="13"/>
      <c r="AD3643" s="13"/>
    </row>
    <row r="3644" spans="19:30">
      <c r="S3644" s="13"/>
      <c r="T3644" s="14"/>
      <c r="U3644" s="13"/>
      <c r="V3644" s="13"/>
      <c r="W3644" s="13"/>
      <c r="X3644" s="13"/>
      <c r="Y3644" s="13"/>
      <c r="Z3644" s="13"/>
      <c r="AA3644" s="13"/>
      <c r="AB3644" s="13"/>
      <c r="AC3644" s="13"/>
      <c r="AD3644" s="13"/>
    </row>
    <row r="3645" spans="19:30">
      <c r="S3645" s="13"/>
      <c r="T3645" s="14"/>
      <c r="U3645" s="13"/>
      <c r="V3645" s="13"/>
      <c r="W3645" s="13"/>
      <c r="X3645" s="13"/>
      <c r="Y3645" s="13"/>
      <c r="Z3645" s="13"/>
      <c r="AA3645" s="13"/>
      <c r="AB3645" s="13"/>
      <c r="AC3645" s="13"/>
      <c r="AD3645" s="13"/>
    </row>
    <row r="3646" spans="19:30">
      <c r="S3646" s="13"/>
      <c r="T3646" s="14"/>
      <c r="U3646" s="13"/>
      <c r="V3646" s="13"/>
      <c r="W3646" s="13"/>
      <c r="X3646" s="13"/>
      <c r="Y3646" s="13"/>
      <c r="Z3646" s="13"/>
      <c r="AA3646" s="13"/>
      <c r="AB3646" s="13"/>
      <c r="AC3646" s="13"/>
      <c r="AD3646" s="13"/>
    </row>
    <row r="3647" spans="19:30">
      <c r="S3647" s="13"/>
      <c r="T3647" s="14"/>
      <c r="U3647" s="13"/>
      <c r="V3647" s="13"/>
      <c r="W3647" s="13"/>
      <c r="X3647" s="13"/>
      <c r="Y3647" s="13"/>
      <c r="Z3647" s="13"/>
      <c r="AA3647" s="13"/>
      <c r="AB3647" s="13"/>
      <c r="AC3647" s="13"/>
      <c r="AD3647" s="13"/>
    </row>
    <row r="3648" spans="19:30">
      <c r="S3648" s="13"/>
      <c r="T3648" s="14"/>
      <c r="U3648" s="13"/>
      <c r="V3648" s="13"/>
      <c r="W3648" s="13"/>
      <c r="X3648" s="13"/>
      <c r="Y3648" s="13"/>
      <c r="Z3648" s="13"/>
      <c r="AA3648" s="13"/>
      <c r="AB3648" s="13"/>
      <c r="AC3648" s="13"/>
      <c r="AD3648" s="13"/>
    </row>
    <row r="3649" spans="19:30">
      <c r="S3649" s="13"/>
      <c r="T3649" s="14"/>
      <c r="U3649" s="13"/>
      <c r="V3649" s="13"/>
      <c r="W3649" s="13"/>
      <c r="X3649" s="13"/>
      <c r="Y3649" s="13"/>
      <c r="Z3649" s="13"/>
      <c r="AA3649" s="13"/>
      <c r="AB3649" s="13"/>
      <c r="AC3649" s="13"/>
      <c r="AD3649" s="13"/>
    </row>
    <row r="3650" spans="19:30">
      <c r="S3650" s="13"/>
      <c r="T3650" s="14"/>
      <c r="U3650" s="13"/>
      <c r="V3650" s="13"/>
      <c r="W3650" s="13"/>
      <c r="X3650" s="13"/>
      <c r="Y3650" s="13"/>
      <c r="Z3650" s="13"/>
      <c r="AA3650" s="13"/>
      <c r="AB3650" s="13"/>
      <c r="AC3650" s="13"/>
      <c r="AD3650" s="13"/>
    </row>
    <row r="3651" spans="19:30">
      <c r="S3651" s="13"/>
      <c r="T3651" s="14"/>
      <c r="U3651" s="13"/>
      <c r="V3651" s="13"/>
      <c r="W3651" s="13"/>
      <c r="X3651" s="13"/>
      <c r="Y3651" s="13"/>
      <c r="Z3651" s="13"/>
      <c r="AA3651" s="13"/>
      <c r="AB3651" s="13"/>
      <c r="AC3651" s="13"/>
      <c r="AD3651" s="13"/>
    </row>
    <row r="3652" spans="19:30">
      <c r="S3652" s="13"/>
      <c r="T3652" s="14"/>
      <c r="U3652" s="13"/>
      <c r="V3652" s="13"/>
      <c r="W3652" s="13"/>
      <c r="X3652" s="13"/>
      <c r="Y3652" s="13"/>
      <c r="Z3652" s="13"/>
      <c r="AA3652" s="13"/>
      <c r="AB3652" s="13"/>
      <c r="AC3652" s="13"/>
      <c r="AD3652" s="13"/>
    </row>
    <row r="3653" spans="19:30">
      <c r="S3653" s="13"/>
      <c r="T3653" s="14"/>
      <c r="U3653" s="13"/>
      <c r="V3653" s="13"/>
      <c r="W3653" s="13"/>
      <c r="X3653" s="13"/>
      <c r="Y3653" s="13"/>
      <c r="Z3653" s="13"/>
      <c r="AA3653" s="13"/>
      <c r="AB3653" s="13"/>
      <c r="AC3653" s="13"/>
      <c r="AD3653" s="13"/>
    </row>
    <row r="3654" spans="19:30">
      <c r="S3654" s="13"/>
      <c r="T3654" s="14"/>
      <c r="U3654" s="13"/>
      <c r="V3654" s="13"/>
      <c r="W3654" s="13"/>
      <c r="X3654" s="13"/>
      <c r="Y3654" s="13"/>
      <c r="Z3654" s="13"/>
      <c r="AA3654" s="13"/>
      <c r="AB3654" s="13"/>
      <c r="AC3654" s="13"/>
      <c r="AD3654" s="13"/>
    </row>
    <row r="3655" spans="19:30">
      <c r="S3655" s="13"/>
      <c r="T3655" s="14"/>
      <c r="U3655" s="13"/>
      <c r="V3655" s="13"/>
      <c r="W3655" s="13"/>
      <c r="X3655" s="13"/>
      <c r="Y3655" s="13"/>
      <c r="Z3655" s="13"/>
      <c r="AA3655" s="13"/>
      <c r="AB3655" s="13"/>
      <c r="AC3655" s="13"/>
      <c r="AD3655" s="13"/>
    </row>
    <row r="3656" spans="19:30">
      <c r="S3656" s="13"/>
      <c r="T3656" s="14"/>
      <c r="U3656" s="13"/>
      <c r="V3656" s="13"/>
      <c r="W3656" s="13"/>
      <c r="X3656" s="13"/>
      <c r="Y3656" s="13"/>
      <c r="Z3656" s="13"/>
      <c r="AA3656" s="13"/>
      <c r="AB3656" s="13"/>
      <c r="AC3656" s="13"/>
      <c r="AD3656" s="13"/>
    </row>
    <row r="3657" spans="19:30">
      <c r="S3657" s="13"/>
      <c r="T3657" s="14"/>
      <c r="U3657" s="13"/>
      <c r="V3657" s="13"/>
      <c r="W3657" s="13"/>
      <c r="X3657" s="13"/>
      <c r="Y3657" s="13"/>
      <c r="Z3657" s="13"/>
      <c r="AA3657" s="13"/>
      <c r="AB3657" s="13"/>
      <c r="AC3657" s="13"/>
      <c r="AD3657" s="13"/>
    </row>
    <row r="3658" spans="19:30">
      <c r="S3658" s="13"/>
      <c r="T3658" s="14"/>
      <c r="U3658" s="13"/>
      <c r="V3658" s="13"/>
      <c r="W3658" s="13"/>
      <c r="X3658" s="13"/>
      <c r="Y3658" s="13"/>
      <c r="Z3658" s="13"/>
      <c r="AA3658" s="13"/>
      <c r="AB3658" s="13"/>
      <c r="AC3658" s="13"/>
      <c r="AD3658" s="13"/>
    </row>
    <row r="3659" spans="19:30">
      <c r="S3659" s="13"/>
      <c r="T3659" s="14"/>
      <c r="U3659" s="13"/>
      <c r="V3659" s="13"/>
      <c r="W3659" s="13"/>
      <c r="X3659" s="13"/>
      <c r="Y3659" s="13"/>
      <c r="Z3659" s="13"/>
      <c r="AA3659" s="13"/>
      <c r="AB3659" s="13"/>
      <c r="AC3659" s="13"/>
      <c r="AD3659" s="13"/>
    </row>
    <row r="3660" spans="19:30">
      <c r="S3660" s="13"/>
      <c r="T3660" s="14"/>
      <c r="U3660" s="13"/>
      <c r="V3660" s="13"/>
      <c r="W3660" s="13"/>
      <c r="X3660" s="13"/>
      <c r="Y3660" s="13"/>
      <c r="Z3660" s="13"/>
      <c r="AA3660" s="13"/>
      <c r="AB3660" s="13"/>
      <c r="AC3660" s="13"/>
      <c r="AD3660" s="13"/>
    </row>
    <row r="3661" spans="19:30">
      <c r="S3661" s="13"/>
      <c r="T3661" s="14"/>
      <c r="U3661" s="13"/>
      <c r="V3661" s="13"/>
      <c r="W3661" s="13"/>
      <c r="X3661" s="13"/>
      <c r="Y3661" s="13"/>
      <c r="Z3661" s="13"/>
      <c r="AA3661" s="13"/>
      <c r="AB3661" s="13"/>
      <c r="AC3661" s="13"/>
      <c r="AD3661" s="13"/>
    </row>
    <row r="3662" spans="19:30">
      <c r="S3662" s="13"/>
      <c r="T3662" s="14"/>
      <c r="U3662" s="13"/>
      <c r="V3662" s="13"/>
      <c r="W3662" s="13"/>
      <c r="X3662" s="13"/>
      <c r="Y3662" s="13"/>
      <c r="Z3662" s="13"/>
      <c r="AA3662" s="13"/>
      <c r="AB3662" s="13"/>
      <c r="AC3662" s="13"/>
      <c r="AD3662" s="13"/>
    </row>
    <row r="3663" spans="19:30">
      <c r="S3663" s="13"/>
      <c r="T3663" s="14"/>
      <c r="U3663" s="13"/>
      <c r="V3663" s="13"/>
      <c r="W3663" s="13"/>
      <c r="X3663" s="13"/>
      <c r="Y3663" s="13"/>
      <c r="Z3663" s="13"/>
      <c r="AA3663" s="13"/>
      <c r="AB3663" s="13"/>
      <c r="AC3663" s="13"/>
      <c r="AD3663" s="13"/>
    </row>
    <row r="3664" spans="19:30">
      <c r="S3664" s="13"/>
      <c r="T3664" s="14"/>
      <c r="U3664" s="13"/>
      <c r="V3664" s="13"/>
      <c r="W3664" s="13"/>
      <c r="X3664" s="13"/>
      <c r="Y3664" s="13"/>
      <c r="Z3664" s="13"/>
      <c r="AA3664" s="13"/>
      <c r="AB3664" s="13"/>
      <c r="AC3664" s="13"/>
      <c r="AD3664" s="13"/>
    </row>
    <row r="3665" spans="19:30">
      <c r="S3665" s="13"/>
      <c r="T3665" s="14"/>
      <c r="U3665" s="13"/>
      <c r="V3665" s="13"/>
      <c r="W3665" s="13"/>
      <c r="X3665" s="13"/>
      <c r="Y3665" s="13"/>
      <c r="Z3665" s="13"/>
      <c r="AA3665" s="13"/>
      <c r="AB3665" s="13"/>
      <c r="AC3665" s="13"/>
      <c r="AD3665" s="13"/>
    </row>
    <row r="3666" spans="19:30">
      <c r="S3666" s="13"/>
      <c r="T3666" s="14"/>
      <c r="U3666" s="13"/>
      <c r="V3666" s="13"/>
      <c r="W3666" s="13"/>
      <c r="X3666" s="13"/>
      <c r="Y3666" s="13"/>
      <c r="Z3666" s="13"/>
      <c r="AA3666" s="13"/>
      <c r="AB3666" s="13"/>
      <c r="AC3666" s="13"/>
      <c r="AD3666" s="13"/>
    </row>
    <row r="3667" spans="19:30">
      <c r="S3667" s="13"/>
      <c r="T3667" s="14"/>
      <c r="U3667" s="13"/>
      <c r="V3667" s="13"/>
      <c r="W3667" s="13"/>
      <c r="X3667" s="13"/>
      <c r="Y3667" s="13"/>
      <c r="Z3667" s="13"/>
      <c r="AA3667" s="13"/>
      <c r="AB3667" s="13"/>
      <c r="AC3667" s="13"/>
      <c r="AD3667" s="13"/>
    </row>
    <row r="3668" spans="19:30">
      <c r="S3668" s="13"/>
      <c r="T3668" s="14"/>
      <c r="U3668" s="13"/>
      <c r="V3668" s="13"/>
      <c r="W3668" s="13"/>
      <c r="X3668" s="13"/>
      <c r="Y3668" s="13"/>
      <c r="Z3668" s="13"/>
      <c r="AA3668" s="13"/>
      <c r="AB3668" s="13"/>
      <c r="AC3668" s="13"/>
      <c r="AD3668" s="13"/>
    </row>
    <row r="3669" spans="19:30">
      <c r="S3669" s="13"/>
      <c r="T3669" s="14"/>
      <c r="U3669" s="13"/>
      <c r="V3669" s="13"/>
      <c r="W3669" s="13"/>
      <c r="X3669" s="13"/>
      <c r="Y3669" s="13"/>
      <c r="Z3669" s="13"/>
      <c r="AA3669" s="13"/>
      <c r="AB3669" s="13"/>
      <c r="AC3669" s="13"/>
      <c r="AD3669" s="13"/>
    </row>
    <row r="3670" spans="19:30">
      <c r="S3670" s="13"/>
      <c r="T3670" s="14"/>
      <c r="U3670" s="13"/>
      <c r="V3670" s="13"/>
      <c r="W3670" s="13"/>
      <c r="X3670" s="13"/>
      <c r="Y3670" s="13"/>
      <c r="Z3670" s="13"/>
      <c r="AA3670" s="13"/>
      <c r="AB3670" s="13"/>
      <c r="AC3670" s="13"/>
      <c r="AD3670" s="13"/>
    </row>
    <row r="3671" spans="19:30">
      <c r="S3671" s="13"/>
      <c r="T3671" s="14"/>
      <c r="U3671" s="13"/>
      <c r="V3671" s="13"/>
      <c r="W3671" s="13"/>
      <c r="X3671" s="13"/>
      <c r="Y3671" s="13"/>
      <c r="Z3671" s="13"/>
      <c r="AA3671" s="13"/>
      <c r="AB3671" s="13"/>
      <c r="AC3671" s="13"/>
      <c r="AD3671" s="13"/>
    </row>
    <row r="3672" spans="19:30">
      <c r="S3672" s="13"/>
      <c r="T3672" s="14"/>
      <c r="U3672" s="13"/>
      <c r="V3672" s="13"/>
      <c r="W3672" s="13"/>
      <c r="X3672" s="13"/>
      <c r="Y3672" s="13"/>
      <c r="Z3672" s="13"/>
      <c r="AA3672" s="13"/>
      <c r="AB3672" s="13"/>
      <c r="AC3672" s="13"/>
      <c r="AD3672" s="13"/>
    </row>
    <row r="3673" spans="19:30">
      <c r="S3673" s="13"/>
      <c r="T3673" s="14"/>
      <c r="U3673" s="13"/>
      <c r="V3673" s="13"/>
      <c r="W3673" s="13"/>
      <c r="X3673" s="13"/>
      <c r="Y3673" s="13"/>
      <c r="Z3673" s="13"/>
      <c r="AA3673" s="13"/>
      <c r="AB3673" s="13"/>
      <c r="AC3673" s="13"/>
      <c r="AD3673" s="13"/>
    </row>
    <row r="3674" spans="19:30">
      <c r="S3674" s="13"/>
      <c r="T3674" s="14"/>
      <c r="U3674" s="13"/>
      <c r="V3674" s="13"/>
      <c r="W3674" s="13"/>
      <c r="X3674" s="13"/>
      <c r="Y3674" s="13"/>
      <c r="Z3674" s="13"/>
      <c r="AA3674" s="13"/>
      <c r="AB3674" s="13"/>
      <c r="AC3674" s="13"/>
      <c r="AD3674" s="13"/>
    </row>
    <row r="3675" spans="19:30">
      <c r="S3675" s="13"/>
      <c r="T3675" s="14"/>
      <c r="U3675" s="13"/>
      <c r="V3675" s="13"/>
      <c r="W3675" s="13"/>
      <c r="X3675" s="13"/>
      <c r="Y3675" s="13"/>
      <c r="Z3675" s="13"/>
      <c r="AA3675" s="13"/>
      <c r="AB3675" s="13"/>
      <c r="AC3675" s="13"/>
      <c r="AD3675" s="13"/>
    </row>
    <row r="3676" spans="19:30">
      <c r="S3676" s="13"/>
      <c r="T3676" s="14"/>
      <c r="U3676" s="13"/>
      <c r="V3676" s="13"/>
      <c r="W3676" s="13"/>
      <c r="X3676" s="13"/>
      <c r="Y3676" s="13"/>
      <c r="Z3676" s="13"/>
      <c r="AA3676" s="13"/>
      <c r="AB3676" s="13"/>
      <c r="AC3676" s="13"/>
      <c r="AD3676" s="13"/>
    </row>
    <row r="3677" spans="19:30">
      <c r="S3677" s="13"/>
      <c r="T3677" s="14"/>
      <c r="U3677" s="13"/>
      <c r="V3677" s="13"/>
      <c r="W3677" s="13"/>
      <c r="X3677" s="13"/>
      <c r="Y3677" s="13"/>
      <c r="Z3677" s="13"/>
      <c r="AA3677" s="13"/>
      <c r="AB3677" s="13"/>
      <c r="AC3677" s="13"/>
      <c r="AD3677" s="13"/>
    </row>
    <row r="3678" spans="19:30">
      <c r="S3678" s="13"/>
      <c r="T3678" s="14"/>
      <c r="U3678" s="13"/>
      <c r="V3678" s="13"/>
      <c r="W3678" s="13"/>
      <c r="X3678" s="13"/>
      <c r="Y3678" s="13"/>
      <c r="Z3678" s="13"/>
      <c r="AA3678" s="13"/>
      <c r="AB3678" s="13"/>
      <c r="AC3678" s="13"/>
      <c r="AD3678" s="13"/>
    </row>
    <row r="3679" spans="19:30">
      <c r="S3679" s="13"/>
      <c r="T3679" s="14"/>
      <c r="U3679" s="13"/>
      <c r="V3679" s="13"/>
      <c r="W3679" s="13"/>
      <c r="X3679" s="13"/>
      <c r="Y3679" s="13"/>
      <c r="Z3679" s="13"/>
      <c r="AA3679" s="13"/>
      <c r="AB3679" s="13"/>
      <c r="AC3679" s="13"/>
      <c r="AD3679" s="13"/>
    </row>
    <row r="3680" spans="19:30">
      <c r="S3680" s="13"/>
      <c r="T3680" s="14"/>
      <c r="U3680" s="13"/>
      <c r="V3680" s="13"/>
      <c r="W3680" s="13"/>
      <c r="X3680" s="13"/>
      <c r="Y3680" s="13"/>
      <c r="Z3680" s="13"/>
      <c r="AA3680" s="13"/>
      <c r="AB3680" s="13"/>
      <c r="AC3680" s="13"/>
      <c r="AD3680" s="13"/>
    </row>
    <row r="3681" spans="19:30">
      <c r="S3681" s="13"/>
      <c r="T3681" s="14"/>
      <c r="U3681" s="13"/>
      <c r="V3681" s="13"/>
      <c r="W3681" s="13"/>
      <c r="X3681" s="13"/>
      <c r="Y3681" s="13"/>
      <c r="Z3681" s="13"/>
      <c r="AA3681" s="13"/>
      <c r="AB3681" s="13"/>
      <c r="AC3681" s="13"/>
      <c r="AD3681" s="13"/>
    </row>
    <row r="3682" spans="19:30">
      <c r="S3682" s="13"/>
      <c r="T3682" s="14"/>
      <c r="U3682" s="13"/>
      <c r="V3682" s="13"/>
      <c r="W3682" s="13"/>
      <c r="X3682" s="13"/>
      <c r="Y3682" s="13"/>
      <c r="Z3682" s="13"/>
      <c r="AA3682" s="13"/>
      <c r="AB3682" s="13"/>
      <c r="AC3682" s="13"/>
      <c r="AD3682" s="13"/>
    </row>
    <row r="3683" spans="19:30">
      <c r="S3683" s="13"/>
      <c r="T3683" s="14"/>
      <c r="U3683" s="13"/>
      <c r="V3683" s="13"/>
      <c r="W3683" s="13"/>
      <c r="X3683" s="13"/>
      <c r="Y3683" s="13"/>
      <c r="Z3683" s="13"/>
      <c r="AA3683" s="13"/>
      <c r="AB3683" s="13"/>
      <c r="AC3683" s="13"/>
      <c r="AD3683" s="13"/>
    </row>
    <row r="3684" spans="19:30">
      <c r="S3684" s="13"/>
      <c r="T3684" s="14"/>
      <c r="U3684" s="13"/>
      <c r="V3684" s="13"/>
      <c r="W3684" s="13"/>
      <c r="X3684" s="13"/>
      <c r="Y3684" s="13"/>
      <c r="Z3684" s="13"/>
      <c r="AA3684" s="13"/>
      <c r="AB3684" s="13"/>
      <c r="AC3684" s="13"/>
      <c r="AD3684" s="13"/>
    </row>
    <row r="3685" spans="19:30">
      <c r="S3685" s="13"/>
      <c r="T3685" s="14"/>
      <c r="U3685" s="13"/>
      <c r="V3685" s="13"/>
      <c r="W3685" s="13"/>
      <c r="X3685" s="13"/>
      <c r="Y3685" s="13"/>
      <c r="Z3685" s="13"/>
      <c r="AA3685" s="13"/>
      <c r="AB3685" s="13"/>
      <c r="AC3685" s="13"/>
      <c r="AD3685" s="13"/>
    </row>
    <row r="3686" spans="19:30">
      <c r="S3686" s="13"/>
      <c r="T3686" s="14"/>
      <c r="U3686" s="13"/>
      <c r="V3686" s="13"/>
      <c r="W3686" s="13"/>
      <c r="X3686" s="13"/>
      <c r="Y3686" s="13"/>
      <c r="Z3686" s="13"/>
      <c r="AA3686" s="13"/>
      <c r="AB3686" s="13"/>
      <c r="AC3686" s="13"/>
      <c r="AD3686" s="13"/>
    </row>
    <row r="3687" spans="19:30">
      <c r="S3687" s="13"/>
      <c r="T3687" s="14"/>
      <c r="U3687" s="13"/>
      <c r="V3687" s="13"/>
      <c r="W3687" s="13"/>
      <c r="X3687" s="13"/>
      <c r="Y3687" s="13"/>
      <c r="Z3687" s="13"/>
      <c r="AA3687" s="13"/>
      <c r="AB3687" s="13"/>
      <c r="AC3687" s="13"/>
      <c r="AD3687" s="13"/>
    </row>
    <row r="3688" spans="19:30">
      <c r="S3688" s="13"/>
      <c r="T3688" s="14"/>
      <c r="U3688" s="13"/>
      <c r="V3688" s="13"/>
      <c r="W3688" s="13"/>
      <c r="X3688" s="13"/>
      <c r="Y3688" s="13"/>
      <c r="Z3688" s="13"/>
      <c r="AA3688" s="13"/>
      <c r="AB3688" s="13"/>
      <c r="AC3688" s="13"/>
      <c r="AD3688" s="13"/>
    </row>
    <row r="3689" spans="19:30">
      <c r="S3689" s="13"/>
      <c r="T3689" s="14"/>
      <c r="U3689" s="13"/>
      <c r="V3689" s="13"/>
      <c r="W3689" s="13"/>
      <c r="X3689" s="13"/>
      <c r="Y3689" s="13"/>
      <c r="Z3689" s="13"/>
      <c r="AA3689" s="13"/>
      <c r="AB3689" s="13"/>
      <c r="AC3689" s="13"/>
      <c r="AD3689" s="13"/>
    </row>
    <row r="3690" spans="19:30">
      <c r="S3690" s="13"/>
      <c r="T3690" s="14"/>
      <c r="U3690" s="13"/>
      <c r="V3690" s="13"/>
      <c r="W3690" s="13"/>
      <c r="X3690" s="13"/>
      <c r="Y3690" s="13"/>
      <c r="Z3690" s="13"/>
      <c r="AA3690" s="13"/>
      <c r="AB3690" s="13"/>
      <c r="AC3690" s="13"/>
      <c r="AD3690" s="13"/>
    </row>
    <row r="3691" spans="19:30">
      <c r="S3691" s="13"/>
      <c r="T3691" s="14"/>
      <c r="U3691" s="13"/>
      <c r="V3691" s="13"/>
      <c r="W3691" s="13"/>
      <c r="X3691" s="13"/>
      <c r="Y3691" s="13"/>
      <c r="Z3691" s="13"/>
      <c r="AA3691" s="13"/>
      <c r="AB3691" s="13"/>
      <c r="AC3691" s="13"/>
      <c r="AD3691" s="13"/>
    </row>
    <row r="3692" spans="19:30">
      <c r="S3692" s="13"/>
      <c r="T3692" s="14"/>
      <c r="U3692" s="13"/>
      <c r="V3692" s="13"/>
      <c r="W3692" s="13"/>
      <c r="X3692" s="13"/>
      <c r="Y3692" s="13"/>
      <c r="Z3692" s="13"/>
      <c r="AA3692" s="13"/>
      <c r="AB3692" s="13"/>
      <c r="AC3692" s="13"/>
      <c r="AD3692" s="13"/>
    </row>
    <row r="3693" spans="19:30">
      <c r="S3693" s="13"/>
      <c r="T3693" s="14"/>
      <c r="U3693" s="13"/>
      <c r="V3693" s="13"/>
      <c r="W3693" s="13"/>
      <c r="X3693" s="13"/>
      <c r="Y3693" s="13"/>
      <c r="Z3693" s="13"/>
      <c r="AA3693" s="13"/>
      <c r="AB3693" s="13"/>
      <c r="AC3693" s="13"/>
      <c r="AD3693" s="13"/>
    </row>
    <row r="3694" spans="19:30">
      <c r="S3694" s="13"/>
      <c r="T3694" s="14"/>
      <c r="U3694" s="13"/>
      <c r="V3694" s="13"/>
      <c r="W3694" s="13"/>
      <c r="X3694" s="13"/>
      <c r="Y3694" s="13"/>
      <c r="Z3694" s="13"/>
      <c r="AA3694" s="13"/>
      <c r="AB3694" s="13"/>
      <c r="AC3694" s="13"/>
      <c r="AD3694" s="13"/>
    </row>
    <row r="3695" spans="19:30">
      <c r="S3695" s="13"/>
      <c r="T3695" s="14"/>
      <c r="U3695" s="13"/>
      <c r="V3695" s="13"/>
      <c r="W3695" s="13"/>
      <c r="X3695" s="13"/>
      <c r="Y3695" s="13"/>
      <c r="Z3695" s="13"/>
      <c r="AA3695" s="13"/>
      <c r="AB3695" s="13"/>
      <c r="AC3695" s="13"/>
      <c r="AD3695" s="13"/>
    </row>
    <row r="3696" spans="19:30">
      <c r="S3696" s="13"/>
      <c r="T3696" s="14"/>
      <c r="U3696" s="13"/>
      <c r="V3696" s="13"/>
      <c r="W3696" s="13"/>
      <c r="X3696" s="13"/>
      <c r="Y3696" s="13"/>
      <c r="Z3696" s="13"/>
      <c r="AA3696" s="13"/>
      <c r="AB3696" s="13"/>
      <c r="AC3696" s="13"/>
      <c r="AD3696" s="13"/>
    </row>
    <row r="3697" spans="19:30">
      <c r="S3697" s="13"/>
      <c r="T3697" s="14"/>
      <c r="U3697" s="13"/>
      <c r="V3697" s="13"/>
      <c r="W3697" s="13"/>
      <c r="X3697" s="13"/>
      <c r="Y3697" s="13"/>
      <c r="Z3697" s="13"/>
      <c r="AA3697" s="13"/>
      <c r="AB3697" s="13"/>
      <c r="AC3697" s="13"/>
      <c r="AD3697" s="13"/>
    </row>
    <row r="3698" spans="19:30">
      <c r="S3698" s="13"/>
      <c r="T3698" s="14"/>
      <c r="U3698" s="13"/>
      <c r="V3698" s="13"/>
      <c r="W3698" s="13"/>
      <c r="X3698" s="13"/>
      <c r="Y3698" s="13"/>
      <c r="Z3698" s="13"/>
      <c r="AA3698" s="13"/>
      <c r="AB3698" s="13"/>
      <c r="AC3698" s="13"/>
      <c r="AD3698" s="13"/>
    </row>
    <row r="3699" spans="19:30">
      <c r="S3699" s="13"/>
      <c r="T3699" s="14"/>
      <c r="U3699" s="13"/>
      <c r="V3699" s="13"/>
      <c r="W3699" s="13"/>
      <c r="X3699" s="13"/>
      <c r="Y3699" s="13"/>
      <c r="Z3699" s="13"/>
      <c r="AA3699" s="13"/>
      <c r="AB3699" s="13"/>
      <c r="AC3699" s="13"/>
      <c r="AD3699" s="13"/>
    </row>
    <row r="3700" spans="19:30">
      <c r="S3700" s="13"/>
      <c r="T3700" s="14"/>
      <c r="U3700" s="13"/>
      <c r="V3700" s="13"/>
      <c r="W3700" s="13"/>
      <c r="X3700" s="13"/>
      <c r="Y3700" s="13"/>
      <c r="Z3700" s="13"/>
      <c r="AA3700" s="13"/>
      <c r="AB3700" s="13"/>
      <c r="AC3700" s="13"/>
      <c r="AD3700" s="13"/>
    </row>
    <row r="3701" spans="19:30">
      <c r="S3701" s="13"/>
      <c r="T3701" s="14"/>
      <c r="U3701" s="13"/>
      <c r="V3701" s="13"/>
      <c r="W3701" s="13"/>
      <c r="X3701" s="13"/>
      <c r="Y3701" s="13"/>
      <c r="Z3701" s="13"/>
      <c r="AA3701" s="13"/>
      <c r="AB3701" s="13"/>
      <c r="AC3701" s="13"/>
      <c r="AD3701" s="13"/>
    </row>
    <row r="3702" spans="19:30">
      <c r="S3702" s="13"/>
      <c r="T3702" s="14"/>
      <c r="U3702" s="13"/>
      <c r="V3702" s="13"/>
      <c r="W3702" s="13"/>
      <c r="X3702" s="13"/>
      <c r="Y3702" s="13"/>
      <c r="Z3702" s="13"/>
      <c r="AA3702" s="13"/>
      <c r="AB3702" s="13"/>
      <c r="AC3702" s="13"/>
      <c r="AD3702" s="13"/>
    </row>
    <row r="3703" spans="19:30">
      <c r="S3703" s="13"/>
      <c r="T3703" s="14"/>
      <c r="U3703" s="13"/>
      <c r="V3703" s="13"/>
      <c r="W3703" s="13"/>
      <c r="X3703" s="13"/>
      <c r="Y3703" s="13"/>
      <c r="Z3703" s="13"/>
      <c r="AA3703" s="13"/>
      <c r="AB3703" s="13"/>
      <c r="AC3703" s="13"/>
      <c r="AD3703" s="13"/>
    </row>
    <row r="3704" spans="19:30">
      <c r="S3704" s="13"/>
      <c r="T3704" s="14"/>
      <c r="U3704" s="13"/>
      <c r="V3704" s="13"/>
      <c r="W3704" s="13"/>
      <c r="X3704" s="13"/>
      <c r="Y3704" s="13"/>
      <c r="Z3704" s="13"/>
      <c r="AA3704" s="13"/>
      <c r="AB3704" s="13"/>
      <c r="AC3704" s="13"/>
      <c r="AD3704" s="13"/>
    </row>
    <row r="3705" spans="19:30">
      <c r="S3705" s="13"/>
      <c r="T3705" s="14"/>
      <c r="U3705" s="13"/>
      <c r="V3705" s="13"/>
      <c r="W3705" s="13"/>
      <c r="X3705" s="13"/>
      <c r="Y3705" s="13"/>
      <c r="Z3705" s="13"/>
      <c r="AA3705" s="13"/>
      <c r="AB3705" s="13"/>
      <c r="AC3705" s="13"/>
      <c r="AD3705" s="13"/>
    </row>
    <row r="3706" spans="19:30">
      <c r="S3706" s="13"/>
      <c r="T3706" s="14"/>
      <c r="U3706" s="13"/>
      <c r="V3706" s="13"/>
      <c r="W3706" s="13"/>
      <c r="X3706" s="13"/>
      <c r="Y3706" s="13"/>
      <c r="Z3706" s="13"/>
      <c r="AA3706" s="13"/>
      <c r="AB3706" s="13"/>
      <c r="AC3706" s="13"/>
      <c r="AD3706" s="13"/>
    </row>
    <row r="3707" spans="19:30">
      <c r="S3707" s="13"/>
      <c r="T3707" s="14"/>
      <c r="U3707" s="13"/>
      <c r="V3707" s="13"/>
      <c r="W3707" s="13"/>
      <c r="X3707" s="13"/>
      <c r="Y3707" s="13"/>
      <c r="Z3707" s="13"/>
      <c r="AA3707" s="13"/>
      <c r="AB3707" s="13"/>
      <c r="AC3707" s="13"/>
      <c r="AD3707" s="13"/>
    </row>
    <row r="3708" spans="19:30">
      <c r="S3708" s="13"/>
      <c r="T3708" s="14"/>
      <c r="U3708" s="13"/>
      <c r="V3708" s="13"/>
      <c r="W3708" s="13"/>
      <c r="X3708" s="13"/>
      <c r="Y3708" s="13"/>
      <c r="Z3708" s="13"/>
      <c r="AA3708" s="13"/>
      <c r="AB3708" s="13"/>
      <c r="AC3708" s="13"/>
      <c r="AD3708" s="13"/>
    </row>
    <row r="3709" spans="19:30">
      <c r="S3709" s="13"/>
      <c r="T3709" s="14"/>
      <c r="U3709" s="13"/>
      <c r="V3709" s="13"/>
      <c r="W3709" s="13"/>
      <c r="X3709" s="13"/>
      <c r="Y3709" s="13"/>
      <c r="Z3709" s="13"/>
      <c r="AA3709" s="13"/>
      <c r="AB3709" s="13"/>
      <c r="AC3709" s="13"/>
      <c r="AD3709" s="13"/>
    </row>
    <row r="3710" spans="19:30">
      <c r="S3710" s="13"/>
      <c r="T3710" s="14"/>
      <c r="U3710" s="13"/>
      <c r="V3710" s="13"/>
      <c r="W3710" s="13"/>
      <c r="X3710" s="13"/>
      <c r="Y3710" s="13"/>
      <c r="Z3710" s="13"/>
      <c r="AA3710" s="13"/>
      <c r="AB3710" s="13"/>
      <c r="AC3710" s="13"/>
      <c r="AD3710" s="13"/>
    </row>
    <row r="3711" spans="19:30">
      <c r="S3711" s="13"/>
      <c r="T3711" s="14"/>
      <c r="U3711" s="13"/>
      <c r="V3711" s="13"/>
      <c r="W3711" s="13"/>
      <c r="X3711" s="13"/>
      <c r="Y3711" s="13"/>
      <c r="Z3711" s="13"/>
      <c r="AA3711" s="13"/>
      <c r="AB3711" s="13"/>
      <c r="AC3711" s="13"/>
      <c r="AD3711" s="13"/>
    </row>
    <row r="3712" spans="19:30">
      <c r="S3712" s="13"/>
      <c r="T3712" s="14"/>
      <c r="U3712" s="13"/>
      <c r="V3712" s="13"/>
      <c r="W3712" s="13"/>
      <c r="X3712" s="13"/>
      <c r="Y3712" s="13"/>
      <c r="Z3712" s="13"/>
      <c r="AA3712" s="13"/>
      <c r="AB3712" s="13"/>
      <c r="AC3712" s="13"/>
      <c r="AD3712" s="13"/>
    </row>
    <row r="3713" spans="19:30">
      <c r="S3713" s="13"/>
      <c r="T3713" s="14"/>
      <c r="U3713" s="13"/>
      <c r="V3713" s="13"/>
      <c r="W3713" s="13"/>
      <c r="X3713" s="13"/>
      <c r="Y3713" s="13"/>
      <c r="Z3713" s="13"/>
      <c r="AA3713" s="13"/>
      <c r="AB3713" s="13"/>
      <c r="AC3713" s="13"/>
      <c r="AD3713" s="13"/>
    </row>
    <row r="3714" spans="19:30">
      <c r="S3714" s="13"/>
      <c r="T3714" s="14"/>
      <c r="U3714" s="13"/>
      <c r="V3714" s="13"/>
      <c r="W3714" s="13"/>
      <c r="X3714" s="13"/>
      <c r="Y3714" s="13"/>
      <c r="Z3714" s="13"/>
      <c r="AA3714" s="13"/>
      <c r="AB3714" s="13"/>
      <c r="AC3714" s="13"/>
      <c r="AD3714" s="13"/>
    </row>
    <row r="3715" spans="19:30">
      <c r="S3715" s="13"/>
      <c r="T3715" s="14"/>
      <c r="U3715" s="13"/>
      <c r="V3715" s="13"/>
      <c r="W3715" s="13"/>
      <c r="X3715" s="13"/>
      <c r="Y3715" s="13"/>
      <c r="Z3715" s="13"/>
      <c r="AA3715" s="13"/>
      <c r="AB3715" s="13"/>
      <c r="AC3715" s="13"/>
      <c r="AD3715" s="13"/>
    </row>
    <row r="3716" spans="19:30">
      <c r="S3716" s="13"/>
      <c r="T3716" s="14"/>
      <c r="U3716" s="13"/>
      <c r="V3716" s="13"/>
      <c r="W3716" s="13"/>
      <c r="X3716" s="13"/>
      <c r="Y3716" s="13"/>
      <c r="Z3716" s="13"/>
      <c r="AA3716" s="13"/>
      <c r="AB3716" s="13"/>
      <c r="AC3716" s="13"/>
      <c r="AD3716" s="13"/>
    </row>
    <row r="3717" spans="19:30">
      <c r="S3717" s="13"/>
      <c r="T3717" s="14"/>
      <c r="U3717" s="13"/>
      <c r="V3717" s="13"/>
      <c r="W3717" s="13"/>
      <c r="X3717" s="13"/>
      <c r="Y3717" s="13"/>
      <c r="Z3717" s="13"/>
      <c r="AA3717" s="13"/>
      <c r="AB3717" s="13"/>
      <c r="AC3717" s="13"/>
      <c r="AD3717" s="13"/>
    </row>
    <row r="3718" spans="19:30">
      <c r="S3718" s="13"/>
      <c r="T3718" s="14"/>
      <c r="U3718" s="13"/>
      <c r="V3718" s="13"/>
      <c r="W3718" s="13"/>
      <c r="X3718" s="13"/>
      <c r="Y3718" s="13"/>
      <c r="Z3718" s="13"/>
      <c r="AA3718" s="13"/>
      <c r="AB3718" s="13"/>
      <c r="AC3718" s="13"/>
      <c r="AD3718" s="13"/>
    </row>
    <row r="3719" spans="19:30">
      <c r="S3719" s="13"/>
      <c r="T3719" s="14"/>
      <c r="U3719" s="13"/>
      <c r="V3719" s="13"/>
      <c r="W3719" s="13"/>
      <c r="X3719" s="13"/>
      <c r="Y3719" s="13"/>
      <c r="Z3719" s="13"/>
      <c r="AA3719" s="13"/>
      <c r="AB3719" s="13"/>
      <c r="AC3719" s="13"/>
      <c r="AD3719" s="13"/>
    </row>
    <row r="3720" spans="19:30">
      <c r="S3720" s="13"/>
      <c r="T3720" s="14"/>
      <c r="U3720" s="13"/>
      <c r="V3720" s="13"/>
      <c r="W3720" s="13"/>
      <c r="X3720" s="13"/>
      <c r="Y3720" s="13"/>
      <c r="Z3720" s="13"/>
      <c r="AA3720" s="13"/>
      <c r="AB3720" s="13"/>
      <c r="AC3720" s="13"/>
      <c r="AD3720" s="13"/>
    </row>
    <row r="3721" spans="19:30">
      <c r="S3721" s="13"/>
      <c r="T3721" s="14"/>
      <c r="U3721" s="13"/>
      <c r="V3721" s="13"/>
      <c r="W3721" s="13"/>
      <c r="X3721" s="13"/>
      <c r="Y3721" s="13"/>
      <c r="Z3721" s="13"/>
      <c r="AA3721" s="13"/>
      <c r="AB3721" s="13"/>
      <c r="AC3721" s="13"/>
      <c r="AD3721" s="13"/>
    </row>
    <row r="3722" spans="19:30">
      <c r="S3722" s="13"/>
      <c r="T3722" s="14"/>
      <c r="U3722" s="13"/>
      <c r="V3722" s="13"/>
      <c r="W3722" s="13"/>
      <c r="X3722" s="13"/>
      <c r="Y3722" s="13"/>
      <c r="Z3722" s="13"/>
      <c r="AA3722" s="13"/>
      <c r="AB3722" s="13"/>
      <c r="AC3722" s="13"/>
      <c r="AD3722" s="13"/>
    </row>
    <row r="3723" spans="19:30">
      <c r="S3723" s="13"/>
      <c r="T3723" s="14"/>
      <c r="U3723" s="13"/>
      <c r="V3723" s="13"/>
      <c r="W3723" s="13"/>
      <c r="X3723" s="13"/>
      <c r="Y3723" s="13"/>
      <c r="Z3723" s="13"/>
      <c r="AA3723" s="13"/>
      <c r="AB3723" s="13"/>
      <c r="AC3723" s="13"/>
      <c r="AD3723" s="13"/>
    </row>
    <row r="3724" spans="19:30">
      <c r="S3724" s="13"/>
      <c r="T3724" s="14"/>
      <c r="U3724" s="13"/>
      <c r="V3724" s="13"/>
      <c r="W3724" s="13"/>
      <c r="X3724" s="13"/>
      <c r="Y3724" s="13"/>
      <c r="Z3724" s="13"/>
      <c r="AA3724" s="13"/>
      <c r="AB3724" s="13"/>
      <c r="AC3724" s="13"/>
      <c r="AD3724" s="13"/>
    </row>
    <row r="3725" spans="19:30">
      <c r="S3725" s="13"/>
      <c r="T3725" s="14"/>
      <c r="U3725" s="13"/>
      <c r="V3725" s="13"/>
      <c r="W3725" s="13"/>
      <c r="X3725" s="13"/>
      <c r="Y3725" s="13"/>
      <c r="Z3725" s="13"/>
      <c r="AA3725" s="13"/>
      <c r="AB3725" s="13"/>
      <c r="AC3725" s="13"/>
      <c r="AD3725" s="13"/>
    </row>
    <row r="3726" spans="19:30">
      <c r="S3726" s="13"/>
      <c r="T3726" s="14"/>
      <c r="U3726" s="13"/>
      <c r="V3726" s="13"/>
      <c r="W3726" s="13"/>
      <c r="X3726" s="13"/>
      <c r="Y3726" s="13"/>
      <c r="Z3726" s="13"/>
      <c r="AA3726" s="13"/>
      <c r="AB3726" s="13"/>
      <c r="AC3726" s="13"/>
      <c r="AD3726" s="13"/>
    </row>
    <row r="3727" spans="19:30">
      <c r="S3727" s="13"/>
      <c r="T3727" s="14"/>
      <c r="U3727" s="13"/>
      <c r="V3727" s="13"/>
      <c r="W3727" s="13"/>
      <c r="X3727" s="13"/>
      <c r="Y3727" s="13"/>
      <c r="Z3727" s="13"/>
      <c r="AA3727" s="13"/>
      <c r="AB3727" s="13"/>
      <c r="AC3727" s="13"/>
      <c r="AD3727" s="13"/>
    </row>
    <row r="3728" spans="19:30">
      <c r="S3728" s="13"/>
      <c r="T3728" s="14"/>
      <c r="U3728" s="13"/>
      <c r="V3728" s="13"/>
      <c r="W3728" s="13"/>
      <c r="X3728" s="13"/>
      <c r="Y3728" s="13"/>
      <c r="Z3728" s="13"/>
      <c r="AA3728" s="13"/>
      <c r="AB3728" s="13"/>
      <c r="AC3728" s="13"/>
      <c r="AD3728" s="13"/>
    </row>
    <row r="3729" spans="19:30">
      <c r="S3729" s="13"/>
      <c r="T3729" s="14"/>
      <c r="U3729" s="13"/>
      <c r="V3729" s="13"/>
      <c r="W3729" s="13"/>
      <c r="X3729" s="13"/>
      <c r="Y3729" s="13"/>
      <c r="Z3729" s="13"/>
      <c r="AA3729" s="13"/>
      <c r="AB3729" s="13"/>
      <c r="AC3729" s="13"/>
      <c r="AD3729" s="13"/>
    </row>
    <row r="3730" spans="19:30">
      <c r="S3730" s="13"/>
      <c r="T3730" s="14"/>
      <c r="U3730" s="13"/>
      <c r="V3730" s="13"/>
      <c r="W3730" s="13"/>
      <c r="X3730" s="13"/>
      <c r="Y3730" s="13"/>
      <c r="Z3730" s="13"/>
      <c r="AA3730" s="13"/>
      <c r="AB3730" s="13"/>
      <c r="AC3730" s="13"/>
      <c r="AD3730" s="13"/>
    </row>
    <row r="3731" spans="19:30">
      <c r="S3731" s="13"/>
      <c r="T3731" s="14"/>
      <c r="U3731" s="13"/>
      <c r="V3731" s="13"/>
      <c r="W3731" s="13"/>
      <c r="X3731" s="13"/>
      <c r="Y3731" s="13"/>
      <c r="Z3731" s="13"/>
      <c r="AA3731" s="13"/>
      <c r="AB3731" s="13"/>
      <c r="AC3731" s="13"/>
      <c r="AD3731" s="13"/>
    </row>
    <row r="3732" spans="19:30">
      <c r="S3732" s="13"/>
      <c r="T3732" s="14"/>
      <c r="U3732" s="13"/>
      <c r="V3732" s="13"/>
      <c r="W3732" s="13"/>
      <c r="X3732" s="13"/>
      <c r="Y3732" s="13"/>
      <c r="Z3732" s="13"/>
      <c r="AA3732" s="13"/>
      <c r="AB3732" s="13"/>
      <c r="AC3732" s="13"/>
      <c r="AD3732" s="13"/>
    </row>
    <row r="3733" spans="19:30">
      <c r="S3733" s="13"/>
      <c r="T3733" s="14"/>
      <c r="U3733" s="13"/>
      <c r="V3733" s="13"/>
      <c r="W3733" s="13"/>
      <c r="X3733" s="13"/>
      <c r="Y3733" s="13"/>
      <c r="Z3733" s="13"/>
      <c r="AA3733" s="13"/>
      <c r="AB3733" s="13"/>
      <c r="AC3733" s="13"/>
      <c r="AD3733" s="13"/>
    </row>
    <row r="3734" spans="19:30">
      <c r="S3734" s="13"/>
      <c r="T3734" s="14"/>
      <c r="U3734" s="13"/>
      <c r="V3734" s="13"/>
      <c r="W3734" s="13"/>
      <c r="X3734" s="13"/>
      <c r="Y3734" s="13"/>
      <c r="Z3734" s="13"/>
      <c r="AA3734" s="13"/>
      <c r="AB3734" s="13"/>
      <c r="AC3734" s="13"/>
      <c r="AD3734" s="13"/>
    </row>
    <row r="3735" spans="19:30">
      <c r="S3735" s="13"/>
      <c r="T3735" s="14"/>
      <c r="U3735" s="13"/>
      <c r="V3735" s="13"/>
      <c r="W3735" s="13"/>
      <c r="X3735" s="13"/>
      <c r="Y3735" s="13"/>
      <c r="Z3735" s="13"/>
      <c r="AA3735" s="13"/>
      <c r="AB3735" s="13"/>
      <c r="AC3735" s="13"/>
      <c r="AD3735" s="13"/>
    </row>
    <row r="3736" spans="19:30">
      <c r="S3736" s="13"/>
      <c r="T3736" s="14"/>
      <c r="U3736" s="13"/>
      <c r="V3736" s="13"/>
      <c r="W3736" s="13"/>
      <c r="X3736" s="13"/>
      <c r="Y3736" s="13"/>
      <c r="Z3736" s="13"/>
      <c r="AA3736" s="13"/>
      <c r="AB3736" s="13"/>
      <c r="AC3736" s="13"/>
      <c r="AD3736" s="13"/>
    </row>
    <row r="3737" spans="19:30">
      <c r="S3737" s="13"/>
      <c r="T3737" s="14"/>
      <c r="U3737" s="13"/>
      <c r="V3737" s="13"/>
      <c r="W3737" s="13"/>
      <c r="X3737" s="13"/>
      <c r="Y3737" s="13"/>
      <c r="Z3737" s="13"/>
      <c r="AA3737" s="13"/>
      <c r="AB3737" s="13"/>
      <c r="AC3737" s="13"/>
      <c r="AD3737" s="13"/>
    </row>
    <row r="3738" spans="19:30">
      <c r="S3738" s="13"/>
      <c r="T3738" s="14"/>
      <c r="U3738" s="13"/>
      <c r="V3738" s="13"/>
      <c r="W3738" s="13"/>
      <c r="X3738" s="13"/>
      <c r="Y3738" s="13"/>
      <c r="Z3738" s="13"/>
      <c r="AA3738" s="13"/>
      <c r="AB3738" s="13"/>
      <c r="AC3738" s="13"/>
      <c r="AD3738" s="13"/>
    </row>
    <row r="3739" spans="19:30">
      <c r="S3739" s="13"/>
      <c r="T3739" s="14"/>
      <c r="U3739" s="13"/>
      <c r="V3739" s="13"/>
      <c r="W3739" s="13"/>
      <c r="X3739" s="13"/>
      <c r="Y3739" s="13"/>
      <c r="Z3739" s="13"/>
      <c r="AA3739" s="13"/>
      <c r="AB3739" s="13"/>
      <c r="AC3739" s="13"/>
      <c r="AD3739" s="13"/>
    </row>
    <row r="3740" spans="19:30">
      <c r="S3740" s="13"/>
      <c r="T3740" s="14"/>
      <c r="U3740" s="13"/>
      <c r="V3740" s="13"/>
      <c r="W3740" s="13"/>
      <c r="X3740" s="13"/>
      <c r="Y3740" s="13"/>
      <c r="Z3740" s="13"/>
      <c r="AA3740" s="13"/>
      <c r="AB3740" s="13"/>
      <c r="AC3740" s="13"/>
      <c r="AD3740" s="13"/>
    </row>
    <row r="3741" spans="19:30">
      <c r="S3741" s="13"/>
      <c r="T3741" s="14"/>
      <c r="U3741" s="13"/>
      <c r="V3741" s="13"/>
      <c r="W3741" s="13"/>
      <c r="X3741" s="13"/>
      <c r="Y3741" s="13"/>
      <c r="Z3741" s="13"/>
      <c r="AA3741" s="13"/>
      <c r="AB3741" s="13"/>
      <c r="AC3741" s="13"/>
      <c r="AD3741" s="13"/>
    </row>
    <row r="3742" spans="19:30">
      <c r="S3742" s="13"/>
      <c r="T3742" s="14"/>
      <c r="U3742" s="13"/>
      <c r="V3742" s="13"/>
      <c r="W3742" s="13"/>
      <c r="X3742" s="13"/>
      <c r="Y3742" s="13"/>
      <c r="Z3742" s="13"/>
      <c r="AA3742" s="13"/>
      <c r="AB3742" s="13"/>
      <c r="AC3742" s="13"/>
      <c r="AD3742" s="13"/>
    </row>
    <row r="3743" spans="19:30">
      <c r="S3743" s="13"/>
      <c r="T3743" s="14"/>
      <c r="U3743" s="13"/>
      <c r="V3743" s="13"/>
      <c r="W3743" s="13"/>
      <c r="X3743" s="13"/>
      <c r="Y3743" s="13"/>
      <c r="Z3743" s="13"/>
      <c r="AA3743" s="13"/>
      <c r="AB3743" s="13"/>
      <c r="AC3743" s="13"/>
      <c r="AD3743" s="13"/>
    </row>
    <row r="3744" spans="19:30">
      <c r="S3744" s="13"/>
      <c r="T3744" s="14"/>
      <c r="U3744" s="13"/>
      <c r="V3744" s="13"/>
      <c r="W3744" s="13"/>
      <c r="X3744" s="13"/>
      <c r="Y3744" s="13"/>
      <c r="Z3744" s="13"/>
      <c r="AA3744" s="13"/>
      <c r="AB3744" s="13"/>
      <c r="AC3744" s="13"/>
      <c r="AD3744" s="13"/>
    </row>
    <row r="3745" spans="19:30">
      <c r="S3745" s="13"/>
      <c r="T3745" s="14"/>
      <c r="U3745" s="13"/>
      <c r="V3745" s="13"/>
      <c r="W3745" s="13"/>
      <c r="X3745" s="13"/>
      <c r="Y3745" s="13"/>
      <c r="Z3745" s="13"/>
      <c r="AA3745" s="13"/>
      <c r="AB3745" s="13"/>
      <c r="AC3745" s="13"/>
      <c r="AD3745" s="13"/>
    </row>
    <row r="3746" spans="19:30">
      <c r="S3746" s="13"/>
      <c r="T3746" s="14"/>
      <c r="U3746" s="13"/>
      <c r="V3746" s="13"/>
      <c r="W3746" s="13"/>
      <c r="X3746" s="13"/>
      <c r="Y3746" s="13"/>
      <c r="Z3746" s="13"/>
      <c r="AA3746" s="13"/>
      <c r="AB3746" s="13"/>
      <c r="AC3746" s="13"/>
      <c r="AD3746" s="13"/>
    </row>
    <row r="3747" spans="19:30">
      <c r="S3747" s="13"/>
      <c r="T3747" s="14"/>
      <c r="U3747" s="13"/>
      <c r="V3747" s="13"/>
      <c r="W3747" s="13"/>
      <c r="X3747" s="13"/>
      <c r="Y3747" s="13"/>
      <c r="Z3747" s="13"/>
      <c r="AA3747" s="13"/>
      <c r="AB3747" s="13"/>
      <c r="AC3747" s="13"/>
      <c r="AD3747" s="13"/>
    </row>
    <row r="3748" spans="19:30">
      <c r="S3748" s="13"/>
      <c r="T3748" s="14"/>
      <c r="U3748" s="13"/>
      <c r="V3748" s="13"/>
      <c r="W3748" s="13"/>
      <c r="X3748" s="13"/>
      <c r="Y3748" s="13"/>
      <c r="Z3748" s="13"/>
      <c r="AA3748" s="13"/>
      <c r="AB3748" s="13"/>
      <c r="AC3748" s="13"/>
      <c r="AD3748" s="13"/>
    </row>
    <row r="3749" spans="19:30">
      <c r="S3749" s="13"/>
      <c r="T3749" s="14"/>
      <c r="U3749" s="13"/>
      <c r="V3749" s="13"/>
      <c r="W3749" s="13"/>
      <c r="X3749" s="13"/>
      <c r="Y3749" s="13"/>
      <c r="Z3749" s="13"/>
      <c r="AA3749" s="13"/>
      <c r="AB3749" s="13"/>
      <c r="AC3749" s="13"/>
      <c r="AD3749" s="13"/>
    </row>
    <row r="3750" spans="19:30">
      <c r="S3750" s="13"/>
      <c r="T3750" s="14"/>
      <c r="U3750" s="13"/>
      <c r="V3750" s="13"/>
      <c r="W3750" s="13"/>
      <c r="X3750" s="13"/>
      <c r="Y3750" s="13"/>
      <c r="Z3750" s="13"/>
      <c r="AA3750" s="13"/>
      <c r="AB3750" s="13"/>
      <c r="AC3750" s="13"/>
      <c r="AD3750" s="13"/>
    </row>
    <row r="3751" spans="19:30">
      <c r="S3751" s="13"/>
      <c r="T3751" s="14"/>
      <c r="U3751" s="13"/>
      <c r="V3751" s="13"/>
      <c r="W3751" s="13"/>
      <c r="X3751" s="13"/>
      <c r="Y3751" s="13"/>
      <c r="Z3751" s="13"/>
      <c r="AA3751" s="13"/>
      <c r="AB3751" s="13"/>
      <c r="AC3751" s="13"/>
      <c r="AD3751" s="13"/>
    </row>
    <row r="3752" spans="19:30">
      <c r="S3752" s="13"/>
      <c r="T3752" s="14"/>
      <c r="U3752" s="13"/>
      <c r="V3752" s="13"/>
      <c r="W3752" s="13"/>
      <c r="X3752" s="13"/>
      <c r="Y3752" s="13"/>
      <c r="Z3752" s="13"/>
      <c r="AA3752" s="13"/>
      <c r="AB3752" s="13"/>
      <c r="AC3752" s="13"/>
      <c r="AD3752" s="13"/>
    </row>
    <row r="3753" spans="19:30">
      <c r="S3753" s="13"/>
      <c r="T3753" s="14"/>
      <c r="U3753" s="13"/>
      <c r="V3753" s="13"/>
      <c r="W3753" s="13"/>
      <c r="X3753" s="13"/>
      <c r="Y3753" s="13"/>
      <c r="Z3753" s="13"/>
      <c r="AA3753" s="13"/>
      <c r="AB3753" s="13"/>
      <c r="AC3753" s="13"/>
      <c r="AD3753" s="13"/>
    </row>
    <row r="3754" spans="19:30">
      <c r="S3754" s="13"/>
      <c r="T3754" s="14"/>
      <c r="U3754" s="13"/>
      <c r="V3754" s="13"/>
      <c r="W3754" s="13"/>
      <c r="X3754" s="13"/>
      <c r="Y3754" s="13"/>
      <c r="Z3754" s="13"/>
      <c r="AA3754" s="13"/>
      <c r="AB3754" s="13"/>
      <c r="AC3754" s="13"/>
      <c r="AD3754" s="13"/>
    </row>
    <row r="3755" spans="19:30">
      <c r="S3755" s="13"/>
      <c r="T3755" s="14"/>
      <c r="U3755" s="13"/>
      <c r="V3755" s="13"/>
      <c r="W3755" s="13"/>
      <c r="X3755" s="13"/>
      <c r="Y3755" s="13"/>
      <c r="Z3755" s="13"/>
      <c r="AA3755" s="13"/>
      <c r="AB3755" s="13"/>
      <c r="AC3755" s="13"/>
      <c r="AD3755" s="13"/>
    </row>
    <row r="3756" spans="19:30">
      <c r="S3756" s="13"/>
      <c r="T3756" s="14"/>
      <c r="U3756" s="13"/>
      <c r="V3756" s="13"/>
      <c r="W3756" s="13"/>
      <c r="X3756" s="13"/>
      <c r="Y3756" s="13"/>
      <c r="Z3756" s="13"/>
      <c r="AA3756" s="13"/>
      <c r="AB3756" s="13"/>
      <c r="AC3756" s="13"/>
      <c r="AD3756" s="13"/>
    </row>
    <row r="3757" spans="19:30">
      <c r="S3757" s="13"/>
      <c r="T3757" s="14"/>
      <c r="U3757" s="13"/>
      <c r="V3757" s="13"/>
      <c r="W3757" s="13"/>
      <c r="X3757" s="13"/>
      <c r="Y3757" s="13"/>
      <c r="Z3757" s="13"/>
      <c r="AA3757" s="13"/>
      <c r="AB3757" s="13"/>
      <c r="AC3757" s="13"/>
      <c r="AD3757" s="13"/>
    </row>
    <row r="3758" spans="19:30">
      <c r="S3758" s="13"/>
      <c r="T3758" s="14"/>
      <c r="U3758" s="13"/>
      <c r="V3758" s="13"/>
      <c r="W3758" s="13"/>
      <c r="X3758" s="13"/>
      <c r="Y3758" s="13"/>
      <c r="Z3758" s="13"/>
      <c r="AA3758" s="13"/>
      <c r="AB3758" s="13"/>
      <c r="AC3758" s="13"/>
      <c r="AD3758" s="13"/>
    </row>
    <row r="3759" spans="19:30">
      <c r="S3759" s="13"/>
      <c r="T3759" s="14"/>
      <c r="U3759" s="13"/>
      <c r="V3759" s="13"/>
      <c r="W3759" s="13"/>
      <c r="X3759" s="13"/>
      <c r="Y3759" s="13"/>
      <c r="Z3759" s="13"/>
      <c r="AA3759" s="13"/>
      <c r="AB3759" s="13"/>
      <c r="AC3759" s="13"/>
      <c r="AD3759" s="13"/>
    </row>
    <row r="3760" spans="19:30">
      <c r="S3760" s="13"/>
      <c r="T3760" s="14"/>
      <c r="U3760" s="13"/>
      <c r="V3760" s="13"/>
      <c r="W3760" s="13"/>
      <c r="X3760" s="13"/>
      <c r="Y3760" s="13"/>
      <c r="Z3760" s="13"/>
      <c r="AA3760" s="13"/>
      <c r="AB3760" s="13"/>
      <c r="AC3760" s="13"/>
      <c r="AD3760" s="13"/>
    </row>
    <row r="3761" spans="19:30">
      <c r="S3761" s="13"/>
      <c r="T3761" s="14"/>
      <c r="U3761" s="13"/>
      <c r="V3761" s="13"/>
      <c r="W3761" s="13"/>
      <c r="X3761" s="13"/>
      <c r="Y3761" s="13"/>
      <c r="Z3761" s="13"/>
      <c r="AA3761" s="13"/>
      <c r="AB3761" s="13"/>
      <c r="AC3761" s="13"/>
      <c r="AD3761" s="13"/>
    </row>
    <row r="3762" spans="19:30">
      <c r="S3762" s="13"/>
      <c r="T3762" s="14"/>
      <c r="U3762" s="13"/>
      <c r="V3762" s="13"/>
      <c r="W3762" s="13"/>
      <c r="X3762" s="13"/>
      <c r="Y3762" s="13"/>
      <c r="Z3762" s="13"/>
      <c r="AA3762" s="13"/>
      <c r="AB3762" s="13"/>
      <c r="AC3762" s="13"/>
      <c r="AD3762" s="13"/>
    </row>
    <row r="3763" spans="19:30">
      <c r="S3763" s="13"/>
      <c r="T3763" s="14"/>
      <c r="U3763" s="13"/>
      <c r="V3763" s="13"/>
      <c r="W3763" s="13"/>
      <c r="X3763" s="13"/>
      <c r="Y3763" s="13"/>
      <c r="Z3763" s="13"/>
      <c r="AA3763" s="13"/>
      <c r="AB3763" s="13"/>
      <c r="AC3763" s="13"/>
      <c r="AD3763" s="13"/>
    </row>
    <row r="3764" spans="19:30">
      <c r="S3764" s="13"/>
      <c r="T3764" s="14"/>
      <c r="U3764" s="13"/>
      <c r="V3764" s="13"/>
      <c r="W3764" s="13"/>
      <c r="X3764" s="13"/>
      <c r="Y3764" s="13"/>
      <c r="Z3764" s="13"/>
      <c r="AA3764" s="13"/>
      <c r="AB3764" s="13"/>
      <c r="AC3764" s="13"/>
      <c r="AD3764" s="13"/>
    </row>
    <row r="3765" spans="19:30">
      <c r="S3765" s="13"/>
      <c r="T3765" s="14"/>
      <c r="U3765" s="13"/>
      <c r="V3765" s="13"/>
      <c r="W3765" s="13"/>
      <c r="X3765" s="13"/>
      <c r="Y3765" s="13"/>
      <c r="Z3765" s="13"/>
      <c r="AA3765" s="13"/>
      <c r="AB3765" s="13"/>
      <c r="AC3765" s="13"/>
      <c r="AD3765" s="13"/>
    </row>
    <row r="3766" spans="19:30">
      <c r="S3766" s="13"/>
      <c r="T3766" s="14"/>
      <c r="U3766" s="13"/>
      <c r="V3766" s="13"/>
      <c r="W3766" s="13"/>
      <c r="X3766" s="13"/>
      <c r="Y3766" s="13"/>
      <c r="Z3766" s="13"/>
      <c r="AA3766" s="13"/>
      <c r="AB3766" s="13"/>
      <c r="AC3766" s="13"/>
      <c r="AD3766" s="13"/>
    </row>
    <row r="3767" spans="19:30">
      <c r="S3767" s="13"/>
      <c r="T3767" s="14"/>
      <c r="U3767" s="13"/>
      <c r="V3767" s="13"/>
      <c r="W3767" s="13"/>
      <c r="X3767" s="13"/>
      <c r="Y3767" s="13"/>
      <c r="Z3767" s="13"/>
      <c r="AA3767" s="13"/>
      <c r="AB3767" s="13"/>
      <c r="AC3767" s="13"/>
      <c r="AD3767" s="13"/>
    </row>
    <row r="3768" spans="19:30">
      <c r="S3768" s="13"/>
      <c r="T3768" s="14"/>
      <c r="U3768" s="13"/>
      <c r="V3768" s="13"/>
      <c r="W3768" s="13"/>
      <c r="X3768" s="13"/>
      <c r="Y3768" s="13"/>
      <c r="Z3768" s="13"/>
      <c r="AA3768" s="13"/>
      <c r="AB3768" s="13"/>
      <c r="AC3768" s="13"/>
      <c r="AD3768" s="13"/>
    </row>
    <row r="3769" spans="19:30">
      <c r="S3769" s="13"/>
      <c r="T3769" s="14"/>
      <c r="U3769" s="13"/>
      <c r="V3769" s="13"/>
      <c r="W3769" s="13"/>
      <c r="X3769" s="13"/>
      <c r="Y3769" s="13"/>
      <c r="Z3769" s="13"/>
      <c r="AA3769" s="13"/>
      <c r="AB3769" s="13"/>
      <c r="AC3769" s="13"/>
      <c r="AD3769" s="13"/>
    </row>
    <row r="3770" spans="19:30">
      <c r="S3770" s="13"/>
      <c r="T3770" s="14"/>
      <c r="U3770" s="13"/>
      <c r="V3770" s="13"/>
      <c r="W3770" s="13"/>
      <c r="X3770" s="13"/>
      <c r="Y3770" s="13"/>
      <c r="Z3770" s="13"/>
      <c r="AA3770" s="13"/>
      <c r="AB3770" s="13"/>
      <c r="AC3770" s="13"/>
      <c r="AD3770" s="13"/>
    </row>
    <row r="3771" spans="19:30">
      <c r="S3771" s="13"/>
      <c r="T3771" s="14"/>
      <c r="U3771" s="13"/>
      <c r="V3771" s="13"/>
      <c r="W3771" s="13"/>
      <c r="X3771" s="13"/>
      <c r="Y3771" s="13"/>
      <c r="Z3771" s="13"/>
      <c r="AA3771" s="13"/>
      <c r="AB3771" s="13"/>
      <c r="AC3771" s="13"/>
      <c r="AD3771" s="13"/>
    </row>
    <row r="3772" spans="19:30">
      <c r="S3772" s="13"/>
      <c r="T3772" s="14"/>
      <c r="U3772" s="13"/>
      <c r="V3772" s="13"/>
      <c r="W3772" s="13"/>
      <c r="X3772" s="13"/>
      <c r="Y3772" s="13"/>
      <c r="Z3772" s="13"/>
      <c r="AA3772" s="13"/>
      <c r="AB3772" s="13"/>
      <c r="AC3772" s="13"/>
      <c r="AD3772" s="13"/>
    </row>
    <row r="3773" spans="19:30">
      <c r="S3773" s="13"/>
      <c r="T3773" s="14"/>
      <c r="U3773" s="13"/>
      <c r="V3773" s="13"/>
      <c r="W3773" s="13"/>
      <c r="X3773" s="13"/>
      <c r="Y3773" s="13"/>
      <c r="Z3773" s="13"/>
      <c r="AA3773" s="13"/>
      <c r="AB3773" s="13"/>
      <c r="AC3773" s="13"/>
      <c r="AD3773" s="13"/>
    </row>
    <row r="3774" spans="19:30">
      <c r="S3774" s="13"/>
      <c r="T3774" s="14"/>
      <c r="U3774" s="13"/>
      <c r="V3774" s="13"/>
      <c r="W3774" s="13"/>
      <c r="X3774" s="13"/>
      <c r="Y3774" s="13"/>
      <c r="Z3774" s="13"/>
      <c r="AA3774" s="13"/>
      <c r="AB3774" s="13"/>
      <c r="AC3774" s="13"/>
      <c r="AD3774" s="13"/>
    </row>
    <row r="3775" spans="19:30">
      <c r="S3775" s="13"/>
      <c r="T3775" s="14"/>
      <c r="U3775" s="13"/>
      <c r="V3775" s="13"/>
      <c r="W3775" s="13"/>
      <c r="X3775" s="13"/>
      <c r="Y3775" s="13"/>
      <c r="Z3775" s="13"/>
      <c r="AA3775" s="13"/>
      <c r="AB3775" s="13"/>
      <c r="AC3775" s="13"/>
      <c r="AD3775" s="13"/>
    </row>
    <row r="3776" spans="19:30">
      <c r="S3776" s="13"/>
      <c r="T3776" s="14"/>
      <c r="U3776" s="13"/>
      <c r="V3776" s="13"/>
      <c r="W3776" s="13"/>
      <c r="X3776" s="13"/>
      <c r="Y3776" s="13"/>
      <c r="Z3776" s="13"/>
      <c r="AA3776" s="13"/>
      <c r="AB3776" s="13"/>
      <c r="AC3776" s="13"/>
      <c r="AD3776" s="13"/>
    </row>
    <row r="3777" spans="19:30">
      <c r="S3777" s="13"/>
      <c r="T3777" s="14"/>
      <c r="U3777" s="13"/>
      <c r="V3777" s="13"/>
      <c r="W3777" s="13"/>
      <c r="X3777" s="13"/>
      <c r="Y3777" s="13"/>
      <c r="Z3777" s="13"/>
      <c r="AA3777" s="13"/>
      <c r="AB3777" s="13"/>
      <c r="AC3777" s="13"/>
      <c r="AD3777" s="13"/>
    </row>
    <row r="3778" spans="19:30">
      <c r="S3778" s="13"/>
      <c r="T3778" s="14"/>
      <c r="U3778" s="13"/>
      <c r="V3778" s="13"/>
      <c r="W3778" s="13"/>
      <c r="X3778" s="13"/>
      <c r="Y3778" s="13"/>
      <c r="Z3778" s="13"/>
      <c r="AA3778" s="13"/>
      <c r="AB3778" s="13"/>
      <c r="AC3778" s="13"/>
      <c r="AD3778" s="13"/>
    </row>
    <row r="3779" spans="19:30">
      <c r="S3779" s="13"/>
      <c r="T3779" s="14"/>
      <c r="U3779" s="13"/>
      <c r="V3779" s="13"/>
      <c r="W3779" s="13"/>
      <c r="X3779" s="13"/>
      <c r="Y3779" s="13"/>
      <c r="Z3779" s="13"/>
      <c r="AA3779" s="13"/>
      <c r="AB3779" s="13"/>
      <c r="AC3779" s="13"/>
      <c r="AD3779" s="13"/>
    </row>
    <row r="3780" spans="19:30">
      <c r="S3780" s="13"/>
      <c r="T3780" s="14"/>
      <c r="U3780" s="13"/>
      <c r="V3780" s="13"/>
      <c r="W3780" s="13"/>
      <c r="X3780" s="13"/>
      <c r="Y3780" s="13"/>
      <c r="Z3780" s="13"/>
      <c r="AA3780" s="13"/>
      <c r="AB3780" s="13"/>
      <c r="AC3780" s="13"/>
      <c r="AD3780" s="13"/>
    </row>
    <row r="3781" spans="19:30">
      <c r="S3781" s="13"/>
      <c r="T3781" s="14"/>
      <c r="U3781" s="13"/>
      <c r="V3781" s="13"/>
      <c r="W3781" s="13"/>
      <c r="X3781" s="13"/>
      <c r="Y3781" s="13"/>
      <c r="Z3781" s="13"/>
      <c r="AA3781" s="13"/>
      <c r="AB3781" s="13"/>
      <c r="AC3781" s="13"/>
      <c r="AD3781" s="13"/>
    </row>
    <row r="3782" spans="19:30">
      <c r="S3782" s="13"/>
      <c r="T3782" s="14"/>
      <c r="U3782" s="13"/>
      <c r="V3782" s="13"/>
      <c r="W3782" s="13"/>
      <c r="X3782" s="13"/>
      <c r="Y3782" s="13"/>
      <c r="Z3782" s="13"/>
      <c r="AA3782" s="13"/>
      <c r="AB3782" s="13"/>
      <c r="AC3782" s="13"/>
      <c r="AD3782" s="13"/>
    </row>
    <row r="3783" spans="19:30">
      <c r="S3783" s="13"/>
      <c r="T3783" s="14"/>
      <c r="U3783" s="13"/>
      <c r="V3783" s="13"/>
      <c r="W3783" s="13"/>
      <c r="X3783" s="13"/>
      <c r="Y3783" s="13"/>
      <c r="Z3783" s="13"/>
      <c r="AA3783" s="13"/>
      <c r="AB3783" s="13"/>
      <c r="AC3783" s="13"/>
      <c r="AD3783" s="13"/>
    </row>
    <row r="3784" spans="19:30">
      <c r="S3784" s="13"/>
      <c r="T3784" s="14"/>
      <c r="U3784" s="13"/>
      <c r="V3784" s="13"/>
      <c r="W3784" s="13"/>
      <c r="X3784" s="13"/>
      <c r="Y3784" s="13"/>
      <c r="Z3784" s="13"/>
      <c r="AA3784" s="13"/>
      <c r="AB3784" s="13"/>
      <c r="AC3784" s="13"/>
      <c r="AD3784" s="13"/>
    </row>
    <row r="3785" spans="19:30">
      <c r="S3785" s="13"/>
      <c r="T3785" s="14"/>
      <c r="U3785" s="13"/>
      <c r="V3785" s="13"/>
      <c r="W3785" s="13"/>
      <c r="X3785" s="13"/>
      <c r="Y3785" s="13"/>
      <c r="Z3785" s="13"/>
      <c r="AA3785" s="13"/>
      <c r="AB3785" s="13"/>
      <c r="AC3785" s="13"/>
      <c r="AD3785" s="13"/>
    </row>
    <row r="3786" spans="19:30">
      <c r="S3786" s="13"/>
      <c r="T3786" s="14"/>
      <c r="U3786" s="13"/>
      <c r="V3786" s="13"/>
      <c r="W3786" s="13"/>
      <c r="X3786" s="13"/>
      <c r="Y3786" s="13"/>
      <c r="Z3786" s="13"/>
      <c r="AA3786" s="13"/>
      <c r="AB3786" s="13"/>
      <c r="AC3786" s="13"/>
      <c r="AD3786" s="13"/>
    </row>
    <row r="3787" spans="19:30">
      <c r="S3787" s="13"/>
      <c r="T3787" s="14"/>
      <c r="U3787" s="13"/>
      <c r="V3787" s="13"/>
      <c r="W3787" s="13"/>
      <c r="X3787" s="13"/>
      <c r="Y3787" s="13"/>
      <c r="Z3787" s="13"/>
      <c r="AA3787" s="13"/>
      <c r="AB3787" s="13"/>
      <c r="AC3787" s="13"/>
      <c r="AD3787" s="13"/>
    </row>
    <row r="3788" spans="19:30">
      <c r="S3788" s="13"/>
      <c r="T3788" s="14"/>
      <c r="U3788" s="13"/>
      <c r="V3788" s="13"/>
      <c r="W3788" s="13"/>
      <c r="X3788" s="13"/>
      <c r="Y3788" s="13"/>
      <c r="Z3788" s="13"/>
      <c r="AA3788" s="13"/>
      <c r="AB3788" s="13"/>
      <c r="AC3788" s="13"/>
      <c r="AD3788" s="13"/>
    </row>
    <row r="3789" spans="19:30">
      <c r="S3789" s="13"/>
      <c r="T3789" s="14"/>
      <c r="U3789" s="13"/>
      <c r="V3789" s="13"/>
      <c r="W3789" s="13"/>
      <c r="X3789" s="13"/>
      <c r="Y3789" s="13"/>
      <c r="Z3789" s="13"/>
      <c r="AA3789" s="13"/>
      <c r="AB3789" s="13"/>
      <c r="AC3789" s="13"/>
      <c r="AD3789" s="13"/>
    </row>
    <row r="3790" spans="19:30">
      <c r="S3790" s="13"/>
      <c r="T3790" s="14"/>
      <c r="U3790" s="13"/>
      <c r="V3790" s="13"/>
      <c r="W3790" s="13"/>
      <c r="X3790" s="13"/>
      <c r="Y3790" s="13"/>
      <c r="Z3790" s="13"/>
      <c r="AA3790" s="13"/>
      <c r="AB3790" s="13"/>
      <c r="AC3790" s="13"/>
      <c r="AD3790" s="13"/>
    </row>
    <row r="3791" spans="19:30">
      <c r="S3791" s="13"/>
      <c r="T3791" s="14"/>
      <c r="U3791" s="13"/>
      <c r="V3791" s="13"/>
      <c r="W3791" s="13"/>
      <c r="X3791" s="13"/>
      <c r="Y3791" s="13"/>
      <c r="Z3791" s="13"/>
      <c r="AA3791" s="13"/>
      <c r="AB3791" s="13"/>
      <c r="AC3791" s="13"/>
      <c r="AD3791" s="13"/>
    </row>
    <row r="3792" spans="19:30">
      <c r="S3792" s="13"/>
      <c r="T3792" s="14"/>
      <c r="U3792" s="13"/>
      <c r="V3792" s="13"/>
      <c r="W3792" s="13"/>
      <c r="X3792" s="13"/>
      <c r="Y3792" s="13"/>
      <c r="Z3792" s="13"/>
      <c r="AA3792" s="13"/>
      <c r="AB3792" s="13"/>
      <c r="AC3792" s="13"/>
      <c r="AD3792" s="13"/>
    </row>
    <row r="3793" spans="19:30">
      <c r="S3793" s="13"/>
      <c r="T3793" s="14"/>
      <c r="U3793" s="13"/>
      <c r="V3793" s="13"/>
      <c r="W3793" s="13"/>
      <c r="X3793" s="13"/>
      <c r="Y3793" s="13"/>
      <c r="Z3793" s="13"/>
      <c r="AA3793" s="13"/>
      <c r="AB3793" s="13"/>
      <c r="AC3793" s="13"/>
      <c r="AD3793" s="13"/>
    </row>
    <row r="3794" spans="19:30">
      <c r="S3794" s="13"/>
      <c r="T3794" s="14"/>
      <c r="U3794" s="13"/>
      <c r="V3794" s="13"/>
      <c r="W3794" s="13"/>
      <c r="X3794" s="13"/>
      <c r="Y3794" s="13"/>
      <c r="Z3794" s="13"/>
      <c r="AA3794" s="13"/>
      <c r="AB3794" s="13"/>
      <c r="AC3794" s="13"/>
      <c r="AD3794" s="13"/>
    </row>
    <row r="3795" spans="19:30">
      <c r="S3795" s="13"/>
      <c r="T3795" s="14"/>
      <c r="U3795" s="13"/>
      <c r="V3795" s="13"/>
      <c r="W3795" s="13"/>
      <c r="X3795" s="13"/>
      <c r="Y3795" s="13"/>
      <c r="Z3795" s="13"/>
      <c r="AA3795" s="13"/>
      <c r="AB3795" s="13"/>
      <c r="AC3795" s="13"/>
      <c r="AD3795" s="13"/>
    </row>
    <row r="3796" spans="19:30">
      <c r="S3796" s="13"/>
      <c r="T3796" s="14"/>
      <c r="U3796" s="13"/>
      <c r="V3796" s="13"/>
      <c r="W3796" s="13"/>
      <c r="X3796" s="13"/>
      <c r="Y3796" s="13"/>
      <c r="Z3796" s="13"/>
      <c r="AA3796" s="13"/>
      <c r="AB3796" s="13"/>
      <c r="AC3796" s="13"/>
      <c r="AD3796" s="13"/>
    </row>
    <row r="3797" spans="19:30">
      <c r="S3797" s="13"/>
      <c r="T3797" s="14"/>
      <c r="U3797" s="13"/>
      <c r="V3797" s="13"/>
      <c r="W3797" s="13"/>
      <c r="X3797" s="13"/>
      <c r="Y3797" s="13"/>
      <c r="Z3797" s="13"/>
      <c r="AA3797" s="13"/>
      <c r="AB3797" s="13"/>
      <c r="AC3797" s="13"/>
      <c r="AD3797" s="13"/>
    </row>
    <row r="3798" spans="19:30">
      <c r="S3798" s="13"/>
      <c r="T3798" s="14"/>
      <c r="U3798" s="13"/>
      <c r="V3798" s="13"/>
      <c r="W3798" s="13"/>
      <c r="X3798" s="13"/>
      <c r="Y3798" s="13"/>
      <c r="Z3798" s="13"/>
      <c r="AA3798" s="13"/>
      <c r="AB3798" s="13"/>
      <c r="AC3798" s="13"/>
      <c r="AD3798" s="13"/>
    </row>
    <row r="3799" spans="19:30">
      <c r="S3799" s="13"/>
      <c r="T3799" s="14"/>
      <c r="U3799" s="13"/>
      <c r="V3799" s="13"/>
      <c r="W3799" s="13"/>
      <c r="X3799" s="13"/>
      <c r="Y3799" s="13"/>
      <c r="Z3799" s="13"/>
      <c r="AA3799" s="13"/>
      <c r="AB3799" s="13"/>
      <c r="AC3799" s="13"/>
      <c r="AD3799" s="13"/>
    </row>
    <row r="3800" spans="19:30">
      <c r="S3800" s="13"/>
      <c r="T3800" s="14"/>
      <c r="U3800" s="13"/>
      <c r="V3800" s="13"/>
      <c r="W3800" s="13"/>
      <c r="X3800" s="13"/>
      <c r="Y3800" s="13"/>
      <c r="Z3800" s="13"/>
      <c r="AA3800" s="13"/>
      <c r="AB3800" s="13"/>
      <c r="AC3800" s="13"/>
      <c r="AD3800" s="13"/>
    </row>
    <row r="3801" spans="19:30">
      <c r="S3801" s="13"/>
      <c r="T3801" s="14"/>
      <c r="U3801" s="13"/>
      <c r="V3801" s="13"/>
      <c r="W3801" s="13"/>
      <c r="X3801" s="13"/>
      <c r="Y3801" s="13"/>
      <c r="Z3801" s="13"/>
      <c r="AA3801" s="13"/>
      <c r="AB3801" s="13"/>
      <c r="AC3801" s="13"/>
      <c r="AD3801" s="13"/>
    </row>
    <row r="3802" spans="19:30">
      <c r="S3802" s="13"/>
      <c r="T3802" s="14"/>
      <c r="U3802" s="13"/>
      <c r="V3802" s="13"/>
      <c r="W3802" s="13"/>
      <c r="X3802" s="13"/>
      <c r="Y3802" s="13"/>
      <c r="Z3802" s="13"/>
      <c r="AA3802" s="13"/>
      <c r="AB3802" s="13"/>
      <c r="AC3802" s="13"/>
      <c r="AD3802" s="13"/>
    </row>
    <row r="3803" spans="19:30">
      <c r="S3803" s="13"/>
      <c r="T3803" s="14"/>
      <c r="U3803" s="13"/>
      <c r="V3803" s="13"/>
      <c r="W3803" s="13"/>
      <c r="X3803" s="13"/>
      <c r="Y3803" s="13"/>
      <c r="Z3803" s="13"/>
      <c r="AA3803" s="13"/>
      <c r="AB3803" s="13"/>
      <c r="AC3803" s="13"/>
      <c r="AD3803" s="13"/>
    </row>
    <row r="3804" spans="19:30">
      <c r="S3804" s="13"/>
      <c r="T3804" s="14"/>
      <c r="U3804" s="13"/>
      <c r="V3804" s="13"/>
      <c r="W3804" s="13"/>
      <c r="X3804" s="13"/>
      <c r="Y3804" s="13"/>
      <c r="Z3804" s="13"/>
      <c r="AA3804" s="13"/>
      <c r="AB3804" s="13"/>
      <c r="AC3804" s="13"/>
      <c r="AD3804" s="13"/>
    </row>
    <row r="3805" spans="19:30">
      <c r="S3805" s="13"/>
      <c r="T3805" s="14"/>
      <c r="U3805" s="13"/>
      <c r="V3805" s="13"/>
      <c r="W3805" s="13"/>
      <c r="X3805" s="13"/>
      <c r="Y3805" s="13"/>
      <c r="Z3805" s="13"/>
      <c r="AA3805" s="13"/>
      <c r="AB3805" s="13"/>
      <c r="AC3805" s="13"/>
      <c r="AD3805" s="13"/>
    </row>
    <row r="3806" spans="19:30">
      <c r="S3806" s="13"/>
      <c r="T3806" s="14"/>
      <c r="U3806" s="13"/>
      <c r="V3806" s="13"/>
      <c r="W3806" s="13"/>
      <c r="X3806" s="13"/>
      <c r="Y3806" s="13"/>
      <c r="Z3806" s="13"/>
      <c r="AA3806" s="13"/>
      <c r="AB3806" s="13"/>
      <c r="AC3806" s="13"/>
      <c r="AD3806" s="13"/>
    </row>
    <row r="3807" spans="19:30">
      <c r="S3807" s="13"/>
      <c r="T3807" s="14"/>
      <c r="U3807" s="13"/>
      <c r="V3807" s="13"/>
      <c r="W3807" s="13"/>
      <c r="X3807" s="13"/>
      <c r="Y3807" s="13"/>
      <c r="Z3807" s="13"/>
      <c r="AA3807" s="13"/>
      <c r="AB3807" s="13"/>
      <c r="AC3807" s="13"/>
      <c r="AD3807" s="13"/>
    </row>
    <row r="3808" spans="19:30">
      <c r="S3808" s="13"/>
      <c r="T3808" s="14"/>
      <c r="U3808" s="13"/>
      <c r="V3808" s="13"/>
      <c r="W3808" s="13"/>
      <c r="X3808" s="13"/>
      <c r="Y3808" s="13"/>
      <c r="Z3808" s="13"/>
      <c r="AA3808" s="13"/>
      <c r="AB3808" s="13"/>
      <c r="AC3808" s="13"/>
      <c r="AD3808" s="13"/>
    </row>
    <row r="3809" spans="19:30">
      <c r="S3809" s="13"/>
      <c r="T3809" s="14"/>
      <c r="U3809" s="13"/>
      <c r="V3809" s="13"/>
      <c r="W3809" s="13"/>
      <c r="X3809" s="13"/>
      <c r="Y3809" s="13"/>
      <c r="Z3809" s="13"/>
      <c r="AA3809" s="13"/>
      <c r="AB3809" s="13"/>
      <c r="AC3809" s="13"/>
      <c r="AD3809" s="13"/>
    </row>
    <row r="3810" spans="19:30">
      <c r="S3810" s="13"/>
      <c r="T3810" s="14"/>
      <c r="U3810" s="13"/>
      <c r="V3810" s="13"/>
      <c r="W3810" s="13"/>
      <c r="X3810" s="13"/>
      <c r="Y3810" s="13"/>
      <c r="Z3810" s="13"/>
      <c r="AA3810" s="13"/>
      <c r="AB3810" s="13"/>
      <c r="AC3810" s="13"/>
      <c r="AD3810" s="13"/>
    </row>
    <row r="3811" spans="19:30">
      <c r="S3811" s="13"/>
      <c r="T3811" s="14"/>
      <c r="U3811" s="13"/>
      <c r="V3811" s="13"/>
      <c r="W3811" s="13"/>
      <c r="X3811" s="13"/>
      <c r="Y3811" s="13"/>
      <c r="Z3811" s="13"/>
      <c r="AA3811" s="13"/>
      <c r="AB3811" s="13"/>
      <c r="AC3811" s="13"/>
      <c r="AD3811" s="13"/>
    </row>
    <row r="3812" spans="19:30">
      <c r="S3812" s="13"/>
      <c r="T3812" s="14"/>
      <c r="U3812" s="13"/>
      <c r="V3812" s="13"/>
      <c r="W3812" s="13"/>
      <c r="X3812" s="13"/>
      <c r="Y3812" s="13"/>
      <c r="Z3812" s="13"/>
      <c r="AA3812" s="13"/>
      <c r="AB3812" s="13"/>
      <c r="AC3812" s="13"/>
      <c r="AD3812" s="13"/>
    </row>
    <row r="3813" spans="19:30">
      <c r="S3813" s="13"/>
      <c r="T3813" s="14"/>
      <c r="U3813" s="13"/>
      <c r="V3813" s="13"/>
      <c r="W3813" s="13"/>
      <c r="X3813" s="13"/>
      <c r="Y3813" s="13"/>
      <c r="Z3813" s="13"/>
      <c r="AA3813" s="13"/>
      <c r="AB3813" s="13"/>
      <c r="AC3813" s="13"/>
      <c r="AD3813" s="13"/>
    </row>
    <row r="3814" spans="19:30">
      <c r="S3814" s="13"/>
      <c r="T3814" s="14"/>
      <c r="U3814" s="13"/>
      <c r="V3814" s="13"/>
      <c r="W3814" s="13"/>
      <c r="X3814" s="13"/>
      <c r="Y3814" s="13"/>
      <c r="Z3814" s="13"/>
      <c r="AA3814" s="13"/>
      <c r="AB3814" s="13"/>
      <c r="AC3814" s="13"/>
      <c r="AD3814" s="13"/>
    </row>
    <row r="3815" spans="19:30">
      <c r="S3815" s="13"/>
      <c r="T3815" s="14"/>
      <c r="U3815" s="13"/>
      <c r="V3815" s="13"/>
      <c r="W3815" s="13"/>
      <c r="X3815" s="13"/>
      <c r="Y3815" s="13"/>
      <c r="Z3815" s="13"/>
      <c r="AA3815" s="13"/>
      <c r="AB3815" s="13"/>
      <c r="AC3815" s="13"/>
      <c r="AD3815" s="13"/>
    </row>
    <row r="3816" spans="19:30">
      <c r="S3816" s="13"/>
      <c r="T3816" s="14"/>
      <c r="U3816" s="13"/>
      <c r="V3816" s="13"/>
      <c r="W3816" s="13"/>
      <c r="X3816" s="13"/>
      <c r="Y3816" s="13"/>
      <c r="Z3816" s="13"/>
      <c r="AA3816" s="13"/>
      <c r="AB3816" s="13"/>
      <c r="AC3816" s="13"/>
      <c r="AD3816" s="13"/>
    </row>
    <row r="3817" spans="19:30">
      <c r="S3817" s="13"/>
      <c r="T3817" s="14"/>
      <c r="U3817" s="13"/>
      <c r="V3817" s="13"/>
      <c r="W3817" s="13"/>
      <c r="X3817" s="13"/>
      <c r="Y3817" s="13"/>
      <c r="Z3817" s="13"/>
      <c r="AA3817" s="13"/>
      <c r="AB3817" s="13"/>
      <c r="AC3817" s="13"/>
      <c r="AD3817" s="13"/>
    </row>
    <row r="3818" spans="19:30">
      <c r="S3818" s="13"/>
      <c r="T3818" s="14"/>
      <c r="U3818" s="13"/>
      <c r="V3818" s="13"/>
      <c r="W3818" s="13"/>
      <c r="X3818" s="13"/>
      <c r="Y3818" s="13"/>
      <c r="Z3818" s="13"/>
      <c r="AA3818" s="13"/>
      <c r="AB3818" s="13"/>
      <c r="AC3818" s="13"/>
      <c r="AD3818" s="13"/>
    </row>
    <row r="3819" spans="19:30">
      <c r="S3819" s="13"/>
      <c r="T3819" s="14"/>
      <c r="U3819" s="13"/>
      <c r="V3819" s="13"/>
      <c r="W3819" s="13"/>
      <c r="X3819" s="13"/>
      <c r="Y3819" s="13"/>
      <c r="Z3819" s="13"/>
      <c r="AA3819" s="13"/>
      <c r="AB3819" s="13"/>
      <c r="AC3819" s="13"/>
      <c r="AD3819" s="13"/>
    </row>
    <row r="3820" spans="19:30">
      <c r="S3820" s="13"/>
      <c r="T3820" s="14"/>
      <c r="U3820" s="13"/>
      <c r="V3820" s="13"/>
      <c r="W3820" s="13"/>
      <c r="X3820" s="13"/>
      <c r="Y3820" s="13"/>
      <c r="Z3820" s="13"/>
      <c r="AA3820" s="13"/>
      <c r="AB3820" s="13"/>
      <c r="AC3820" s="13"/>
      <c r="AD3820" s="13"/>
    </row>
    <row r="3821" spans="19:30">
      <c r="S3821" s="13"/>
      <c r="T3821" s="14"/>
      <c r="U3821" s="13"/>
      <c r="V3821" s="13"/>
      <c r="W3821" s="13"/>
      <c r="X3821" s="13"/>
      <c r="Y3821" s="13"/>
      <c r="Z3821" s="13"/>
      <c r="AA3821" s="13"/>
      <c r="AB3821" s="13"/>
      <c r="AC3821" s="13"/>
      <c r="AD3821" s="13"/>
    </row>
    <row r="3822" spans="19:30">
      <c r="S3822" s="13"/>
      <c r="T3822" s="14"/>
      <c r="U3822" s="13"/>
      <c r="V3822" s="13"/>
      <c r="W3822" s="13"/>
      <c r="X3822" s="13"/>
      <c r="Y3822" s="13"/>
      <c r="Z3822" s="13"/>
      <c r="AA3822" s="13"/>
      <c r="AB3822" s="13"/>
      <c r="AC3822" s="13"/>
      <c r="AD3822" s="13"/>
    </row>
    <row r="3823" spans="19:30">
      <c r="S3823" s="13"/>
      <c r="T3823" s="14"/>
      <c r="U3823" s="13"/>
      <c r="V3823" s="13"/>
      <c r="W3823" s="13"/>
      <c r="X3823" s="13"/>
      <c r="Y3823" s="13"/>
      <c r="Z3823" s="13"/>
      <c r="AA3823" s="13"/>
      <c r="AB3823" s="13"/>
      <c r="AC3823" s="13"/>
      <c r="AD3823" s="13"/>
    </row>
    <row r="3824" spans="19:30">
      <c r="S3824" s="13"/>
      <c r="T3824" s="14"/>
      <c r="U3824" s="13"/>
      <c r="V3824" s="13"/>
      <c r="W3824" s="13"/>
      <c r="X3824" s="13"/>
      <c r="Y3824" s="13"/>
      <c r="Z3824" s="13"/>
      <c r="AA3824" s="13"/>
      <c r="AB3824" s="13"/>
      <c r="AC3824" s="13"/>
      <c r="AD3824" s="13"/>
    </row>
    <row r="3825" spans="19:30">
      <c r="S3825" s="13"/>
      <c r="T3825" s="14"/>
      <c r="U3825" s="13"/>
      <c r="V3825" s="13"/>
      <c r="W3825" s="13"/>
      <c r="X3825" s="13"/>
      <c r="Y3825" s="13"/>
      <c r="Z3825" s="13"/>
      <c r="AA3825" s="13"/>
      <c r="AB3825" s="13"/>
      <c r="AC3825" s="13"/>
      <c r="AD3825" s="13"/>
    </row>
    <row r="3826" spans="19:30">
      <c r="S3826" s="13"/>
      <c r="T3826" s="14"/>
      <c r="U3826" s="13"/>
      <c r="V3826" s="13"/>
      <c r="W3826" s="13"/>
      <c r="X3826" s="13"/>
      <c r="Y3826" s="13"/>
      <c r="Z3826" s="13"/>
      <c r="AA3826" s="13"/>
      <c r="AB3826" s="13"/>
      <c r="AC3826" s="13"/>
      <c r="AD3826" s="13"/>
    </row>
    <row r="3827" spans="19:30">
      <c r="S3827" s="13"/>
      <c r="T3827" s="14"/>
      <c r="U3827" s="13"/>
      <c r="V3827" s="13"/>
      <c r="W3827" s="13"/>
      <c r="X3827" s="13"/>
      <c r="Y3827" s="13"/>
      <c r="Z3827" s="13"/>
      <c r="AA3827" s="13"/>
      <c r="AB3827" s="13"/>
      <c r="AC3827" s="13"/>
      <c r="AD3827" s="13"/>
    </row>
    <row r="3828" spans="19:30">
      <c r="S3828" s="13"/>
      <c r="T3828" s="14"/>
      <c r="U3828" s="13"/>
      <c r="V3828" s="13"/>
      <c r="W3828" s="13"/>
      <c r="X3828" s="13"/>
      <c r="Y3828" s="13"/>
      <c r="Z3828" s="13"/>
      <c r="AA3828" s="13"/>
      <c r="AB3828" s="13"/>
      <c r="AC3828" s="13"/>
      <c r="AD3828" s="13"/>
    </row>
    <row r="3829" spans="19:30">
      <c r="S3829" s="13"/>
      <c r="T3829" s="14"/>
      <c r="U3829" s="13"/>
      <c r="V3829" s="13"/>
      <c r="W3829" s="13"/>
      <c r="X3829" s="13"/>
      <c r="Y3829" s="13"/>
      <c r="Z3829" s="13"/>
      <c r="AA3829" s="13"/>
      <c r="AB3829" s="13"/>
      <c r="AC3829" s="13"/>
      <c r="AD3829" s="13"/>
    </row>
    <row r="3830" spans="19:30">
      <c r="S3830" s="13"/>
      <c r="T3830" s="14"/>
      <c r="U3830" s="13"/>
      <c r="V3830" s="13"/>
      <c r="W3830" s="13"/>
      <c r="X3830" s="13"/>
      <c r="Y3830" s="13"/>
      <c r="Z3830" s="13"/>
      <c r="AA3830" s="13"/>
      <c r="AB3830" s="13"/>
      <c r="AC3830" s="13"/>
      <c r="AD3830" s="13"/>
    </row>
    <row r="3831" spans="19:30">
      <c r="S3831" s="13"/>
      <c r="T3831" s="14"/>
      <c r="U3831" s="13"/>
      <c r="V3831" s="13"/>
      <c r="W3831" s="13"/>
      <c r="X3831" s="13"/>
      <c r="Y3831" s="13"/>
      <c r="Z3831" s="13"/>
      <c r="AA3831" s="13"/>
      <c r="AB3831" s="13"/>
      <c r="AC3831" s="13"/>
      <c r="AD3831" s="13"/>
    </row>
    <row r="3832" spans="19:30">
      <c r="S3832" s="13"/>
      <c r="T3832" s="14"/>
      <c r="U3832" s="13"/>
      <c r="V3832" s="13"/>
      <c r="W3832" s="13"/>
      <c r="X3832" s="13"/>
      <c r="Y3832" s="13"/>
      <c r="Z3832" s="13"/>
      <c r="AA3832" s="13"/>
      <c r="AB3832" s="13"/>
      <c r="AC3832" s="13"/>
      <c r="AD3832" s="13"/>
    </row>
    <row r="3833" spans="19:30">
      <c r="S3833" s="13"/>
      <c r="T3833" s="14"/>
      <c r="U3833" s="13"/>
      <c r="V3833" s="13"/>
      <c r="W3833" s="13"/>
      <c r="X3833" s="13"/>
      <c r="Y3833" s="13"/>
      <c r="Z3833" s="13"/>
      <c r="AA3833" s="13"/>
      <c r="AB3833" s="13"/>
      <c r="AC3833" s="13"/>
      <c r="AD3833" s="13"/>
    </row>
    <row r="3834" spans="19:30">
      <c r="S3834" s="13"/>
      <c r="T3834" s="14"/>
      <c r="U3834" s="13"/>
      <c r="V3834" s="13"/>
      <c r="W3834" s="13"/>
      <c r="X3834" s="13"/>
      <c r="Y3834" s="13"/>
      <c r="Z3834" s="13"/>
      <c r="AA3834" s="13"/>
      <c r="AB3834" s="13"/>
      <c r="AC3834" s="13"/>
      <c r="AD3834" s="13"/>
    </row>
    <row r="3835" spans="19:30">
      <c r="S3835" s="13"/>
      <c r="T3835" s="14"/>
      <c r="U3835" s="13"/>
      <c r="V3835" s="13"/>
      <c r="W3835" s="13"/>
      <c r="X3835" s="13"/>
      <c r="Y3835" s="13"/>
      <c r="Z3835" s="13"/>
      <c r="AA3835" s="13"/>
      <c r="AB3835" s="13"/>
      <c r="AC3835" s="13"/>
      <c r="AD3835" s="13"/>
    </row>
    <row r="3836" spans="19:30">
      <c r="S3836" s="13"/>
      <c r="T3836" s="14"/>
      <c r="U3836" s="13"/>
      <c r="V3836" s="13"/>
      <c r="W3836" s="13"/>
      <c r="X3836" s="13"/>
      <c r="Y3836" s="13"/>
      <c r="Z3836" s="13"/>
      <c r="AA3836" s="13"/>
      <c r="AB3836" s="13"/>
      <c r="AC3836" s="13"/>
      <c r="AD3836" s="13"/>
    </row>
    <row r="3837" spans="19:30">
      <c r="S3837" s="13"/>
      <c r="T3837" s="14"/>
      <c r="U3837" s="13"/>
      <c r="V3837" s="13"/>
      <c r="W3837" s="13"/>
      <c r="X3837" s="13"/>
      <c r="Y3837" s="13"/>
      <c r="Z3837" s="13"/>
      <c r="AA3837" s="13"/>
      <c r="AB3837" s="13"/>
      <c r="AC3837" s="13"/>
      <c r="AD3837" s="13"/>
    </row>
    <row r="3838" spans="19:30">
      <c r="S3838" s="13"/>
      <c r="T3838" s="14"/>
      <c r="U3838" s="13"/>
      <c r="V3838" s="13"/>
      <c r="W3838" s="13"/>
      <c r="X3838" s="13"/>
      <c r="Y3838" s="13"/>
      <c r="Z3838" s="13"/>
      <c r="AA3838" s="13"/>
      <c r="AB3838" s="13"/>
      <c r="AC3838" s="13"/>
      <c r="AD3838" s="13"/>
    </row>
    <row r="3839" spans="19:30">
      <c r="S3839" s="13"/>
      <c r="T3839" s="14"/>
      <c r="U3839" s="13"/>
      <c r="V3839" s="13"/>
      <c r="W3839" s="13"/>
      <c r="X3839" s="13"/>
      <c r="Y3839" s="13"/>
      <c r="Z3839" s="13"/>
      <c r="AA3839" s="13"/>
      <c r="AB3839" s="13"/>
      <c r="AC3839" s="13"/>
      <c r="AD3839" s="13"/>
    </row>
    <row r="3840" spans="19:30">
      <c r="S3840" s="13"/>
      <c r="T3840" s="14"/>
      <c r="U3840" s="13"/>
      <c r="V3840" s="13"/>
      <c r="W3840" s="13"/>
      <c r="X3840" s="13"/>
      <c r="Y3840" s="13"/>
      <c r="Z3840" s="13"/>
      <c r="AA3840" s="13"/>
      <c r="AB3840" s="13"/>
      <c r="AC3840" s="13"/>
      <c r="AD3840" s="13"/>
    </row>
    <row r="3841" spans="19:30">
      <c r="S3841" s="13"/>
      <c r="T3841" s="14"/>
      <c r="U3841" s="13"/>
      <c r="V3841" s="13"/>
      <c r="W3841" s="13"/>
      <c r="X3841" s="13"/>
      <c r="Y3841" s="13"/>
      <c r="Z3841" s="13"/>
      <c r="AA3841" s="13"/>
      <c r="AB3841" s="13"/>
      <c r="AC3841" s="13"/>
      <c r="AD3841" s="13"/>
    </row>
    <row r="3842" spans="19:30">
      <c r="S3842" s="13"/>
      <c r="T3842" s="14"/>
      <c r="U3842" s="13"/>
      <c r="V3842" s="13"/>
      <c r="W3842" s="13"/>
      <c r="X3842" s="13"/>
      <c r="Y3842" s="13"/>
      <c r="Z3842" s="13"/>
      <c r="AA3842" s="13"/>
      <c r="AB3842" s="13"/>
      <c r="AC3842" s="13"/>
      <c r="AD3842" s="13"/>
    </row>
    <row r="3843" spans="19:30">
      <c r="S3843" s="13"/>
      <c r="T3843" s="14"/>
      <c r="U3843" s="13"/>
      <c r="V3843" s="13"/>
      <c r="W3843" s="13"/>
      <c r="X3843" s="13"/>
      <c r="Y3843" s="13"/>
      <c r="Z3843" s="13"/>
      <c r="AA3843" s="13"/>
      <c r="AB3843" s="13"/>
      <c r="AC3843" s="13"/>
      <c r="AD3843" s="13"/>
    </row>
    <row r="3844" spans="19:30">
      <c r="S3844" s="13"/>
      <c r="T3844" s="14"/>
      <c r="U3844" s="13"/>
      <c r="V3844" s="13"/>
      <c r="W3844" s="13"/>
      <c r="X3844" s="13"/>
      <c r="Y3844" s="13"/>
      <c r="Z3844" s="13"/>
      <c r="AA3844" s="13"/>
      <c r="AB3844" s="13"/>
      <c r="AC3844" s="13"/>
      <c r="AD3844" s="13"/>
    </row>
    <row r="3845" spans="19:30">
      <c r="S3845" s="13"/>
      <c r="T3845" s="14"/>
      <c r="U3845" s="13"/>
      <c r="V3845" s="13"/>
      <c r="W3845" s="13"/>
      <c r="X3845" s="13"/>
      <c r="Y3845" s="13"/>
      <c r="Z3845" s="13"/>
      <c r="AA3845" s="13"/>
      <c r="AB3845" s="13"/>
      <c r="AC3845" s="13"/>
      <c r="AD3845" s="13"/>
    </row>
    <row r="3846" spans="19:30">
      <c r="S3846" s="13"/>
      <c r="T3846" s="14"/>
      <c r="U3846" s="13"/>
      <c r="V3846" s="13"/>
      <c r="W3846" s="13"/>
      <c r="X3846" s="13"/>
      <c r="Y3846" s="13"/>
      <c r="Z3846" s="13"/>
      <c r="AA3846" s="13"/>
      <c r="AB3846" s="13"/>
      <c r="AC3846" s="13"/>
      <c r="AD3846" s="13"/>
    </row>
    <row r="3847" spans="19:30">
      <c r="S3847" s="13"/>
      <c r="T3847" s="14"/>
      <c r="U3847" s="13"/>
      <c r="V3847" s="13"/>
      <c r="W3847" s="13"/>
      <c r="X3847" s="13"/>
      <c r="Y3847" s="13"/>
      <c r="Z3847" s="13"/>
      <c r="AA3847" s="13"/>
      <c r="AB3847" s="13"/>
      <c r="AC3847" s="13"/>
      <c r="AD3847" s="13"/>
    </row>
    <row r="3848" spans="19:30">
      <c r="S3848" s="13"/>
      <c r="T3848" s="14"/>
      <c r="U3848" s="13"/>
      <c r="V3848" s="13"/>
      <c r="W3848" s="13"/>
      <c r="X3848" s="13"/>
      <c r="Y3848" s="13"/>
      <c r="Z3848" s="13"/>
      <c r="AA3848" s="13"/>
      <c r="AB3848" s="13"/>
      <c r="AC3848" s="13"/>
      <c r="AD3848" s="13"/>
    </row>
    <row r="3849" spans="19:30">
      <c r="S3849" s="13"/>
      <c r="T3849" s="14"/>
      <c r="U3849" s="13"/>
      <c r="V3849" s="13"/>
      <c r="W3849" s="13"/>
      <c r="X3849" s="13"/>
      <c r="Y3849" s="13"/>
      <c r="Z3849" s="13"/>
      <c r="AA3849" s="13"/>
      <c r="AB3849" s="13"/>
      <c r="AC3849" s="13"/>
      <c r="AD3849" s="13"/>
    </row>
    <row r="3850" spans="19:30">
      <c r="S3850" s="13"/>
      <c r="T3850" s="14"/>
      <c r="U3850" s="13"/>
      <c r="V3850" s="13"/>
      <c r="W3850" s="13"/>
      <c r="X3850" s="13"/>
      <c r="Y3850" s="13"/>
      <c r="Z3850" s="13"/>
      <c r="AA3850" s="13"/>
      <c r="AB3850" s="13"/>
      <c r="AC3850" s="13"/>
      <c r="AD3850" s="13"/>
    </row>
    <row r="3851" spans="19:30">
      <c r="S3851" s="13"/>
      <c r="T3851" s="14"/>
      <c r="U3851" s="13"/>
      <c r="V3851" s="13"/>
      <c r="W3851" s="13"/>
      <c r="X3851" s="13"/>
      <c r="Y3851" s="13"/>
      <c r="Z3851" s="13"/>
      <c r="AA3851" s="13"/>
      <c r="AB3851" s="13"/>
      <c r="AC3851" s="13"/>
      <c r="AD3851" s="13"/>
    </row>
    <row r="3852" spans="19:30">
      <c r="S3852" s="13"/>
      <c r="T3852" s="14"/>
      <c r="U3852" s="13"/>
      <c r="V3852" s="13"/>
      <c r="W3852" s="13"/>
      <c r="X3852" s="13"/>
      <c r="Y3852" s="13"/>
      <c r="Z3852" s="13"/>
      <c r="AA3852" s="13"/>
      <c r="AB3852" s="13"/>
      <c r="AC3852" s="13"/>
      <c r="AD3852" s="13"/>
    </row>
    <row r="3853" spans="19:30">
      <c r="S3853" s="13"/>
      <c r="T3853" s="14"/>
      <c r="U3853" s="13"/>
      <c r="V3853" s="13"/>
      <c r="W3853" s="13"/>
      <c r="X3853" s="13"/>
      <c r="Y3853" s="13"/>
      <c r="Z3853" s="13"/>
      <c r="AA3853" s="13"/>
      <c r="AB3853" s="13"/>
      <c r="AC3853" s="13"/>
      <c r="AD3853" s="13"/>
    </row>
    <row r="3854" spans="19:30">
      <c r="S3854" s="13"/>
      <c r="T3854" s="14"/>
      <c r="U3854" s="13"/>
      <c r="V3854" s="13"/>
      <c r="W3854" s="13"/>
      <c r="X3854" s="13"/>
      <c r="Y3854" s="13"/>
      <c r="Z3854" s="13"/>
      <c r="AA3854" s="13"/>
      <c r="AB3854" s="13"/>
      <c r="AC3854" s="13"/>
      <c r="AD3854" s="13"/>
    </row>
    <row r="3855" spans="19:30">
      <c r="S3855" s="13"/>
      <c r="T3855" s="14"/>
      <c r="U3855" s="13"/>
      <c r="V3855" s="13"/>
      <c r="W3855" s="13"/>
      <c r="X3855" s="13"/>
      <c r="Y3855" s="13"/>
      <c r="Z3855" s="13"/>
      <c r="AA3855" s="13"/>
      <c r="AB3855" s="13"/>
      <c r="AC3855" s="13"/>
      <c r="AD3855" s="13"/>
    </row>
    <row r="3856" spans="19:30">
      <c r="S3856" s="13"/>
      <c r="T3856" s="14"/>
      <c r="U3856" s="13"/>
      <c r="V3856" s="13"/>
      <c r="W3856" s="13"/>
      <c r="X3856" s="13"/>
      <c r="Y3856" s="13"/>
      <c r="Z3856" s="13"/>
      <c r="AA3856" s="13"/>
      <c r="AB3856" s="13"/>
      <c r="AC3856" s="13"/>
      <c r="AD3856" s="13"/>
    </row>
    <row r="3857" spans="19:30">
      <c r="S3857" s="13"/>
      <c r="T3857" s="14"/>
      <c r="U3857" s="13"/>
      <c r="V3857" s="13"/>
      <c r="W3857" s="13"/>
      <c r="X3857" s="13"/>
      <c r="Y3857" s="13"/>
      <c r="Z3857" s="13"/>
      <c r="AA3857" s="13"/>
      <c r="AB3857" s="13"/>
      <c r="AC3857" s="13"/>
      <c r="AD3857" s="13"/>
    </row>
    <row r="3858" spans="19:30">
      <c r="S3858" s="13"/>
      <c r="T3858" s="14"/>
      <c r="U3858" s="13"/>
      <c r="V3858" s="13"/>
      <c r="W3858" s="13"/>
      <c r="X3858" s="13"/>
      <c r="Y3858" s="13"/>
      <c r="Z3858" s="13"/>
      <c r="AA3858" s="13"/>
      <c r="AB3858" s="13"/>
      <c r="AC3858" s="13"/>
      <c r="AD3858" s="13"/>
    </row>
    <row r="3859" spans="19:30">
      <c r="S3859" s="13"/>
      <c r="T3859" s="14"/>
      <c r="U3859" s="13"/>
      <c r="V3859" s="13"/>
      <c r="W3859" s="13"/>
      <c r="X3859" s="13"/>
      <c r="Y3859" s="13"/>
      <c r="Z3859" s="13"/>
      <c r="AA3859" s="13"/>
      <c r="AB3859" s="13"/>
      <c r="AC3859" s="13"/>
      <c r="AD3859" s="13"/>
    </row>
    <row r="3860" spans="19:30">
      <c r="S3860" s="13"/>
      <c r="T3860" s="14"/>
      <c r="U3860" s="13"/>
      <c r="V3860" s="13"/>
      <c r="W3860" s="13"/>
      <c r="X3860" s="13"/>
      <c r="Y3860" s="13"/>
      <c r="Z3860" s="13"/>
      <c r="AA3860" s="13"/>
      <c r="AB3860" s="13"/>
      <c r="AC3860" s="13"/>
      <c r="AD3860" s="13"/>
    </row>
    <row r="3861" spans="19:30">
      <c r="S3861" s="13"/>
      <c r="T3861" s="14"/>
      <c r="U3861" s="13"/>
      <c r="V3861" s="13"/>
      <c r="W3861" s="13"/>
      <c r="X3861" s="13"/>
      <c r="Y3861" s="13"/>
      <c r="Z3861" s="13"/>
      <c r="AA3861" s="13"/>
      <c r="AB3861" s="13"/>
      <c r="AC3861" s="13"/>
      <c r="AD3861" s="13"/>
    </row>
    <row r="3862" spans="19:30">
      <c r="S3862" s="13"/>
      <c r="T3862" s="14"/>
      <c r="U3862" s="13"/>
      <c r="V3862" s="13"/>
      <c r="W3862" s="13"/>
      <c r="X3862" s="13"/>
      <c r="Y3862" s="13"/>
      <c r="Z3862" s="13"/>
      <c r="AA3862" s="13"/>
      <c r="AB3862" s="13"/>
      <c r="AC3862" s="13"/>
      <c r="AD3862" s="13"/>
    </row>
    <row r="3863" spans="19:30">
      <c r="S3863" s="13"/>
      <c r="T3863" s="14"/>
      <c r="U3863" s="13"/>
      <c r="V3863" s="13"/>
      <c r="W3863" s="13"/>
      <c r="X3863" s="13"/>
      <c r="Y3863" s="13"/>
      <c r="Z3863" s="13"/>
      <c r="AA3863" s="13"/>
      <c r="AB3863" s="13"/>
      <c r="AC3863" s="13"/>
      <c r="AD3863" s="13"/>
    </row>
    <row r="3864" spans="19:30">
      <c r="S3864" s="13"/>
      <c r="T3864" s="14"/>
      <c r="U3864" s="13"/>
      <c r="V3864" s="13"/>
      <c r="W3864" s="13"/>
      <c r="X3864" s="13"/>
      <c r="Y3864" s="13"/>
      <c r="Z3864" s="13"/>
      <c r="AA3864" s="13"/>
      <c r="AB3864" s="13"/>
      <c r="AC3864" s="13"/>
      <c r="AD3864" s="13"/>
    </row>
    <row r="3865" spans="19:30">
      <c r="S3865" s="13"/>
      <c r="T3865" s="14"/>
      <c r="U3865" s="13"/>
      <c r="V3865" s="13"/>
      <c r="W3865" s="13"/>
      <c r="X3865" s="13"/>
      <c r="Y3865" s="13"/>
      <c r="Z3865" s="13"/>
      <c r="AA3865" s="13"/>
      <c r="AB3865" s="13"/>
      <c r="AC3865" s="13"/>
      <c r="AD3865" s="13"/>
    </row>
    <row r="3866" spans="19:30">
      <c r="S3866" s="13"/>
      <c r="T3866" s="14"/>
      <c r="U3866" s="13"/>
      <c r="V3866" s="13"/>
      <c r="W3866" s="13"/>
      <c r="X3866" s="13"/>
      <c r="Y3866" s="13"/>
      <c r="Z3866" s="13"/>
      <c r="AA3866" s="13"/>
      <c r="AB3866" s="13"/>
      <c r="AC3866" s="13"/>
      <c r="AD3866" s="13"/>
    </row>
    <row r="3867" spans="19:30">
      <c r="S3867" s="13"/>
      <c r="T3867" s="14"/>
      <c r="U3867" s="13"/>
      <c r="V3867" s="13"/>
      <c r="W3867" s="13"/>
      <c r="X3867" s="13"/>
      <c r="Y3867" s="13"/>
      <c r="Z3867" s="13"/>
      <c r="AA3867" s="13"/>
      <c r="AB3867" s="13"/>
      <c r="AC3867" s="13"/>
      <c r="AD3867" s="13"/>
    </row>
    <row r="3868" spans="19:30">
      <c r="S3868" s="13"/>
      <c r="T3868" s="14"/>
      <c r="U3868" s="13"/>
      <c r="V3868" s="13"/>
      <c r="W3868" s="13"/>
      <c r="X3868" s="13"/>
      <c r="Y3868" s="13"/>
      <c r="Z3868" s="13"/>
      <c r="AA3868" s="13"/>
      <c r="AB3868" s="13"/>
      <c r="AC3868" s="13"/>
      <c r="AD3868" s="13"/>
    </row>
    <row r="3869" spans="19:30">
      <c r="S3869" s="13"/>
      <c r="T3869" s="14"/>
      <c r="U3869" s="13"/>
      <c r="V3869" s="13"/>
      <c r="W3869" s="13"/>
      <c r="X3869" s="13"/>
      <c r="Y3869" s="13"/>
      <c r="Z3869" s="13"/>
      <c r="AA3869" s="13"/>
      <c r="AB3869" s="13"/>
      <c r="AC3869" s="13"/>
      <c r="AD3869" s="13"/>
    </row>
    <row r="3870" spans="19:30">
      <c r="S3870" s="13"/>
      <c r="T3870" s="14"/>
      <c r="U3870" s="13"/>
      <c r="V3870" s="13"/>
      <c r="W3870" s="13"/>
      <c r="X3870" s="13"/>
      <c r="Y3870" s="13"/>
      <c r="Z3870" s="13"/>
      <c r="AA3870" s="13"/>
      <c r="AB3870" s="13"/>
      <c r="AC3870" s="13"/>
      <c r="AD3870" s="13"/>
    </row>
    <row r="3871" spans="19:30">
      <c r="S3871" s="13"/>
      <c r="T3871" s="14"/>
      <c r="U3871" s="13"/>
      <c r="V3871" s="13"/>
      <c r="W3871" s="13"/>
      <c r="X3871" s="13"/>
      <c r="Y3871" s="13"/>
      <c r="Z3871" s="13"/>
      <c r="AA3871" s="13"/>
      <c r="AB3871" s="13"/>
      <c r="AC3871" s="13"/>
      <c r="AD3871" s="13"/>
    </row>
    <row r="3872" spans="19:30">
      <c r="S3872" s="13"/>
      <c r="T3872" s="14"/>
      <c r="U3872" s="13"/>
      <c r="V3872" s="13"/>
      <c r="W3872" s="13"/>
      <c r="X3872" s="13"/>
      <c r="Y3872" s="13"/>
      <c r="Z3872" s="13"/>
      <c r="AA3872" s="13"/>
      <c r="AB3872" s="13"/>
      <c r="AC3872" s="13"/>
      <c r="AD3872" s="13"/>
    </row>
    <row r="3873" spans="19:30">
      <c r="S3873" s="13"/>
      <c r="T3873" s="14"/>
      <c r="U3873" s="13"/>
      <c r="V3873" s="13"/>
      <c r="W3873" s="13"/>
      <c r="X3873" s="13"/>
      <c r="Y3873" s="13"/>
      <c r="Z3873" s="13"/>
      <c r="AA3873" s="13"/>
      <c r="AB3873" s="13"/>
      <c r="AC3873" s="13"/>
      <c r="AD3873" s="13"/>
    </row>
    <row r="3874" spans="19:30">
      <c r="S3874" s="13"/>
      <c r="T3874" s="14"/>
      <c r="U3874" s="13"/>
      <c r="V3874" s="13"/>
      <c r="W3874" s="13"/>
      <c r="X3874" s="13"/>
      <c r="Y3874" s="13"/>
      <c r="Z3874" s="13"/>
      <c r="AA3874" s="13"/>
      <c r="AB3874" s="13"/>
      <c r="AC3874" s="13"/>
      <c r="AD3874" s="13"/>
    </row>
    <row r="3875" spans="19:30">
      <c r="S3875" s="13"/>
      <c r="T3875" s="14"/>
      <c r="U3875" s="13"/>
      <c r="V3875" s="13"/>
      <c r="W3875" s="13"/>
      <c r="X3875" s="13"/>
      <c r="Y3875" s="13"/>
      <c r="Z3875" s="13"/>
      <c r="AA3875" s="13"/>
      <c r="AB3875" s="13"/>
      <c r="AC3875" s="13"/>
      <c r="AD3875" s="13"/>
    </row>
    <row r="3876" spans="19:30">
      <c r="S3876" s="13"/>
      <c r="T3876" s="14"/>
      <c r="U3876" s="13"/>
      <c r="V3876" s="13"/>
      <c r="W3876" s="13"/>
      <c r="X3876" s="13"/>
      <c r="Y3876" s="13"/>
      <c r="Z3876" s="13"/>
      <c r="AA3876" s="13"/>
      <c r="AB3876" s="13"/>
      <c r="AC3876" s="13"/>
      <c r="AD3876" s="13"/>
    </row>
    <row r="3877" spans="19:30">
      <c r="S3877" s="13"/>
      <c r="T3877" s="14"/>
      <c r="U3877" s="13"/>
      <c r="V3877" s="13"/>
      <c r="W3877" s="13"/>
      <c r="X3877" s="13"/>
      <c r="Y3877" s="13"/>
      <c r="Z3877" s="13"/>
      <c r="AA3877" s="13"/>
      <c r="AB3877" s="13"/>
      <c r="AC3877" s="13"/>
      <c r="AD3877" s="13"/>
    </row>
    <row r="3878" spans="19:30">
      <c r="S3878" s="13"/>
      <c r="T3878" s="14"/>
      <c r="U3878" s="13"/>
      <c r="V3878" s="13"/>
      <c r="W3878" s="13"/>
      <c r="X3878" s="13"/>
      <c r="Y3878" s="13"/>
      <c r="Z3878" s="13"/>
      <c r="AA3878" s="13"/>
      <c r="AB3878" s="13"/>
      <c r="AC3878" s="13"/>
      <c r="AD3878" s="13"/>
    </row>
    <row r="3879" spans="19:30">
      <c r="S3879" s="13"/>
      <c r="T3879" s="14"/>
      <c r="U3879" s="13"/>
      <c r="V3879" s="13"/>
      <c r="W3879" s="13"/>
      <c r="X3879" s="13"/>
      <c r="Y3879" s="13"/>
      <c r="Z3879" s="13"/>
      <c r="AA3879" s="13"/>
      <c r="AB3879" s="13"/>
      <c r="AC3879" s="13"/>
      <c r="AD3879" s="13"/>
    </row>
    <row r="3880" spans="19:30">
      <c r="S3880" s="13"/>
      <c r="T3880" s="14"/>
      <c r="U3880" s="13"/>
      <c r="V3880" s="13"/>
      <c r="W3880" s="13"/>
      <c r="X3880" s="13"/>
      <c r="Y3880" s="13"/>
      <c r="Z3880" s="13"/>
      <c r="AA3880" s="13"/>
      <c r="AB3880" s="13"/>
      <c r="AC3880" s="13"/>
      <c r="AD3880" s="13"/>
    </row>
    <row r="3881" spans="19:30">
      <c r="S3881" s="13"/>
      <c r="T3881" s="14"/>
      <c r="U3881" s="13"/>
      <c r="V3881" s="13"/>
      <c r="W3881" s="13"/>
      <c r="X3881" s="13"/>
      <c r="Y3881" s="13"/>
      <c r="Z3881" s="13"/>
      <c r="AA3881" s="13"/>
      <c r="AB3881" s="13"/>
      <c r="AC3881" s="13"/>
      <c r="AD3881" s="13"/>
    </row>
    <row r="3882" spans="19:30">
      <c r="S3882" s="13"/>
      <c r="T3882" s="14"/>
      <c r="U3882" s="13"/>
      <c r="V3882" s="13"/>
      <c r="W3882" s="13"/>
      <c r="X3882" s="13"/>
      <c r="Y3882" s="13"/>
      <c r="Z3882" s="13"/>
      <c r="AA3882" s="13"/>
      <c r="AB3882" s="13"/>
      <c r="AC3882" s="13"/>
      <c r="AD3882" s="13"/>
    </row>
    <row r="3883" spans="19:30">
      <c r="S3883" s="13"/>
      <c r="T3883" s="14"/>
      <c r="U3883" s="13"/>
      <c r="V3883" s="13"/>
      <c r="W3883" s="13"/>
      <c r="X3883" s="13"/>
      <c r="Y3883" s="13"/>
      <c r="Z3883" s="13"/>
      <c r="AA3883" s="13"/>
      <c r="AB3883" s="13"/>
      <c r="AC3883" s="13"/>
      <c r="AD3883" s="13"/>
    </row>
    <row r="3884" spans="19:30">
      <c r="S3884" s="13"/>
      <c r="T3884" s="14"/>
      <c r="U3884" s="13"/>
      <c r="V3884" s="13"/>
      <c r="W3884" s="13"/>
      <c r="X3884" s="13"/>
      <c r="Y3884" s="13"/>
      <c r="Z3884" s="13"/>
      <c r="AA3884" s="13"/>
      <c r="AB3884" s="13"/>
      <c r="AC3884" s="13"/>
      <c r="AD3884" s="13"/>
    </row>
    <row r="3885" spans="19:30">
      <c r="S3885" s="13"/>
      <c r="T3885" s="14"/>
      <c r="U3885" s="13"/>
      <c r="V3885" s="13"/>
      <c r="W3885" s="13"/>
      <c r="X3885" s="13"/>
      <c r="Y3885" s="13"/>
      <c r="Z3885" s="13"/>
      <c r="AA3885" s="13"/>
      <c r="AB3885" s="13"/>
      <c r="AC3885" s="13"/>
      <c r="AD3885" s="13"/>
    </row>
    <row r="3886" spans="19:30">
      <c r="S3886" s="13"/>
      <c r="T3886" s="14"/>
      <c r="U3886" s="13"/>
      <c r="V3886" s="13"/>
      <c r="W3886" s="13"/>
      <c r="X3886" s="13"/>
      <c r="Y3886" s="13"/>
      <c r="Z3886" s="13"/>
      <c r="AA3886" s="13"/>
      <c r="AB3886" s="13"/>
      <c r="AC3886" s="13"/>
      <c r="AD3886" s="13"/>
    </row>
    <row r="3887" spans="19:30">
      <c r="S3887" s="13"/>
      <c r="T3887" s="14"/>
      <c r="U3887" s="13"/>
      <c r="V3887" s="13"/>
      <c r="W3887" s="13"/>
      <c r="X3887" s="13"/>
      <c r="Y3887" s="13"/>
      <c r="Z3887" s="13"/>
      <c r="AA3887" s="13"/>
      <c r="AB3887" s="13"/>
      <c r="AC3887" s="13"/>
      <c r="AD3887" s="13"/>
    </row>
    <row r="3888" spans="19:30">
      <c r="S3888" s="13"/>
      <c r="T3888" s="14"/>
      <c r="U3888" s="13"/>
      <c r="V3888" s="13"/>
      <c r="W3888" s="13"/>
      <c r="X3888" s="13"/>
      <c r="Y3888" s="13"/>
      <c r="Z3888" s="13"/>
      <c r="AA3888" s="13"/>
      <c r="AB3888" s="13"/>
      <c r="AC3888" s="13"/>
      <c r="AD3888" s="13"/>
    </row>
    <row r="3889" spans="19:30">
      <c r="S3889" s="13"/>
      <c r="T3889" s="14"/>
      <c r="U3889" s="13"/>
      <c r="V3889" s="13"/>
      <c r="W3889" s="13"/>
      <c r="X3889" s="13"/>
      <c r="Y3889" s="13"/>
      <c r="Z3889" s="13"/>
      <c r="AA3889" s="13"/>
      <c r="AB3889" s="13"/>
      <c r="AC3889" s="13"/>
      <c r="AD3889" s="13"/>
    </row>
    <row r="3890" spans="19:30">
      <c r="S3890" s="13"/>
      <c r="T3890" s="14"/>
      <c r="U3890" s="13"/>
      <c r="V3890" s="13"/>
      <c r="W3890" s="13"/>
      <c r="X3890" s="13"/>
      <c r="Y3890" s="13"/>
      <c r="Z3890" s="13"/>
      <c r="AA3890" s="13"/>
      <c r="AB3890" s="13"/>
      <c r="AC3890" s="13"/>
      <c r="AD3890" s="13"/>
    </row>
    <row r="3891" spans="19:30">
      <c r="S3891" s="13"/>
      <c r="T3891" s="14"/>
      <c r="U3891" s="13"/>
      <c r="V3891" s="13"/>
      <c r="W3891" s="13"/>
      <c r="X3891" s="13"/>
      <c r="Y3891" s="13"/>
      <c r="Z3891" s="13"/>
      <c r="AA3891" s="13"/>
      <c r="AB3891" s="13"/>
      <c r="AC3891" s="13"/>
      <c r="AD3891" s="13"/>
    </row>
    <row r="3892" spans="19:30">
      <c r="S3892" s="13"/>
      <c r="T3892" s="14"/>
      <c r="U3892" s="13"/>
      <c r="V3892" s="13"/>
      <c r="W3892" s="13"/>
      <c r="X3892" s="13"/>
      <c r="Y3892" s="13"/>
      <c r="Z3892" s="13"/>
      <c r="AA3892" s="13"/>
      <c r="AB3892" s="13"/>
      <c r="AC3892" s="13"/>
      <c r="AD3892" s="13"/>
    </row>
    <row r="3893" spans="19:30">
      <c r="S3893" s="13"/>
      <c r="T3893" s="14"/>
      <c r="U3893" s="13"/>
      <c r="V3893" s="13"/>
      <c r="W3893" s="13"/>
      <c r="X3893" s="13"/>
      <c r="Y3893" s="13"/>
      <c r="Z3893" s="13"/>
      <c r="AA3893" s="13"/>
      <c r="AB3893" s="13"/>
      <c r="AC3893" s="13"/>
      <c r="AD3893" s="13"/>
    </row>
    <row r="3894" spans="19:30">
      <c r="S3894" s="13"/>
      <c r="T3894" s="14"/>
      <c r="U3894" s="13"/>
      <c r="V3894" s="13"/>
      <c r="W3894" s="13"/>
      <c r="X3894" s="13"/>
      <c r="Y3894" s="13"/>
      <c r="Z3894" s="13"/>
      <c r="AA3894" s="13"/>
      <c r="AB3894" s="13"/>
      <c r="AC3894" s="13"/>
      <c r="AD3894" s="13"/>
    </row>
    <row r="3895" spans="19:30">
      <c r="S3895" s="13"/>
      <c r="T3895" s="14"/>
      <c r="U3895" s="13"/>
      <c r="V3895" s="13"/>
      <c r="W3895" s="13"/>
      <c r="X3895" s="13"/>
      <c r="Y3895" s="13"/>
      <c r="Z3895" s="13"/>
      <c r="AA3895" s="13"/>
      <c r="AB3895" s="13"/>
      <c r="AC3895" s="13"/>
      <c r="AD3895" s="13"/>
    </row>
    <row r="3896" spans="19:30">
      <c r="S3896" s="13"/>
      <c r="T3896" s="14"/>
      <c r="U3896" s="13"/>
      <c r="V3896" s="13"/>
      <c r="W3896" s="13"/>
      <c r="X3896" s="13"/>
      <c r="Y3896" s="13"/>
      <c r="Z3896" s="13"/>
      <c r="AA3896" s="13"/>
      <c r="AB3896" s="13"/>
      <c r="AC3896" s="13"/>
      <c r="AD3896" s="13"/>
    </row>
    <row r="3897" spans="19:30">
      <c r="S3897" s="13"/>
      <c r="T3897" s="14"/>
      <c r="U3897" s="13"/>
      <c r="V3897" s="13"/>
      <c r="W3897" s="13"/>
      <c r="X3897" s="13"/>
      <c r="Y3897" s="13"/>
      <c r="Z3897" s="13"/>
      <c r="AA3897" s="13"/>
      <c r="AB3897" s="13"/>
      <c r="AC3897" s="13"/>
      <c r="AD3897" s="13"/>
    </row>
    <row r="3898" spans="19:30">
      <c r="S3898" s="13"/>
      <c r="T3898" s="14"/>
      <c r="U3898" s="13"/>
      <c r="V3898" s="13"/>
      <c r="W3898" s="13"/>
      <c r="X3898" s="13"/>
      <c r="Y3898" s="13"/>
      <c r="Z3898" s="13"/>
      <c r="AA3898" s="13"/>
      <c r="AB3898" s="13"/>
      <c r="AC3898" s="13"/>
      <c r="AD3898" s="13"/>
    </row>
    <row r="3899" spans="19:30">
      <c r="S3899" s="13"/>
      <c r="T3899" s="14"/>
      <c r="U3899" s="13"/>
      <c r="V3899" s="13"/>
      <c r="W3899" s="13"/>
      <c r="X3899" s="13"/>
      <c r="Y3899" s="13"/>
      <c r="Z3899" s="13"/>
      <c r="AA3899" s="13"/>
      <c r="AB3899" s="13"/>
      <c r="AC3899" s="13"/>
      <c r="AD3899" s="13"/>
    </row>
    <row r="3900" spans="19:30">
      <c r="S3900" s="13"/>
      <c r="T3900" s="14"/>
      <c r="U3900" s="13"/>
      <c r="V3900" s="13"/>
      <c r="W3900" s="13"/>
      <c r="X3900" s="13"/>
      <c r="Y3900" s="13"/>
      <c r="Z3900" s="13"/>
      <c r="AA3900" s="13"/>
      <c r="AB3900" s="13"/>
      <c r="AC3900" s="13"/>
      <c r="AD3900" s="13"/>
    </row>
    <row r="3901" spans="19:30">
      <c r="S3901" s="13"/>
      <c r="T3901" s="14"/>
      <c r="U3901" s="13"/>
      <c r="V3901" s="13"/>
      <c r="W3901" s="13"/>
      <c r="X3901" s="13"/>
      <c r="Y3901" s="13"/>
      <c r="Z3901" s="13"/>
      <c r="AA3901" s="13"/>
      <c r="AB3901" s="13"/>
      <c r="AC3901" s="13"/>
      <c r="AD3901" s="13"/>
    </row>
    <row r="3902" spans="19:30">
      <c r="S3902" s="13"/>
      <c r="T3902" s="14"/>
      <c r="U3902" s="13"/>
      <c r="V3902" s="13"/>
      <c r="W3902" s="13"/>
      <c r="X3902" s="13"/>
      <c r="Y3902" s="13"/>
      <c r="Z3902" s="13"/>
      <c r="AA3902" s="13"/>
      <c r="AB3902" s="13"/>
      <c r="AC3902" s="13"/>
      <c r="AD3902" s="13"/>
    </row>
    <row r="3903" spans="19:30">
      <c r="S3903" s="13"/>
      <c r="T3903" s="14"/>
      <c r="U3903" s="13"/>
      <c r="V3903" s="13"/>
      <c r="W3903" s="13"/>
      <c r="X3903" s="13"/>
      <c r="Y3903" s="13"/>
      <c r="Z3903" s="13"/>
      <c r="AA3903" s="13"/>
      <c r="AB3903" s="13"/>
      <c r="AC3903" s="13"/>
      <c r="AD3903" s="13"/>
    </row>
    <row r="3904" spans="19:30">
      <c r="S3904" s="13"/>
      <c r="T3904" s="14"/>
      <c r="U3904" s="13"/>
      <c r="V3904" s="13"/>
      <c r="W3904" s="13"/>
      <c r="X3904" s="13"/>
      <c r="Y3904" s="13"/>
      <c r="Z3904" s="13"/>
      <c r="AA3904" s="13"/>
      <c r="AB3904" s="13"/>
      <c r="AC3904" s="13"/>
      <c r="AD3904" s="13"/>
    </row>
    <row r="3905" spans="19:30">
      <c r="S3905" s="13"/>
      <c r="T3905" s="14"/>
      <c r="U3905" s="13"/>
      <c r="V3905" s="13"/>
      <c r="W3905" s="13"/>
      <c r="X3905" s="13"/>
      <c r="Y3905" s="13"/>
      <c r="Z3905" s="13"/>
      <c r="AA3905" s="13"/>
      <c r="AB3905" s="13"/>
      <c r="AC3905" s="13"/>
      <c r="AD3905" s="13"/>
    </row>
    <row r="3906" spans="19:30">
      <c r="S3906" s="13"/>
      <c r="T3906" s="14"/>
      <c r="U3906" s="13"/>
      <c r="V3906" s="13"/>
      <c r="W3906" s="13"/>
      <c r="X3906" s="13"/>
      <c r="Y3906" s="13"/>
      <c r="Z3906" s="13"/>
      <c r="AA3906" s="13"/>
      <c r="AB3906" s="13"/>
      <c r="AC3906" s="13"/>
      <c r="AD3906" s="13"/>
    </row>
    <row r="3907" spans="19:30">
      <c r="S3907" s="13"/>
      <c r="T3907" s="14"/>
      <c r="U3907" s="13"/>
      <c r="V3907" s="13"/>
      <c r="W3907" s="13"/>
      <c r="X3907" s="13"/>
      <c r="Y3907" s="13"/>
      <c r="Z3907" s="13"/>
      <c r="AA3907" s="13"/>
      <c r="AB3907" s="13"/>
      <c r="AC3907" s="13"/>
      <c r="AD3907" s="13"/>
    </row>
    <row r="3908" spans="19:30">
      <c r="S3908" s="13"/>
      <c r="T3908" s="14"/>
      <c r="U3908" s="13"/>
      <c r="V3908" s="13"/>
      <c r="W3908" s="13"/>
      <c r="X3908" s="13"/>
      <c r="Y3908" s="13"/>
      <c r="Z3908" s="13"/>
      <c r="AA3908" s="13"/>
      <c r="AB3908" s="13"/>
      <c r="AC3908" s="13"/>
      <c r="AD3908" s="13"/>
    </row>
    <row r="3909" spans="19:30">
      <c r="S3909" s="13"/>
      <c r="T3909" s="14"/>
      <c r="U3909" s="13"/>
      <c r="V3909" s="13"/>
      <c r="W3909" s="13"/>
      <c r="X3909" s="13"/>
      <c r="Y3909" s="13"/>
      <c r="Z3909" s="13"/>
      <c r="AA3909" s="13"/>
      <c r="AB3909" s="13"/>
      <c r="AC3909" s="13"/>
      <c r="AD3909" s="13"/>
    </row>
    <row r="3910" spans="19:30">
      <c r="S3910" s="13"/>
      <c r="T3910" s="14"/>
      <c r="U3910" s="13"/>
      <c r="V3910" s="13"/>
      <c r="W3910" s="13"/>
      <c r="X3910" s="13"/>
      <c r="Y3910" s="13"/>
      <c r="Z3910" s="13"/>
      <c r="AA3910" s="13"/>
      <c r="AB3910" s="13"/>
      <c r="AC3910" s="13"/>
      <c r="AD3910" s="13"/>
    </row>
    <row r="3911" spans="19:30">
      <c r="S3911" s="13"/>
      <c r="T3911" s="14"/>
      <c r="U3911" s="13"/>
      <c r="V3911" s="13"/>
      <c r="W3911" s="13"/>
      <c r="X3911" s="13"/>
      <c r="Y3911" s="13"/>
      <c r="Z3911" s="13"/>
      <c r="AA3911" s="13"/>
      <c r="AB3911" s="13"/>
      <c r="AC3911" s="13"/>
      <c r="AD3911" s="13"/>
    </row>
    <row r="3912" spans="19:30">
      <c r="S3912" s="13"/>
      <c r="T3912" s="14"/>
      <c r="U3912" s="13"/>
      <c r="V3912" s="13"/>
      <c r="W3912" s="13"/>
      <c r="X3912" s="13"/>
      <c r="Y3912" s="13"/>
      <c r="Z3912" s="13"/>
      <c r="AA3912" s="13"/>
      <c r="AB3912" s="13"/>
      <c r="AC3912" s="13"/>
      <c r="AD3912" s="13"/>
    </row>
    <row r="3913" spans="19:30">
      <c r="S3913" s="13"/>
      <c r="T3913" s="14"/>
      <c r="U3913" s="13"/>
      <c r="V3913" s="13"/>
      <c r="W3913" s="13"/>
      <c r="X3913" s="13"/>
      <c r="Y3913" s="13"/>
      <c r="Z3913" s="13"/>
      <c r="AA3913" s="13"/>
      <c r="AB3913" s="13"/>
      <c r="AC3913" s="13"/>
      <c r="AD3913" s="13"/>
    </row>
    <row r="3914" spans="19:30">
      <c r="S3914" s="13"/>
      <c r="T3914" s="14"/>
      <c r="U3914" s="13"/>
      <c r="V3914" s="13"/>
      <c r="W3914" s="13"/>
      <c r="X3914" s="13"/>
      <c r="Y3914" s="13"/>
      <c r="Z3914" s="13"/>
      <c r="AA3914" s="13"/>
      <c r="AB3914" s="13"/>
      <c r="AC3914" s="13"/>
      <c r="AD3914" s="13"/>
    </row>
    <row r="3915" spans="19:30">
      <c r="S3915" s="13"/>
      <c r="T3915" s="14"/>
      <c r="U3915" s="13"/>
      <c r="V3915" s="13"/>
      <c r="W3915" s="13"/>
      <c r="X3915" s="13"/>
      <c r="Y3915" s="13"/>
      <c r="Z3915" s="13"/>
      <c r="AA3915" s="13"/>
      <c r="AB3915" s="13"/>
      <c r="AC3915" s="13"/>
      <c r="AD3915" s="13"/>
    </row>
    <row r="3916" spans="19:30">
      <c r="S3916" s="13"/>
      <c r="T3916" s="14"/>
      <c r="U3916" s="13"/>
      <c r="V3916" s="13"/>
      <c r="W3916" s="13"/>
      <c r="X3916" s="13"/>
      <c r="Y3916" s="13"/>
      <c r="Z3916" s="13"/>
      <c r="AA3916" s="13"/>
      <c r="AB3916" s="13"/>
      <c r="AC3916" s="13"/>
      <c r="AD3916" s="13"/>
    </row>
    <row r="3917" spans="19:30">
      <c r="S3917" s="13"/>
      <c r="T3917" s="14"/>
      <c r="U3917" s="13"/>
      <c r="V3917" s="13"/>
      <c r="W3917" s="13"/>
      <c r="X3917" s="13"/>
      <c r="Y3917" s="13"/>
      <c r="Z3917" s="13"/>
      <c r="AA3917" s="13"/>
      <c r="AB3917" s="13"/>
      <c r="AC3917" s="13"/>
      <c r="AD3917" s="13"/>
    </row>
    <row r="3918" spans="19:30">
      <c r="S3918" s="13"/>
      <c r="T3918" s="14"/>
      <c r="U3918" s="13"/>
      <c r="V3918" s="13"/>
      <c r="W3918" s="13"/>
      <c r="X3918" s="13"/>
      <c r="Y3918" s="13"/>
      <c r="Z3918" s="13"/>
      <c r="AA3918" s="13"/>
      <c r="AB3918" s="13"/>
      <c r="AC3918" s="13"/>
      <c r="AD3918" s="13"/>
    </row>
    <row r="3919" spans="19:30">
      <c r="S3919" s="13"/>
      <c r="T3919" s="14"/>
      <c r="U3919" s="13"/>
      <c r="V3919" s="13"/>
      <c r="W3919" s="13"/>
      <c r="X3919" s="13"/>
      <c r="Y3919" s="13"/>
      <c r="Z3919" s="13"/>
      <c r="AA3919" s="13"/>
      <c r="AB3919" s="13"/>
      <c r="AC3919" s="13"/>
      <c r="AD3919" s="13"/>
    </row>
    <row r="3920" spans="19:30">
      <c r="S3920" s="13"/>
      <c r="T3920" s="14"/>
      <c r="U3920" s="13"/>
      <c r="V3920" s="13"/>
      <c r="W3920" s="13"/>
      <c r="X3920" s="13"/>
      <c r="Y3920" s="13"/>
      <c r="Z3920" s="13"/>
      <c r="AA3920" s="13"/>
      <c r="AB3920" s="13"/>
      <c r="AC3920" s="13"/>
      <c r="AD3920" s="13"/>
    </row>
    <row r="3921" spans="19:30">
      <c r="S3921" s="13"/>
      <c r="T3921" s="14"/>
      <c r="U3921" s="13"/>
      <c r="V3921" s="13"/>
      <c r="W3921" s="13"/>
      <c r="X3921" s="13"/>
      <c r="Y3921" s="13"/>
      <c r="Z3921" s="13"/>
      <c r="AA3921" s="13"/>
      <c r="AB3921" s="13"/>
      <c r="AC3921" s="13"/>
      <c r="AD3921" s="13"/>
    </row>
    <row r="3922" spans="19:30">
      <c r="S3922" s="13"/>
      <c r="T3922" s="14"/>
      <c r="U3922" s="13"/>
      <c r="V3922" s="13"/>
      <c r="W3922" s="13"/>
      <c r="X3922" s="13"/>
      <c r="Y3922" s="13"/>
      <c r="Z3922" s="13"/>
      <c r="AA3922" s="13"/>
      <c r="AB3922" s="13"/>
      <c r="AC3922" s="13"/>
      <c r="AD3922" s="13"/>
    </row>
    <row r="3923" spans="19:30">
      <c r="S3923" s="13"/>
      <c r="T3923" s="14"/>
      <c r="U3923" s="13"/>
      <c r="V3923" s="13"/>
      <c r="W3923" s="13"/>
      <c r="X3923" s="13"/>
      <c r="Y3923" s="13"/>
      <c r="Z3923" s="13"/>
      <c r="AA3923" s="13"/>
      <c r="AB3923" s="13"/>
      <c r="AC3923" s="13"/>
      <c r="AD3923" s="13"/>
    </row>
    <row r="3924" spans="19:30">
      <c r="S3924" s="13"/>
      <c r="T3924" s="14"/>
      <c r="U3924" s="13"/>
      <c r="V3924" s="13"/>
      <c r="W3924" s="13"/>
      <c r="X3924" s="13"/>
      <c r="Y3924" s="13"/>
      <c r="Z3924" s="13"/>
      <c r="AA3924" s="13"/>
      <c r="AB3924" s="13"/>
      <c r="AC3924" s="13"/>
      <c r="AD3924" s="13"/>
    </row>
    <row r="3925" spans="19:30">
      <c r="S3925" s="13"/>
      <c r="T3925" s="14"/>
      <c r="U3925" s="13"/>
      <c r="V3925" s="13"/>
      <c r="W3925" s="13"/>
      <c r="X3925" s="13"/>
      <c r="Y3925" s="13"/>
      <c r="Z3925" s="13"/>
      <c r="AA3925" s="13"/>
      <c r="AB3925" s="13"/>
      <c r="AC3925" s="13"/>
      <c r="AD3925" s="13"/>
    </row>
    <row r="3926" spans="19:30">
      <c r="S3926" s="13"/>
      <c r="T3926" s="14"/>
      <c r="U3926" s="13"/>
      <c r="V3926" s="13"/>
      <c r="W3926" s="13"/>
      <c r="X3926" s="13"/>
      <c r="Y3926" s="13"/>
      <c r="Z3926" s="13"/>
      <c r="AA3926" s="13"/>
      <c r="AB3926" s="13"/>
      <c r="AC3926" s="13"/>
      <c r="AD3926" s="13"/>
    </row>
    <row r="3927" spans="19:30">
      <c r="S3927" s="13"/>
      <c r="T3927" s="14"/>
      <c r="U3927" s="13"/>
      <c r="V3927" s="13"/>
      <c r="W3927" s="13"/>
      <c r="X3927" s="13"/>
      <c r="Y3927" s="13"/>
      <c r="Z3927" s="13"/>
      <c r="AA3927" s="13"/>
      <c r="AB3927" s="13"/>
      <c r="AC3927" s="13"/>
      <c r="AD3927" s="13"/>
    </row>
    <row r="3928" spans="19:30">
      <c r="S3928" s="13"/>
      <c r="T3928" s="14"/>
      <c r="U3928" s="13"/>
      <c r="V3928" s="13"/>
      <c r="W3928" s="13"/>
      <c r="X3928" s="13"/>
      <c r="Y3928" s="13"/>
      <c r="Z3928" s="13"/>
      <c r="AA3928" s="13"/>
      <c r="AB3928" s="13"/>
      <c r="AC3928" s="13"/>
      <c r="AD3928" s="13"/>
    </row>
    <row r="3929" spans="19:30">
      <c r="S3929" s="13"/>
      <c r="T3929" s="14"/>
      <c r="U3929" s="13"/>
      <c r="V3929" s="13"/>
      <c r="W3929" s="13"/>
      <c r="X3929" s="13"/>
      <c r="Y3929" s="13"/>
      <c r="Z3929" s="13"/>
      <c r="AA3929" s="13"/>
      <c r="AB3929" s="13"/>
      <c r="AC3929" s="13"/>
      <c r="AD3929" s="13"/>
    </row>
    <row r="3930" spans="19:30">
      <c r="S3930" s="13"/>
      <c r="T3930" s="14"/>
      <c r="U3930" s="13"/>
      <c r="V3930" s="13"/>
      <c r="W3930" s="13"/>
      <c r="X3930" s="13"/>
      <c r="Y3930" s="13"/>
      <c r="Z3930" s="13"/>
      <c r="AA3930" s="13"/>
      <c r="AB3930" s="13"/>
      <c r="AC3930" s="13"/>
      <c r="AD3930" s="13"/>
    </row>
    <row r="3931" spans="19:30">
      <c r="S3931" s="13"/>
      <c r="T3931" s="14"/>
      <c r="U3931" s="13"/>
      <c r="V3931" s="13"/>
      <c r="W3931" s="13"/>
      <c r="X3931" s="13"/>
      <c r="Y3931" s="13"/>
      <c r="Z3931" s="13"/>
      <c r="AA3931" s="13"/>
      <c r="AB3931" s="13"/>
      <c r="AC3931" s="13"/>
      <c r="AD3931" s="13"/>
    </row>
    <row r="3932" spans="19:30">
      <c r="S3932" s="13"/>
      <c r="T3932" s="14"/>
      <c r="U3932" s="13"/>
      <c r="V3932" s="13"/>
      <c r="W3932" s="13"/>
      <c r="X3932" s="13"/>
      <c r="Y3932" s="13"/>
      <c r="Z3932" s="13"/>
      <c r="AA3932" s="13"/>
      <c r="AB3932" s="13"/>
      <c r="AC3932" s="13"/>
      <c r="AD3932" s="13"/>
    </row>
    <row r="3933" spans="19:30">
      <c r="S3933" s="13"/>
      <c r="T3933" s="14"/>
      <c r="U3933" s="13"/>
      <c r="V3933" s="13"/>
      <c r="W3933" s="13"/>
      <c r="X3933" s="13"/>
      <c r="Y3933" s="13"/>
      <c r="Z3933" s="13"/>
      <c r="AA3933" s="13"/>
      <c r="AB3933" s="13"/>
      <c r="AC3933" s="13"/>
      <c r="AD3933" s="13"/>
    </row>
    <row r="3934" spans="19:30">
      <c r="S3934" s="13"/>
      <c r="T3934" s="14"/>
      <c r="U3934" s="13"/>
      <c r="V3934" s="13"/>
      <c r="W3934" s="13"/>
      <c r="X3934" s="13"/>
      <c r="Y3934" s="13"/>
      <c r="Z3934" s="13"/>
      <c r="AA3934" s="13"/>
      <c r="AB3934" s="13"/>
      <c r="AC3934" s="13"/>
      <c r="AD3934" s="13"/>
    </row>
    <row r="3935" spans="19:30">
      <c r="S3935" s="13"/>
      <c r="T3935" s="14"/>
      <c r="U3935" s="13"/>
      <c r="V3935" s="13"/>
      <c r="W3935" s="13"/>
      <c r="X3935" s="13"/>
      <c r="Y3935" s="13"/>
      <c r="Z3935" s="13"/>
      <c r="AA3935" s="13"/>
      <c r="AB3935" s="13"/>
      <c r="AC3935" s="13"/>
      <c r="AD3935" s="13"/>
    </row>
    <row r="3936" spans="19:30">
      <c r="S3936" s="13"/>
      <c r="T3936" s="14"/>
      <c r="U3936" s="13"/>
      <c r="V3936" s="13"/>
      <c r="W3936" s="13"/>
      <c r="X3936" s="13"/>
      <c r="Y3936" s="13"/>
      <c r="Z3936" s="13"/>
      <c r="AA3936" s="13"/>
      <c r="AB3936" s="13"/>
      <c r="AC3936" s="13"/>
      <c r="AD3936" s="13"/>
    </row>
    <row r="3937" spans="19:30">
      <c r="S3937" s="13"/>
      <c r="T3937" s="14"/>
      <c r="U3937" s="13"/>
      <c r="V3937" s="13"/>
      <c r="W3937" s="13"/>
      <c r="X3937" s="13"/>
      <c r="Y3937" s="13"/>
      <c r="Z3937" s="13"/>
      <c r="AA3937" s="13"/>
      <c r="AB3937" s="13"/>
      <c r="AC3937" s="13"/>
      <c r="AD3937" s="13"/>
    </row>
    <row r="3938" spans="19:30">
      <c r="S3938" s="13"/>
      <c r="T3938" s="14"/>
      <c r="U3938" s="13"/>
      <c r="V3938" s="13"/>
      <c r="W3938" s="13"/>
      <c r="X3938" s="13"/>
      <c r="Y3938" s="13"/>
      <c r="Z3938" s="13"/>
      <c r="AA3938" s="13"/>
      <c r="AB3938" s="13"/>
      <c r="AC3938" s="13"/>
      <c r="AD3938" s="13"/>
    </row>
    <row r="3939" spans="19:30">
      <c r="S3939" s="13"/>
      <c r="T3939" s="14"/>
      <c r="U3939" s="13"/>
      <c r="V3939" s="13"/>
      <c r="W3939" s="13"/>
      <c r="X3939" s="13"/>
      <c r="Y3939" s="13"/>
      <c r="Z3939" s="13"/>
      <c r="AA3939" s="13"/>
      <c r="AB3939" s="13"/>
      <c r="AC3939" s="13"/>
      <c r="AD3939" s="13"/>
    </row>
    <row r="3940" spans="19:30">
      <c r="S3940" s="13"/>
      <c r="T3940" s="14"/>
      <c r="U3940" s="13"/>
      <c r="V3940" s="13"/>
      <c r="W3940" s="13"/>
      <c r="X3940" s="13"/>
      <c r="Y3940" s="13"/>
      <c r="Z3940" s="13"/>
      <c r="AA3940" s="13"/>
      <c r="AB3940" s="13"/>
      <c r="AC3940" s="13"/>
      <c r="AD3940" s="13"/>
    </row>
    <row r="3941" spans="19:30">
      <c r="S3941" s="13"/>
      <c r="T3941" s="14"/>
      <c r="U3941" s="13"/>
      <c r="V3941" s="13"/>
      <c r="W3941" s="13"/>
      <c r="X3941" s="13"/>
      <c r="Y3941" s="13"/>
      <c r="Z3941" s="13"/>
      <c r="AA3941" s="13"/>
      <c r="AB3941" s="13"/>
      <c r="AC3941" s="13"/>
      <c r="AD3941" s="13"/>
    </row>
    <row r="3942" spans="19:30">
      <c r="S3942" s="13"/>
      <c r="T3942" s="14"/>
      <c r="U3942" s="13"/>
      <c r="V3942" s="13"/>
      <c r="W3942" s="13"/>
      <c r="X3942" s="13"/>
      <c r="Y3942" s="13"/>
      <c r="Z3942" s="13"/>
      <c r="AA3942" s="13"/>
      <c r="AB3942" s="13"/>
      <c r="AC3942" s="13"/>
      <c r="AD3942" s="13"/>
    </row>
    <row r="3943" spans="19:30">
      <c r="S3943" s="13"/>
      <c r="T3943" s="14"/>
      <c r="U3943" s="13"/>
      <c r="V3943" s="13"/>
      <c r="W3943" s="13"/>
      <c r="X3943" s="13"/>
      <c r="Y3943" s="13"/>
      <c r="Z3943" s="13"/>
      <c r="AA3943" s="13"/>
      <c r="AB3943" s="13"/>
      <c r="AC3943" s="13"/>
      <c r="AD3943" s="13"/>
    </row>
    <row r="3944" spans="19:30">
      <c r="S3944" s="13"/>
      <c r="T3944" s="14"/>
      <c r="U3944" s="13"/>
      <c r="V3944" s="13"/>
      <c r="W3944" s="13"/>
      <c r="X3944" s="13"/>
      <c r="Y3944" s="13"/>
      <c r="Z3944" s="13"/>
      <c r="AA3944" s="13"/>
      <c r="AB3944" s="13"/>
      <c r="AC3944" s="13"/>
      <c r="AD3944" s="13"/>
    </row>
    <row r="3945" spans="19:30">
      <c r="S3945" s="13"/>
      <c r="T3945" s="14"/>
      <c r="U3945" s="13"/>
      <c r="V3945" s="13"/>
      <c r="W3945" s="13"/>
      <c r="X3945" s="13"/>
      <c r="Y3945" s="13"/>
      <c r="Z3945" s="13"/>
      <c r="AA3945" s="13"/>
      <c r="AB3945" s="13"/>
      <c r="AC3945" s="13"/>
      <c r="AD3945" s="13"/>
    </row>
    <row r="3946" spans="19:30">
      <c r="S3946" s="13"/>
      <c r="T3946" s="14"/>
      <c r="U3946" s="13"/>
      <c r="V3946" s="13"/>
      <c r="W3946" s="13"/>
      <c r="X3946" s="13"/>
      <c r="Y3946" s="13"/>
      <c r="Z3946" s="13"/>
      <c r="AA3946" s="13"/>
      <c r="AB3946" s="13"/>
      <c r="AC3946" s="13"/>
      <c r="AD3946" s="13"/>
    </row>
    <row r="3947" spans="19:30">
      <c r="S3947" s="13"/>
      <c r="T3947" s="14"/>
      <c r="U3947" s="13"/>
      <c r="V3947" s="13"/>
      <c r="W3947" s="13"/>
      <c r="X3947" s="13"/>
      <c r="Y3947" s="13"/>
      <c r="Z3947" s="13"/>
      <c r="AA3947" s="13"/>
      <c r="AB3947" s="13"/>
      <c r="AC3947" s="13"/>
      <c r="AD3947" s="13"/>
    </row>
    <row r="3948" spans="19:30">
      <c r="S3948" s="13"/>
      <c r="T3948" s="14"/>
      <c r="U3948" s="13"/>
      <c r="V3948" s="13"/>
      <c r="W3948" s="13"/>
      <c r="X3948" s="13"/>
      <c r="Y3948" s="13"/>
      <c r="Z3948" s="13"/>
      <c r="AA3948" s="13"/>
      <c r="AB3948" s="13"/>
      <c r="AC3948" s="13"/>
      <c r="AD3948" s="13"/>
    </row>
    <row r="3949" spans="19:30">
      <c r="S3949" s="13"/>
      <c r="T3949" s="14"/>
      <c r="U3949" s="13"/>
      <c r="V3949" s="13"/>
      <c r="W3949" s="13"/>
      <c r="X3949" s="13"/>
      <c r="Y3949" s="13"/>
      <c r="Z3949" s="13"/>
      <c r="AA3949" s="13"/>
      <c r="AB3949" s="13"/>
      <c r="AC3949" s="13"/>
      <c r="AD3949" s="13"/>
    </row>
    <row r="3950" spans="19:30">
      <c r="S3950" s="13"/>
      <c r="T3950" s="14"/>
      <c r="U3950" s="13"/>
      <c r="V3950" s="13"/>
      <c r="W3950" s="13"/>
      <c r="X3950" s="13"/>
      <c r="Y3950" s="13"/>
      <c r="Z3950" s="13"/>
      <c r="AA3950" s="13"/>
      <c r="AB3950" s="13"/>
      <c r="AC3950" s="13"/>
      <c r="AD3950" s="13"/>
    </row>
    <row r="3951" spans="19:30">
      <c r="S3951" s="13"/>
      <c r="T3951" s="14"/>
      <c r="U3951" s="13"/>
      <c r="V3951" s="13"/>
      <c r="W3951" s="13"/>
      <c r="X3951" s="13"/>
      <c r="Y3951" s="13"/>
      <c r="Z3951" s="13"/>
      <c r="AA3951" s="13"/>
      <c r="AB3951" s="13"/>
      <c r="AC3951" s="13"/>
      <c r="AD3951" s="13"/>
    </row>
    <row r="3952" spans="19:30">
      <c r="S3952" s="13"/>
      <c r="T3952" s="14"/>
      <c r="U3952" s="13"/>
      <c r="V3952" s="13"/>
      <c r="W3952" s="13"/>
      <c r="X3952" s="13"/>
      <c r="Y3952" s="13"/>
      <c r="Z3952" s="13"/>
      <c r="AA3952" s="13"/>
      <c r="AB3952" s="13"/>
      <c r="AC3952" s="13"/>
      <c r="AD3952" s="13"/>
    </row>
    <row r="3953" spans="19:30">
      <c r="S3953" s="13"/>
      <c r="T3953" s="14"/>
      <c r="U3953" s="13"/>
      <c r="V3953" s="13"/>
      <c r="W3953" s="13"/>
      <c r="X3953" s="13"/>
      <c r="Y3953" s="13"/>
      <c r="Z3953" s="13"/>
      <c r="AA3953" s="13"/>
      <c r="AB3953" s="13"/>
      <c r="AC3953" s="13"/>
      <c r="AD3953" s="13"/>
    </row>
    <row r="3954" spans="19:30">
      <c r="S3954" s="13"/>
      <c r="T3954" s="14"/>
      <c r="U3954" s="13"/>
      <c r="V3954" s="13"/>
      <c r="W3954" s="13"/>
      <c r="X3954" s="13"/>
      <c r="Y3954" s="13"/>
      <c r="Z3954" s="13"/>
      <c r="AA3954" s="13"/>
      <c r="AB3954" s="13"/>
      <c r="AC3954" s="13"/>
      <c r="AD3954" s="13"/>
    </row>
    <row r="3955" spans="19:30">
      <c r="S3955" s="13"/>
      <c r="T3955" s="14"/>
      <c r="U3955" s="13"/>
      <c r="V3955" s="13"/>
      <c r="W3955" s="13"/>
      <c r="X3955" s="13"/>
      <c r="Y3955" s="13"/>
      <c r="Z3955" s="13"/>
      <c r="AA3955" s="13"/>
      <c r="AB3955" s="13"/>
      <c r="AC3955" s="13"/>
      <c r="AD3955" s="13"/>
    </row>
    <row r="3956" spans="19:30">
      <c r="S3956" s="13"/>
      <c r="T3956" s="14"/>
      <c r="U3956" s="13"/>
      <c r="V3956" s="13"/>
      <c r="W3956" s="13"/>
      <c r="X3956" s="13"/>
      <c r="Y3956" s="13"/>
      <c r="Z3956" s="13"/>
      <c r="AA3956" s="13"/>
      <c r="AB3956" s="13"/>
      <c r="AC3956" s="13"/>
      <c r="AD3956" s="13"/>
    </row>
    <row r="3957" spans="19:30">
      <c r="S3957" s="13"/>
      <c r="T3957" s="14"/>
      <c r="U3957" s="13"/>
      <c r="V3957" s="13"/>
      <c r="W3957" s="13"/>
      <c r="X3957" s="13"/>
      <c r="Y3957" s="13"/>
      <c r="Z3957" s="13"/>
      <c r="AA3957" s="13"/>
      <c r="AB3957" s="13"/>
      <c r="AC3957" s="13"/>
      <c r="AD3957" s="13"/>
    </row>
    <row r="3958" spans="19:30">
      <c r="S3958" s="13"/>
      <c r="T3958" s="14"/>
      <c r="U3958" s="13"/>
      <c r="V3958" s="13"/>
      <c r="W3958" s="13"/>
      <c r="X3958" s="13"/>
      <c r="Y3958" s="13"/>
      <c r="Z3958" s="13"/>
      <c r="AA3958" s="13"/>
      <c r="AB3958" s="13"/>
      <c r="AC3958" s="13"/>
      <c r="AD3958" s="13"/>
    </row>
    <row r="3959" spans="19:30">
      <c r="S3959" s="13"/>
      <c r="T3959" s="14"/>
      <c r="U3959" s="13"/>
      <c r="V3959" s="13"/>
      <c r="W3959" s="13"/>
      <c r="X3959" s="13"/>
      <c r="Y3959" s="13"/>
      <c r="Z3959" s="13"/>
      <c r="AA3959" s="13"/>
      <c r="AB3959" s="13"/>
      <c r="AC3959" s="13"/>
      <c r="AD3959" s="13"/>
    </row>
    <row r="3960" spans="19:30">
      <c r="S3960" s="13"/>
      <c r="T3960" s="14"/>
      <c r="U3960" s="13"/>
      <c r="V3960" s="13"/>
      <c r="W3960" s="13"/>
      <c r="X3960" s="13"/>
      <c r="Y3960" s="13"/>
      <c r="Z3960" s="13"/>
      <c r="AA3960" s="13"/>
      <c r="AB3960" s="13"/>
      <c r="AC3960" s="13"/>
      <c r="AD3960" s="13"/>
    </row>
    <row r="3961" spans="19:30">
      <c r="S3961" s="13"/>
      <c r="T3961" s="14"/>
      <c r="U3961" s="13"/>
      <c r="V3961" s="13"/>
      <c r="W3961" s="13"/>
      <c r="X3961" s="13"/>
      <c r="Y3961" s="13"/>
      <c r="Z3961" s="13"/>
      <c r="AA3961" s="13"/>
      <c r="AB3961" s="13"/>
      <c r="AC3961" s="13"/>
      <c r="AD3961" s="13"/>
    </row>
    <row r="3962" spans="19:30">
      <c r="S3962" s="13"/>
      <c r="T3962" s="14"/>
      <c r="U3962" s="13"/>
      <c r="V3962" s="13"/>
      <c r="W3962" s="13"/>
      <c r="X3962" s="13"/>
      <c r="Y3962" s="13"/>
      <c r="Z3962" s="13"/>
      <c r="AA3962" s="13"/>
      <c r="AB3962" s="13"/>
      <c r="AC3962" s="13"/>
      <c r="AD3962" s="13"/>
    </row>
    <row r="3963" spans="19:30">
      <c r="S3963" s="13"/>
      <c r="T3963" s="14"/>
      <c r="U3963" s="13"/>
      <c r="V3963" s="13"/>
      <c r="W3963" s="13"/>
      <c r="X3963" s="13"/>
      <c r="Y3963" s="13"/>
      <c r="Z3963" s="13"/>
      <c r="AA3963" s="13"/>
      <c r="AB3963" s="13"/>
      <c r="AC3963" s="13"/>
      <c r="AD3963" s="13"/>
    </row>
    <row r="3964" spans="19:30">
      <c r="S3964" s="13"/>
      <c r="T3964" s="14"/>
      <c r="U3964" s="13"/>
      <c r="V3964" s="13"/>
      <c r="W3964" s="13"/>
      <c r="X3964" s="13"/>
      <c r="Y3964" s="13"/>
      <c r="Z3964" s="13"/>
      <c r="AA3964" s="13"/>
      <c r="AB3964" s="13"/>
      <c r="AC3964" s="13"/>
      <c r="AD3964" s="13"/>
    </row>
    <row r="3965" spans="19:30">
      <c r="S3965" s="13"/>
      <c r="T3965" s="14"/>
      <c r="U3965" s="13"/>
      <c r="V3965" s="13"/>
      <c r="W3965" s="13"/>
      <c r="X3965" s="13"/>
      <c r="Y3965" s="13"/>
      <c r="Z3965" s="13"/>
      <c r="AA3965" s="13"/>
      <c r="AB3965" s="13"/>
      <c r="AC3965" s="13"/>
      <c r="AD3965" s="13"/>
    </row>
    <row r="3966" spans="19:30">
      <c r="S3966" s="13"/>
      <c r="T3966" s="14"/>
      <c r="U3966" s="13"/>
      <c r="V3966" s="13"/>
      <c r="W3966" s="13"/>
      <c r="X3966" s="13"/>
      <c r="Y3966" s="13"/>
      <c r="Z3966" s="13"/>
      <c r="AA3966" s="13"/>
      <c r="AB3966" s="13"/>
      <c r="AC3966" s="13"/>
      <c r="AD3966" s="13"/>
    </row>
    <row r="3967" spans="19:30">
      <c r="S3967" s="13"/>
      <c r="T3967" s="14"/>
      <c r="U3967" s="13"/>
      <c r="V3967" s="13"/>
      <c r="W3967" s="13"/>
      <c r="X3967" s="13"/>
      <c r="Y3967" s="13"/>
      <c r="Z3967" s="13"/>
      <c r="AA3967" s="13"/>
      <c r="AB3967" s="13"/>
      <c r="AC3967" s="13"/>
      <c r="AD3967" s="13"/>
    </row>
    <row r="3968" spans="19:30">
      <c r="S3968" s="13"/>
      <c r="T3968" s="14"/>
      <c r="U3968" s="13"/>
      <c r="V3968" s="13"/>
      <c r="W3968" s="13"/>
      <c r="X3968" s="13"/>
      <c r="Y3968" s="13"/>
      <c r="Z3968" s="13"/>
      <c r="AA3968" s="13"/>
      <c r="AB3968" s="13"/>
      <c r="AC3968" s="13"/>
      <c r="AD3968" s="13"/>
    </row>
    <row r="3969" spans="19:30">
      <c r="S3969" s="13"/>
      <c r="T3969" s="14"/>
      <c r="U3969" s="13"/>
      <c r="V3969" s="13"/>
      <c r="W3969" s="13"/>
      <c r="X3969" s="13"/>
      <c r="Y3969" s="13"/>
      <c r="Z3969" s="13"/>
      <c r="AA3969" s="13"/>
      <c r="AB3969" s="13"/>
      <c r="AC3969" s="13"/>
      <c r="AD3969" s="13"/>
    </row>
    <row r="3970" spans="19:30">
      <c r="S3970" s="13"/>
      <c r="T3970" s="14"/>
      <c r="U3970" s="13"/>
      <c r="V3970" s="13"/>
      <c r="W3970" s="13"/>
      <c r="X3970" s="13"/>
      <c r="Y3970" s="13"/>
      <c r="Z3970" s="13"/>
      <c r="AA3970" s="13"/>
      <c r="AB3970" s="13"/>
      <c r="AC3970" s="13"/>
      <c r="AD3970" s="13"/>
    </row>
    <row r="3971" spans="19:30">
      <c r="S3971" s="13"/>
      <c r="T3971" s="14"/>
      <c r="U3971" s="13"/>
      <c r="V3971" s="13"/>
      <c r="W3971" s="13"/>
      <c r="X3971" s="13"/>
      <c r="Y3971" s="13"/>
      <c r="Z3971" s="13"/>
      <c r="AA3971" s="13"/>
      <c r="AB3971" s="13"/>
      <c r="AC3971" s="13"/>
      <c r="AD3971" s="13"/>
    </row>
    <row r="3972" spans="19:30">
      <c r="S3972" s="13"/>
      <c r="T3972" s="14"/>
      <c r="U3972" s="13"/>
      <c r="V3972" s="13"/>
      <c r="W3972" s="13"/>
      <c r="X3972" s="13"/>
      <c r="Y3972" s="13"/>
      <c r="Z3972" s="13"/>
      <c r="AA3972" s="13"/>
      <c r="AB3972" s="13"/>
      <c r="AC3972" s="13"/>
      <c r="AD3972" s="13"/>
    </row>
    <row r="3973" spans="19:30">
      <c r="S3973" s="13"/>
      <c r="T3973" s="14"/>
      <c r="U3973" s="13"/>
      <c r="V3973" s="13"/>
      <c r="W3973" s="13"/>
      <c r="X3973" s="13"/>
      <c r="Y3973" s="13"/>
      <c r="Z3973" s="13"/>
      <c r="AA3973" s="13"/>
      <c r="AB3973" s="13"/>
      <c r="AC3973" s="13"/>
      <c r="AD3973" s="13"/>
    </row>
    <row r="3974" spans="19:30">
      <c r="S3974" s="13"/>
      <c r="T3974" s="14"/>
      <c r="U3974" s="13"/>
      <c r="V3974" s="13"/>
      <c r="W3974" s="13"/>
      <c r="X3974" s="13"/>
      <c r="Y3974" s="13"/>
      <c r="Z3974" s="13"/>
      <c r="AA3974" s="13"/>
      <c r="AB3974" s="13"/>
      <c r="AC3974" s="13"/>
      <c r="AD3974" s="13"/>
    </row>
    <row r="3975" spans="19:30">
      <c r="S3975" s="13"/>
      <c r="T3975" s="14"/>
      <c r="U3975" s="13"/>
      <c r="V3975" s="13"/>
      <c r="W3975" s="13"/>
      <c r="X3975" s="13"/>
      <c r="Y3975" s="13"/>
      <c r="Z3975" s="13"/>
      <c r="AA3975" s="13"/>
      <c r="AB3975" s="13"/>
      <c r="AC3975" s="13"/>
      <c r="AD3975" s="13"/>
    </row>
    <row r="3976" spans="19:30">
      <c r="S3976" s="13"/>
      <c r="T3976" s="14"/>
      <c r="U3976" s="13"/>
      <c r="V3976" s="13"/>
      <c r="W3976" s="13"/>
      <c r="X3976" s="13"/>
      <c r="Y3976" s="13"/>
      <c r="Z3976" s="13"/>
      <c r="AA3976" s="13"/>
      <c r="AB3976" s="13"/>
      <c r="AC3976" s="13"/>
      <c r="AD3976" s="13"/>
    </row>
    <row r="3977" spans="19:30">
      <c r="S3977" s="13"/>
      <c r="T3977" s="14"/>
      <c r="U3977" s="13"/>
      <c r="V3977" s="13"/>
      <c r="W3977" s="13"/>
      <c r="X3977" s="13"/>
      <c r="Y3977" s="13"/>
      <c r="Z3977" s="13"/>
      <c r="AA3977" s="13"/>
      <c r="AB3977" s="13"/>
      <c r="AC3977" s="13"/>
      <c r="AD3977" s="13"/>
    </row>
    <row r="3978" spans="19:30">
      <c r="S3978" s="13"/>
      <c r="T3978" s="14"/>
      <c r="U3978" s="13"/>
      <c r="V3978" s="13"/>
      <c r="W3978" s="13"/>
      <c r="X3978" s="13"/>
      <c r="Y3978" s="13"/>
      <c r="Z3978" s="13"/>
      <c r="AA3978" s="13"/>
      <c r="AB3978" s="13"/>
      <c r="AC3978" s="13"/>
      <c r="AD3978" s="13"/>
    </row>
    <row r="3979" spans="19:30">
      <c r="S3979" s="13"/>
      <c r="T3979" s="14"/>
      <c r="U3979" s="13"/>
      <c r="V3979" s="13"/>
      <c r="W3979" s="13"/>
      <c r="X3979" s="13"/>
      <c r="Y3979" s="13"/>
      <c r="Z3979" s="13"/>
      <c r="AA3979" s="13"/>
      <c r="AB3979" s="13"/>
      <c r="AC3979" s="13"/>
      <c r="AD3979" s="13"/>
    </row>
    <row r="3980" spans="19:30">
      <c r="S3980" s="13"/>
      <c r="T3980" s="14"/>
      <c r="U3980" s="13"/>
      <c r="V3980" s="13"/>
      <c r="W3980" s="13"/>
      <c r="X3980" s="13"/>
      <c r="Y3980" s="13"/>
      <c r="Z3980" s="13"/>
      <c r="AA3980" s="13"/>
      <c r="AB3980" s="13"/>
      <c r="AC3980" s="13"/>
      <c r="AD3980" s="13"/>
    </row>
    <row r="3981" spans="19:30">
      <c r="S3981" s="13"/>
      <c r="T3981" s="14"/>
      <c r="U3981" s="13"/>
      <c r="V3981" s="13"/>
      <c r="W3981" s="13"/>
      <c r="X3981" s="13"/>
      <c r="Y3981" s="13"/>
      <c r="Z3981" s="13"/>
      <c r="AA3981" s="13"/>
      <c r="AB3981" s="13"/>
      <c r="AC3981" s="13"/>
      <c r="AD3981" s="13"/>
    </row>
    <row r="3982" spans="19:30">
      <c r="S3982" s="13"/>
      <c r="T3982" s="14"/>
      <c r="U3982" s="13"/>
      <c r="V3982" s="13"/>
      <c r="W3982" s="13"/>
      <c r="X3982" s="13"/>
      <c r="Y3982" s="13"/>
      <c r="Z3982" s="13"/>
      <c r="AA3982" s="13"/>
      <c r="AB3982" s="13"/>
      <c r="AC3982" s="13"/>
      <c r="AD3982" s="13"/>
    </row>
    <row r="3983" spans="19:30">
      <c r="S3983" s="13"/>
      <c r="T3983" s="14"/>
      <c r="U3983" s="13"/>
      <c r="V3983" s="13"/>
      <c r="W3983" s="13"/>
      <c r="X3983" s="13"/>
      <c r="Y3983" s="13"/>
      <c r="Z3983" s="13"/>
      <c r="AA3983" s="13"/>
      <c r="AB3983" s="13"/>
      <c r="AC3983" s="13"/>
      <c r="AD3983" s="13"/>
    </row>
    <row r="3984" spans="19:30">
      <c r="S3984" s="13"/>
      <c r="T3984" s="14"/>
      <c r="U3984" s="13"/>
      <c r="V3984" s="13"/>
      <c r="W3984" s="13"/>
      <c r="X3984" s="13"/>
      <c r="Y3984" s="13"/>
      <c r="Z3984" s="13"/>
      <c r="AA3984" s="13"/>
      <c r="AB3984" s="13"/>
      <c r="AC3984" s="13"/>
      <c r="AD3984" s="13"/>
    </row>
    <row r="3985" spans="19:30">
      <c r="S3985" s="13"/>
      <c r="T3985" s="14"/>
      <c r="U3985" s="13"/>
      <c r="V3985" s="13"/>
      <c r="W3985" s="13"/>
      <c r="X3985" s="13"/>
      <c r="Y3985" s="13"/>
      <c r="Z3985" s="13"/>
      <c r="AA3985" s="13"/>
      <c r="AB3985" s="13"/>
      <c r="AC3985" s="13"/>
      <c r="AD3985" s="13"/>
    </row>
    <row r="3986" spans="19:30">
      <c r="S3986" s="13"/>
      <c r="T3986" s="14"/>
      <c r="U3986" s="13"/>
      <c r="V3986" s="13"/>
      <c r="W3986" s="13"/>
      <c r="X3986" s="13"/>
      <c r="Y3986" s="13"/>
      <c r="Z3986" s="13"/>
      <c r="AA3986" s="13"/>
      <c r="AB3986" s="13"/>
      <c r="AC3986" s="13"/>
      <c r="AD3986" s="13"/>
    </row>
    <row r="3987" spans="19:30">
      <c r="S3987" s="13"/>
      <c r="T3987" s="14"/>
      <c r="U3987" s="13"/>
      <c r="V3987" s="13"/>
      <c r="W3987" s="13"/>
      <c r="X3987" s="13"/>
      <c r="Y3987" s="13"/>
      <c r="Z3987" s="13"/>
      <c r="AA3987" s="13"/>
      <c r="AB3987" s="13"/>
      <c r="AC3987" s="13"/>
      <c r="AD3987" s="13"/>
    </row>
    <row r="3988" spans="19:30">
      <c r="S3988" s="13"/>
      <c r="T3988" s="14"/>
      <c r="U3988" s="13"/>
      <c r="V3988" s="13"/>
      <c r="W3988" s="13"/>
      <c r="X3988" s="13"/>
      <c r="Y3988" s="13"/>
      <c r="Z3988" s="13"/>
      <c r="AA3988" s="13"/>
      <c r="AB3988" s="13"/>
      <c r="AC3988" s="13"/>
      <c r="AD3988" s="13"/>
    </row>
    <row r="3989" spans="19:30">
      <c r="S3989" s="13"/>
      <c r="T3989" s="14"/>
      <c r="U3989" s="13"/>
      <c r="V3989" s="13"/>
      <c r="W3989" s="13"/>
      <c r="X3989" s="13"/>
      <c r="Y3989" s="13"/>
      <c r="Z3989" s="13"/>
      <c r="AA3989" s="13"/>
      <c r="AB3989" s="13"/>
      <c r="AC3989" s="13"/>
      <c r="AD3989" s="13"/>
    </row>
    <row r="3990" spans="19:30">
      <c r="S3990" s="13"/>
      <c r="T3990" s="14"/>
      <c r="U3990" s="13"/>
      <c r="V3990" s="13"/>
      <c r="W3990" s="13"/>
      <c r="X3990" s="13"/>
      <c r="Y3990" s="13"/>
      <c r="Z3990" s="13"/>
      <c r="AA3990" s="13"/>
      <c r="AB3990" s="13"/>
      <c r="AC3990" s="13"/>
      <c r="AD3990" s="13"/>
    </row>
    <row r="3991" spans="19:30">
      <c r="S3991" s="13"/>
      <c r="T3991" s="14"/>
      <c r="U3991" s="13"/>
      <c r="V3991" s="13"/>
      <c r="W3991" s="13"/>
      <c r="X3991" s="13"/>
      <c r="Y3991" s="13"/>
      <c r="Z3991" s="13"/>
      <c r="AA3991" s="13"/>
      <c r="AB3991" s="13"/>
      <c r="AC3991" s="13"/>
      <c r="AD3991" s="13"/>
    </row>
    <row r="3992" spans="19:30">
      <c r="S3992" s="13"/>
      <c r="T3992" s="14"/>
      <c r="U3992" s="13"/>
      <c r="V3992" s="13"/>
      <c r="W3992" s="13"/>
      <c r="X3992" s="13"/>
      <c r="Y3992" s="13"/>
      <c r="Z3992" s="13"/>
      <c r="AA3992" s="13"/>
      <c r="AB3992" s="13"/>
      <c r="AC3992" s="13"/>
      <c r="AD3992" s="13"/>
    </row>
    <row r="3993" spans="19:30">
      <c r="S3993" s="13"/>
      <c r="T3993" s="14"/>
      <c r="U3993" s="13"/>
      <c r="V3993" s="13"/>
      <c r="W3993" s="13"/>
      <c r="X3993" s="13"/>
      <c r="Y3993" s="13"/>
      <c r="Z3993" s="13"/>
      <c r="AA3993" s="13"/>
      <c r="AB3993" s="13"/>
      <c r="AC3993" s="13"/>
      <c r="AD3993" s="13"/>
    </row>
    <row r="3994" spans="19:30">
      <c r="S3994" s="13"/>
      <c r="T3994" s="14"/>
      <c r="U3994" s="13"/>
      <c r="V3994" s="13"/>
      <c r="W3994" s="13"/>
      <c r="X3994" s="13"/>
      <c r="Y3994" s="13"/>
      <c r="Z3994" s="13"/>
      <c r="AA3994" s="13"/>
      <c r="AB3994" s="13"/>
      <c r="AC3994" s="13"/>
      <c r="AD3994" s="13"/>
    </row>
    <row r="3995" spans="19:30">
      <c r="S3995" s="13"/>
      <c r="T3995" s="14"/>
      <c r="U3995" s="13"/>
      <c r="V3995" s="13"/>
      <c r="W3995" s="13"/>
      <c r="X3995" s="13"/>
      <c r="Y3995" s="13"/>
      <c r="Z3995" s="13"/>
      <c r="AA3995" s="13"/>
      <c r="AB3995" s="13"/>
      <c r="AC3995" s="13"/>
      <c r="AD3995" s="13"/>
    </row>
    <row r="3996" spans="19:30">
      <c r="S3996" s="13"/>
      <c r="T3996" s="14"/>
      <c r="U3996" s="13"/>
      <c r="V3996" s="13"/>
      <c r="W3996" s="13"/>
      <c r="X3996" s="13"/>
      <c r="Y3996" s="13"/>
      <c r="Z3996" s="13"/>
      <c r="AA3996" s="13"/>
      <c r="AB3996" s="13"/>
      <c r="AC3996" s="13"/>
      <c r="AD3996" s="13"/>
    </row>
    <row r="3997" spans="19:30">
      <c r="S3997" s="13"/>
      <c r="T3997" s="14"/>
      <c r="U3997" s="13"/>
      <c r="V3997" s="13"/>
      <c r="W3997" s="13"/>
      <c r="X3997" s="13"/>
      <c r="Y3997" s="13"/>
      <c r="Z3997" s="13"/>
      <c r="AA3997" s="13"/>
      <c r="AB3997" s="13"/>
      <c r="AC3997" s="13"/>
      <c r="AD3997" s="13"/>
    </row>
    <row r="3998" spans="19:30">
      <c r="S3998" s="13"/>
      <c r="T3998" s="14"/>
      <c r="U3998" s="13"/>
      <c r="V3998" s="13"/>
      <c r="W3998" s="13"/>
      <c r="X3998" s="13"/>
      <c r="Y3998" s="13"/>
      <c r="Z3998" s="13"/>
      <c r="AA3998" s="13"/>
      <c r="AB3998" s="13"/>
      <c r="AC3998" s="13"/>
      <c r="AD3998" s="13"/>
    </row>
    <row r="3999" spans="19:30">
      <c r="S3999" s="13"/>
      <c r="T3999" s="14"/>
      <c r="U3999" s="13"/>
      <c r="V3999" s="13"/>
      <c r="W3999" s="13"/>
      <c r="X3999" s="13"/>
      <c r="Y3999" s="13"/>
      <c r="Z3999" s="13"/>
      <c r="AA3999" s="13"/>
      <c r="AB3999" s="13"/>
      <c r="AC3999" s="13"/>
      <c r="AD3999" s="13"/>
    </row>
    <row r="4000" spans="19:30">
      <c r="S4000" s="13"/>
      <c r="T4000" s="14"/>
      <c r="U4000" s="13"/>
      <c r="V4000" s="13"/>
      <c r="W4000" s="13"/>
      <c r="X4000" s="13"/>
      <c r="Y4000" s="13"/>
      <c r="Z4000" s="13"/>
      <c r="AA4000" s="13"/>
      <c r="AB4000" s="13"/>
      <c r="AC4000" s="13"/>
      <c r="AD4000" s="13"/>
    </row>
    <row r="4001" spans="19:30">
      <c r="S4001" s="13"/>
      <c r="T4001" s="14"/>
      <c r="U4001" s="13"/>
      <c r="V4001" s="13"/>
      <c r="W4001" s="13"/>
      <c r="X4001" s="13"/>
      <c r="Y4001" s="13"/>
      <c r="Z4001" s="13"/>
      <c r="AA4001" s="13"/>
      <c r="AB4001" s="13"/>
      <c r="AC4001" s="13"/>
      <c r="AD4001" s="13"/>
    </row>
    <row r="4002" spans="19:30">
      <c r="S4002" s="13"/>
      <c r="T4002" s="14"/>
      <c r="U4002" s="13"/>
      <c r="V4002" s="13"/>
      <c r="W4002" s="13"/>
      <c r="X4002" s="13"/>
      <c r="Y4002" s="13"/>
      <c r="Z4002" s="13"/>
      <c r="AA4002" s="13"/>
      <c r="AB4002" s="13"/>
      <c r="AC4002" s="13"/>
      <c r="AD4002" s="13"/>
    </row>
    <row r="4003" spans="19:30">
      <c r="S4003" s="13"/>
      <c r="T4003" s="14"/>
      <c r="U4003" s="13"/>
      <c r="V4003" s="13"/>
      <c r="W4003" s="13"/>
      <c r="X4003" s="13"/>
      <c r="Y4003" s="13"/>
      <c r="Z4003" s="13"/>
      <c r="AA4003" s="13"/>
      <c r="AB4003" s="13"/>
      <c r="AC4003" s="13"/>
      <c r="AD4003" s="13"/>
    </row>
    <row r="4004" spans="19:30">
      <c r="S4004" s="13"/>
      <c r="T4004" s="14"/>
      <c r="U4004" s="13"/>
      <c r="V4004" s="13"/>
      <c r="W4004" s="13"/>
      <c r="X4004" s="13"/>
      <c r="Y4004" s="13"/>
      <c r="Z4004" s="13"/>
      <c r="AA4004" s="13"/>
      <c r="AB4004" s="13"/>
      <c r="AC4004" s="13"/>
      <c r="AD4004" s="13"/>
    </row>
    <row r="4005" spans="19:30">
      <c r="S4005" s="13"/>
      <c r="T4005" s="14"/>
      <c r="U4005" s="13"/>
      <c r="V4005" s="13"/>
      <c r="W4005" s="13"/>
      <c r="X4005" s="13"/>
      <c r="Y4005" s="13"/>
      <c r="Z4005" s="13"/>
      <c r="AA4005" s="13"/>
      <c r="AB4005" s="13"/>
      <c r="AC4005" s="13"/>
      <c r="AD4005" s="13"/>
    </row>
    <row r="4006" spans="19:30">
      <c r="S4006" s="13"/>
      <c r="T4006" s="14"/>
      <c r="U4006" s="13"/>
      <c r="V4006" s="13"/>
      <c r="W4006" s="13"/>
      <c r="X4006" s="13"/>
      <c r="Y4006" s="13"/>
      <c r="Z4006" s="13"/>
      <c r="AA4006" s="13"/>
      <c r="AB4006" s="13"/>
      <c r="AC4006" s="13"/>
      <c r="AD4006" s="13"/>
    </row>
    <row r="4007" spans="19:30">
      <c r="S4007" s="13"/>
      <c r="T4007" s="14"/>
      <c r="U4007" s="13"/>
      <c r="V4007" s="13"/>
      <c r="W4007" s="13"/>
      <c r="X4007" s="13"/>
      <c r="Y4007" s="13"/>
      <c r="Z4007" s="13"/>
      <c r="AA4007" s="13"/>
      <c r="AB4007" s="13"/>
      <c r="AC4007" s="13"/>
      <c r="AD4007" s="13"/>
    </row>
    <row r="4008" spans="19:30">
      <c r="S4008" s="13"/>
      <c r="T4008" s="14"/>
      <c r="U4008" s="13"/>
      <c r="V4008" s="13"/>
      <c r="W4008" s="13"/>
      <c r="X4008" s="13"/>
      <c r="Y4008" s="13"/>
      <c r="Z4008" s="13"/>
      <c r="AA4008" s="13"/>
      <c r="AB4008" s="13"/>
      <c r="AC4008" s="13"/>
      <c r="AD4008" s="13"/>
    </row>
    <row r="4009" spans="19:30">
      <c r="S4009" s="13"/>
      <c r="T4009" s="14"/>
      <c r="U4009" s="13"/>
      <c r="V4009" s="13"/>
      <c r="W4009" s="13"/>
      <c r="X4009" s="13"/>
      <c r="Y4009" s="13"/>
      <c r="Z4009" s="13"/>
      <c r="AA4009" s="13"/>
      <c r="AB4009" s="13"/>
      <c r="AC4009" s="13"/>
      <c r="AD4009" s="13"/>
    </row>
    <row r="4010" spans="19:30">
      <c r="S4010" s="13"/>
      <c r="T4010" s="14"/>
      <c r="U4010" s="13"/>
      <c r="V4010" s="13"/>
      <c r="W4010" s="13"/>
      <c r="X4010" s="13"/>
      <c r="Y4010" s="13"/>
      <c r="Z4010" s="13"/>
      <c r="AA4010" s="13"/>
      <c r="AB4010" s="13"/>
      <c r="AC4010" s="13"/>
      <c r="AD4010" s="13"/>
    </row>
    <row r="4011" spans="19:30">
      <c r="S4011" s="13"/>
      <c r="T4011" s="14"/>
      <c r="U4011" s="13"/>
      <c r="V4011" s="13"/>
      <c r="W4011" s="13"/>
      <c r="X4011" s="13"/>
      <c r="Y4011" s="13"/>
      <c r="Z4011" s="13"/>
      <c r="AA4011" s="13"/>
      <c r="AB4011" s="13"/>
      <c r="AC4011" s="13"/>
      <c r="AD4011" s="13"/>
    </row>
    <row r="4012" spans="19:30">
      <c r="S4012" s="13"/>
      <c r="T4012" s="14"/>
      <c r="U4012" s="13"/>
      <c r="V4012" s="13"/>
      <c r="W4012" s="13"/>
      <c r="X4012" s="13"/>
      <c r="Y4012" s="13"/>
      <c r="Z4012" s="13"/>
      <c r="AA4012" s="13"/>
      <c r="AB4012" s="13"/>
      <c r="AC4012" s="13"/>
      <c r="AD4012" s="13"/>
    </row>
    <row r="4013" spans="19:30">
      <c r="S4013" s="13"/>
      <c r="T4013" s="14"/>
      <c r="U4013" s="13"/>
      <c r="V4013" s="13"/>
      <c r="W4013" s="13"/>
      <c r="X4013" s="13"/>
      <c r="Y4013" s="13"/>
      <c r="Z4013" s="13"/>
      <c r="AA4013" s="13"/>
      <c r="AB4013" s="13"/>
      <c r="AC4013" s="13"/>
      <c r="AD4013" s="13"/>
    </row>
    <row r="4014" spans="19:30">
      <c r="S4014" s="13"/>
      <c r="T4014" s="14"/>
      <c r="U4014" s="13"/>
      <c r="V4014" s="13"/>
      <c r="W4014" s="13"/>
      <c r="X4014" s="13"/>
      <c r="Y4014" s="13"/>
      <c r="Z4014" s="13"/>
      <c r="AA4014" s="13"/>
      <c r="AB4014" s="13"/>
      <c r="AC4014" s="13"/>
      <c r="AD4014" s="13"/>
    </row>
    <row r="4015" spans="19:30">
      <c r="S4015" s="13"/>
      <c r="T4015" s="14"/>
      <c r="U4015" s="13"/>
      <c r="V4015" s="13"/>
      <c r="W4015" s="13"/>
      <c r="X4015" s="13"/>
      <c r="Y4015" s="13"/>
      <c r="Z4015" s="13"/>
      <c r="AA4015" s="13"/>
      <c r="AB4015" s="13"/>
      <c r="AC4015" s="13"/>
      <c r="AD4015" s="13"/>
    </row>
    <row r="4016" spans="19:30">
      <c r="S4016" s="13"/>
      <c r="T4016" s="14"/>
      <c r="U4016" s="13"/>
      <c r="V4016" s="13"/>
      <c r="W4016" s="13"/>
      <c r="X4016" s="13"/>
      <c r="Y4016" s="13"/>
      <c r="Z4016" s="13"/>
      <c r="AA4016" s="13"/>
      <c r="AB4016" s="13"/>
      <c r="AC4016" s="13"/>
      <c r="AD4016" s="13"/>
    </row>
    <row r="4017" spans="19:30">
      <c r="S4017" s="13"/>
      <c r="T4017" s="14"/>
      <c r="U4017" s="13"/>
      <c r="V4017" s="13"/>
      <c r="W4017" s="13"/>
      <c r="X4017" s="13"/>
      <c r="Y4017" s="13"/>
      <c r="Z4017" s="13"/>
      <c r="AA4017" s="13"/>
      <c r="AB4017" s="13"/>
      <c r="AC4017" s="13"/>
      <c r="AD4017" s="13"/>
    </row>
    <row r="4018" spans="19:30">
      <c r="S4018" s="13"/>
      <c r="T4018" s="14"/>
      <c r="U4018" s="13"/>
      <c r="V4018" s="13"/>
      <c r="W4018" s="13"/>
      <c r="X4018" s="13"/>
      <c r="Y4018" s="13"/>
      <c r="Z4018" s="13"/>
      <c r="AA4018" s="13"/>
      <c r="AB4018" s="13"/>
      <c r="AC4018" s="13"/>
      <c r="AD4018" s="13"/>
    </row>
    <row r="4019" spans="19:30">
      <c r="S4019" s="13"/>
      <c r="T4019" s="14"/>
      <c r="U4019" s="13"/>
      <c r="V4019" s="13"/>
      <c r="W4019" s="13"/>
      <c r="X4019" s="13"/>
      <c r="Y4019" s="13"/>
      <c r="Z4019" s="13"/>
      <c r="AA4019" s="13"/>
      <c r="AB4019" s="13"/>
      <c r="AC4019" s="13"/>
      <c r="AD4019" s="13"/>
    </row>
    <row r="4020" spans="19:30">
      <c r="S4020" s="13"/>
      <c r="T4020" s="14"/>
      <c r="U4020" s="13"/>
      <c r="V4020" s="13"/>
      <c r="W4020" s="13"/>
      <c r="X4020" s="13"/>
      <c r="Y4020" s="13"/>
      <c r="Z4020" s="13"/>
      <c r="AA4020" s="13"/>
      <c r="AB4020" s="13"/>
      <c r="AC4020" s="13"/>
      <c r="AD4020" s="13"/>
    </row>
    <row r="4021" spans="19:30">
      <c r="S4021" s="13"/>
      <c r="T4021" s="14"/>
      <c r="U4021" s="13"/>
      <c r="V4021" s="13"/>
      <c r="W4021" s="13"/>
      <c r="X4021" s="13"/>
      <c r="Y4021" s="13"/>
      <c r="Z4021" s="13"/>
      <c r="AA4021" s="13"/>
      <c r="AB4021" s="13"/>
      <c r="AC4021" s="13"/>
      <c r="AD4021" s="13"/>
    </row>
    <row r="4022" spans="19:30">
      <c r="S4022" s="13"/>
      <c r="T4022" s="14"/>
      <c r="U4022" s="13"/>
      <c r="V4022" s="13"/>
      <c r="W4022" s="13"/>
      <c r="X4022" s="13"/>
      <c r="Y4022" s="13"/>
      <c r="Z4022" s="13"/>
      <c r="AA4022" s="13"/>
      <c r="AB4022" s="13"/>
      <c r="AC4022" s="13"/>
      <c r="AD4022" s="13"/>
    </row>
    <row r="4023" spans="19:30">
      <c r="S4023" s="13"/>
      <c r="T4023" s="14"/>
      <c r="U4023" s="13"/>
      <c r="V4023" s="13"/>
      <c r="W4023" s="13"/>
      <c r="X4023" s="13"/>
      <c r="Y4023" s="13"/>
      <c r="Z4023" s="13"/>
      <c r="AA4023" s="13"/>
      <c r="AB4023" s="13"/>
      <c r="AC4023" s="13"/>
      <c r="AD4023" s="13"/>
    </row>
    <row r="4024" spans="19:30">
      <c r="S4024" s="13"/>
      <c r="T4024" s="14"/>
      <c r="U4024" s="13"/>
      <c r="V4024" s="13"/>
      <c r="W4024" s="13"/>
      <c r="X4024" s="13"/>
      <c r="Y4024" s="13"/>
      <c r="Z4024" s="13"/>
      <c r="AA4024" s="13"/>
      <c r="AB4024" s="13"/>
      <c r="AC4024" s="13"/>
      <c r="AD4024" s="13"/>
    </row>
    <row r="4025" spans="19:30">
      <c r="S4025" s="13"/>
      <c r="T4025" s="14"/>
      <c r="U4025" s="13"/>
      <c r="V4025" s="13"/>
      <c r="W4025" s="13"/>
      <c r="X4025" s="13"/>
      <c r="Y4025" s="13"/>
      <c r="Z4025" s="13"/>
      <c r="AA4025" s="13"/>
      <c r="AB4025" s="13"/>
      <c r="AC4025" s="13"/>
      <c r="AD4025" s="13"/>
    </row>
    <row r="4026" spans="19:30">
      <c r="S4026" s="13"/>
      <c r="T4026" s="14"/>
      <c r="U4026" s="13"/>
      <c r="V4026" s="13"/>
      <c r="W4026" s="13"/>
      <c r="X4026" s="13"/>
      <c r="Y4026" s="13"/>
      <c r="Z4026" s="13"/>
      <c r="AA4026" s="13"/>
      <c r="AB4026" s="13"/>
      <c r="AC4026" s="13"/>
      <c r="AD4026" s="13"/>
    </row>
    <row r="4027" spans="19:30">
      <c r="S4027" s="13"/>
      <c r="T4027" s="14"/>
      <c r="U4027" s="13"/>
      <c r="V4027" s="13"/>
      <c r="W4027" s="13"/>
      <c r="X4027" s="13"/>
      <c r="Y4027" s="13"/>
      <c r="Z4027" s="13"/>
      <c r="AA4027" s="13"/>
      <c r="AB4027" s="13"/>
      <c r="AC4027" s="13"/>
      <c r="AD4027" s="13"/>
    </row>
    <row r="4028" spans="19:30">
      <c r="S4028" s="13"/>
      <c r="T4028" s="14"/>
      <c r="U4028" s="13"/>
      <c r="V4028" s="13"/>
      <c r="W4028" s="13"/>
      <c r="X4028" s="13"/>
      <c r="Y4028" s="13"/>
      <c r="Z4028" s="13"/>
      <c r="AA4028" s="13"/>
      <c r="AB4028" s="13"/>
      <c r="AC4028" s="13"/>
      <c r="AD4028" s="13"/>
    </row>
    <row r="4029" spans="19:30">
      <c r="S4029" s="13"/>
      <c r="T4029" s="14"/>
      <c r="U4029" s="13"/>
      <c r="V4029" s="13"/>
      <c r="W4029" s="13"/>
      <c r="X4029" s="13"/>
      <c r="Y4029" s="13"/>
      <c r="Z4029" s="13"/>
      <c r="AA4029" s="13"/>
      <c r="AB4029" s="13"/>
      <c r="AC4029" s="13"/>
      <c r="AD4029" s="13"/>
    </row>
    <row r="4030" spans="19:30">
      <c r="S4030" s="13"/>
      <c r="T4030" s="14"/>
      <c r="U4030" s="13"/>
      <c r="V4030" s="13"/>
      <c r="W4030" s="13"/>
      <c r="X4030" s="13"/>
      <c r="Y4030" s="13"/>
      <c r="Z4030" s="13"/>
      <c r="AA4030" s="13"/>
      <c r="AB4030" s="13"/>
      <c r="AC4030" s="13"/>
      <c r="AD4030" s="13"/>
    </row>
    <row r="4031" spans="19:30">
      <c r="S4031" s="13"/>
      <c r="T4031" s="14"/>
      <c r="U4031" s="13"/>
      <c r="V4031" s="13"/>
      <c r="W4031" s="13"/>
      <c r="X4031" s="13"/>
      <c r="Y4031" s="13"/>
      <c r="Z4031" s="13"/>
      <c r="AA4031" s="13"/>
      <c r="AB4031" s="13"/>
      <c r="AC4031" s="13"/>
      <c r="AD4031" s="13"/>
    </row>
    <row r="4032" spans="19:30">
      <c r="S4032" s="13"/>
      <c r="T4032" s="14"/>
      <c r="U4032" s="13"/>
      <c r="V4032" s="13"/>
      <c r="W4032" s="13"/>
      <c r="X4032" s="13"/>
      <c r="Y4032" s="13"/>
      <c r="Z4032" s="13"/>
      <c r="AA4032" s="13"/>
      <c r="AB4032" s="13"/>
      <c r="AC4032" s="13"/>
      <c r="AD4032" s="13"/>
    </row>
    <row r="4033" spans="19:30">
      <c r="S4033" s="13"/>
      <c r="T4033" s="14"/>
      <c r="U4033" s="13"/>
      <c r="V4033" s="13"/>
      <c r="W4033" s="13"/>
      <c r="X4033" s="13"/>
      <c r="Y4033" s="13"/>
      <c r="Z4033" s="13"/>
      <c r="AA4033" s="13"/>
      <c r="AB4033" s="13"/>
      <c r="AC4033" s="13"/>
      <c r="AD4033" s="13"/>
    </row>
    <row r="4034" spans="19:30">
      <c r="S4034" s="13"/>
      <c r="T4034" s="14"/>
      <c r="U4034" s="13"/>
      <c r="V4034" s="13"/>
      <c r="W4034" s="13"/>
      <c r="X4034" s="13"/>
      <c r="Y4034" s="13"/>
      <c r="Z4034" s="13"/>
      <c r="AA4034" s="13"/>
      <c r="AB4034" s="13"/>
      <c r="AC4034" s="13"/>
      <c r="AD4034" s="13"/>
    </row>
    <row r="4035" spans="19:30">
      <c r="S4035" s="13"/>
      <c r="T4035" s="14"/>
      <c r="U4035" s="13"/>
      <c r="V4035" s="13"/>
      <c r="W4035" s="13"/>
      <c r="X4035" s="13"/>
      <c r="Y4035" s="13"/>
      <c r="Z4035" s="13"/>
      <c r="AA4035" s="13"/>
      <c r="AB4035" s="13"/>
      <c r="AC4035" s="13"/>
      <c r="AD4035" s="13"/>
    </row>
    <row r="4036" spans="19:30">
      <c r="S4036" s="13"/>
      <c r="T4036" s="14"/>
      <c r="U4036" s="13"/>
      <c r="V4036" s="13"/>
      <c r="W4036" s="13"/>
      <c r="X4036" s="13"/>
      <c r="Y4036" s="13"/>
      <c r="Z4036" s="13"/>
      <c r="AA4036" s="13"/>
      <c r="AB4036" s="13"/>
      <c r="AC4036" s="13"/>
      <c r="AD4036" s="13"/>
    </row>
    <row r="4037" spans="19:30">
      <c r="S4037" s="13"/>
      <c r="T4037" s="14"/>
      <c r="U4037" s="13"/>
      <c r="V4037" s="13"/>
      <c r="W4037" s="13"/>
      <c r="X4037" s="13"/>
      <c r="Y4037" s="13"/>
      <c r="Z4037" s="13"/>
      <c r="AA4037" s="13"/>
      <c r="AB4037" s="13"/>
      <c r="AC4037" s="13"/>
      <c r="AD4037" s="13"/>
    </row>
    <row r="4038" spans="19:30">
      <c r="S4038" s="13"/>
      <c r="T4038" s="14"/>
      <c r="U4038" s="13"/>
      <c r="V4038" s="13"/>
      <c r="W4038" s="13"/>
      <c r="X4038" s="13"/>
      <c r="Y4038" s="13"/>
      <c r="Z4038" s="13"/>
      <c r="AA4038" s="13"/>
      <c r="AB4038" s="13"/>
      <c r="AC4038" s="13"/>
      <c r="AD4038" s="13"/>
    </row>
    <row r="4039" spans="19:30">
      <c r="S4039" s="13"/>
      <c r="T4039" s="14"/>
      <c r="U4039" s="13"/>
      <c r="V4039" s="13"/>
      <c r="W4039" s="13"/>
      <c r="X4039" s="13"/>
      <c r="Y4039" s="13"/>
      <c r="Z4039" s="13"/>
      <c r="AA4039" s="13"/>
      <c r="AB4039" s="13"/>
      <c r="AC4039" s="13"/>
      <c r="AD4039" s="13"/>
    </row>
    <row r="4040" spans="19:30">
      <c r="S4040" s="13"/>
      <c r="T4040" s="14"/>
      <c r="U4040" s="13"/>
      <c r="V4040" s="13"/>
      <c r="W4040" s="13"/>
      <c r="X4040" s="13"/>
      <c r="Y4040" s="13"/>
      <c r="Z4040" s="13"/>
      <c r="AA4040" s="13"/>
      <c r="AB4040" s="13"/>
      <c r="AC4040" s="13"/>
      <c r="AD4040" s="13"/>
    </row>
    <row r="4041" spans="19:30">
      <c r="S4041" s="13"/>
      <c r="T4041" s="14"/>
      <c r="U4041" s="13"/>
      <c r="V4041" s="13"/>
      <c r="W4041" s="13"/>
      <c r="X4041" s="13"/>
      <c r="Y4041" s="13"/>
      <c r="Z4041" s="13"/>
      <c r="AA4041" s="13"/>
      <c r="AB4041" s="13"/>
      <c r="AC4041" s="13"/>
      <c r="AD4041" s="13"/>
    </row>
    <row r="4042" spans="19:30">
      <c r="S4042" s="13"/>
      <c r="T4042" s="14"/>
      <c r="U4042" s="13"/>
      <c r="V4042" s="13"/>
      <c r="W4042" s="13"/>
      <c r="X4042" s="13"/>
      <c r="Y4042" s="13"/>
      <c r="Z4042" s="13"/>
      <c r="AA4042" s="13"/>
      <c r="AB4042" s="13"/>
      <c r="AC4042" s="13"/>
      <c r="AD4042" s="13"/>
    </row>
    <row r="4043" spans="19:30">
      <c r="S4043" s="13"/>
      <c r="T4043" s="14"/>
      <c r="U4043" s="13"/>
      <c r="V4043" s="13"/>
      <c r="W4043" s="13"/>
      <c r="X4043" s="13"/>
      <c r="Y4043" s="13"/>
      <c r="Z4043" s="13"/>
      <c r="AA4043" s="13"/>
      <c r="AB4043" s="13"/>
      <c r="AC4043" s="13"/>
      <c r="AD4043" s="13"/>
    </row>
    <row r="4044" spans="19:30">
      <c r="S4044" s="13"/>
      <c r="T4044" s="14"/>
      <c r="U4044" s="13"/>
      <c r="V4044" s="13"/>
      <c r="W4044" s="13"/>
      <c r="X4044" s="13"/>
      <c r="Y4044" s="13"/>
      <c r="Z4044" s="13"/>
      <c r="AA4044" s="13"/>
      <c r="AB4044" s="13"/>
      <c r="AC4044" s="13"/>
      <c r="AD4044" s="13"/>
    </row>
    <row r="4045" spans="19:30">
      <c r="S4045" s="13"/>
      <c r="T4045" s="14"/>
      <c r="U4045" s="13"/>
      <c r="V4045" s="13"/>
      <c r="W4045" s="13"/>
      <c r="X4045" s="13"/>
      <c r="Y4045" s="13"/>
      <c r="Z4045" s="13"/>
      <c r="AA4045" s="13"/>
      <c r="AB4045" s="13"/>
      <c r="AC4045" s="13"/>
      <c r="AD4045" s="13"/>
    </row>
    <row r="4046" spans="19:30">
      <c r="S4046" s="13"/>
      <c r="T4046" s="14"/>
      <c r="U4046" s="13"/>
      <c r="V4046" s="13"/>
      <c r="W4046" s="13"/>
      <c r="X4046" s="13"/>
      <c r="Y4046" s="13"/>
      <c r="Z4046" s="13"/>
      <c r="AA4046" s="13"/>
      <c r="AB4046" s="13"/>
      <c r="AC4046" s="13"/>
      <c r="AD4046" s="13"/>
    </row>
    <row r="4047" spans="19:30">
      <c r="S4047" s="13"/>
      <c r="T4047" s="14"/>
      <c r="U4047" s="13"/>
      <c r="V4047" s="13"/>
      <c r="W4047" s="13"/>
      <c r="X4047" s="13"/>
      <c r="Y4047" s="13"/>
      <c r="Z4047" s="13"/>
      <c r="AA4047" s="13"/>
      <c r="AB4047" s="13"/>
      <c r="AC4047" s="13"/>
      <c r="AD4047" s="13"/>
    </row>
    <row r="4048" spans="19:30">
      <c r="S4048" s="13"/>
      <c r="T4048" s="14"/>
      <c r="U4048" s="13"/>
      <c r="V4048" s="13"/>
      <c r="W4048" s="13"/>
      <c r="X4048" s="13"/>
      <c r="Y4048" s="13"/>
      <c r="Z4048" s="13"/>
      <c r="AA4048" s="13"/>
      <c r="AB4048" s="13"/>
      <c r="AC4048" s="13"/>
      <c r="AD4048" s="13"/>
    </row>
    <row r="4049" spans="19:30">
      <c r="S4049" s="13"/>
      <c r="T4049" s="14"/>
      <c r="U4049" s="13"/>
      <c r="V4049" s="13"/>
      <c r="W4049" s="13"/>
      <c r="X4049" s="13"/>
      <c r="Y4049" s="13"/>
      <c r="Z4049" s="13"/>
      <c r="AA4049" s="13"/>
      <c r="AB4049" s="13"/>
      <c r="AC4049" s="13"/>
      <c r="AD4049" s="13"/>
    </row>
    <row r="4050" spans="19:30">
      <c r="S4050" s="13"/>
      <c r="T4050" s="14"/>
      <c r="U4050" s="13"/>
      <c r="V4050" s="13"/>
      <c r="W4050" s="13"/>
      <c r="X4050" s="13"/>
      <c r="Y4050" s="13"/>
      <c r="Z4050" s="13"/>
      <c r="AA4050" s="13"/>
      <c r="AB4050" s="13"/>
      <c r="AC4050" s="13"/>
      <c r="AD4050" s="13"/>
    </row>
    <row r="4051" spans="19:30">
      <c r="S4051" s="13"/>
      <c r="T4051" s="14"/>
      <c r="U4051" s="13"/>
      <c r="V4051" s="13"/>
      <c r="W4051" s="13"/>
      <c r="X4051" s="13"/>
      <c r="Y4051" s="13"/>
      <c r="Z4051" s="13"/>
      <c r="AA4051" s="13"/>
      <c r="AB4051" s="13"/>
      <c r="AC4051" s="13"/>
      <c r="AD4051" s="13"/>
    </row>
    <row r="4052" spans="19:30">
      <c r="S4052" s="13"/>
      <c r="T4052" s="14"/>
      <c r="U4052" s="13"/>
      <c r="V4052" s="13"/>
      <c r="W4052" s="13"/>
      <c r="X4052" s="13"/>
      <c r="Y4052" s="13"/>
      <c r="Z4052" s="13"/>
      <c r="AA4052" s="13"/>
      <c r="AB4052" s="13"/>
      <c r="AC4052" s="13"/>
      <c r="AD4052" s="13"/>
    </row>
    <row r="4053" spans="19:30">
      <c r="S4053" s="13"/>
      <c r="T4053" s="14"/>
      <c r="U4053" s="13"/>
      <c r="V4053" s="13"/>
      <c r="W4053" s="13"/>
      <c r="X4053" s="13"/>
      <c r="Y4053" s="13"/>
      <c r="Z4053" s="13"/>
      <c r="AA4053" s="13"/>
      <c r="AB4053" s="13"/>
      <c r="AC4053" s="13"/>
      <c r="AD4053" s="13"/>
    </row>
    <row r="4054" spans="19:30">
      <c r="S4054" s="13"/>
      <c r="T4054" s="14"/>
      <c r="U4054" s="13"/>
      <c r="V4054" s="13"/>
      <c r="W4054" s="13"/>
      <c r="X4054" s="13"/>
      <c r="Y4054" s="13"/>
      <c r="Z4054" s="13"/>
      <c r="AA4054" s="13"/>
      <c r="AB4054" s="13"/>
      <c r="AC4054" s="13"/>
      <c r="AD4054" s="13"/>
    </row>
    <row r="4055" spans="19:30">
      <c r="S4055" s="13"/>
      <c r="T4055" s="14"/>
      <c r="U4055" s="13"/>
      <c r="V4055" s="13"/>
      <c r="W4055" s="13"/>
      <c r="X4055" s="13"/>
      <c r="Y4055" s="13"/>
      <c r="Z4055" s="13"/>
      <c r="AA4055" s="13"/>
      <c r="AB4055" s="13"/>
      <c r="AC4055" s="13"/>
      <c r="AD4055" s="13"/>
    </row>
    <row r="4056" spans="19:30">
      <c r="S4056" s="13"/>
      <c r="T4056" s="14"/>
      <c r="U4056" s="13"/>
      <c r="V4056" s="13"/>
      <c r="W4056" s="13"/>
      <c r="X4056" s="13"/>
      <c r="Y4056" s="13"/>
      <c r="Z4056" s="13"/>
      <c r="AA4056" s="13"/>
      <c r="AB4056" s="13"/>
      <c r="AC4056" s="13"/>
      <c r="AD4056" s="13"/>
    </row>
    <row r="4057" spans="19:30">
      <c r="S4057" s="13"/>
      <c r="T4057" s="14"/>
      <c r="U4057" s="13"/>
      <c r="V4057" s="13"/>
      <c r="W4057" s="13"/>
      <c r="X4057" s="13"/>
      <c r="Y4057" s="13"/>
      <c r="Z4057" s="13"/>
      <c r="AA4057" s="13"/>
      <c r="AB4057" s="13"/>
      <c r="AC4057" s="13"/>
      <c r="AD4057" s="13"/>
    </row>
    <row r="4058" spans="19:30">
      <c r="S4058" s="13"/>
      <c r="T4058" s="14"/>
      <c r="U4058" s="13"/>
      <c r="V4058" s="13"/>
      <c r="W4058" s="13"/>
      <c r="X4058" s="13"/>
      <c r="Y4058" s="13"/>
      <c r="Z4058" s="13"/>
      <c r="AA4058" s="13"/>
      <c r="AB4058" s="13"/>
      <c r="AC4058" s="13"/>
      <c r="AD4058" s="13"/>
    </row>
    <row r="4059" spans="19:30">
      <c r="S4059" s="13"/>
      <c r="T4059" s="14"/>
      <c r="U4059" s="13"/>
      <c r="V4059" s="13"/>
      <c r="W4059" s="13"/>
      <c r="X4059" s="13"/>
      <c r="Y4059" s="13"/>
      <c r="Z4059" s="13"/>
      <c r="AA4059" s="13"/>
      <c r="AB4059" s="13"/>
      <c r="AC4059" s="13"/>
      <c r="AD4059" s="13"/>
    </row>
    <row r="4060" spans="19:30">
      <c r="S4060" s="13"/>
      <c r="T4060" s="14"/>
      <c r="U4060" s="13"/>
      <c r="V4060" s="13"/>
      <c r="W4060" s="13"/>
      <c r="X4060" s="13"/>
      <c r="Y4060" s="13"/>
      <c r="Z4060" s="13"/>
      <c r="AA4060" s="13"/>
      <c r="AB4060" s="13"/>
      <c r="AC4060" s="13"/>
      <c r="AD4060" s="13"/>
    </row>
    <row r="4061" spans="19:30">
      <c r="S4061" s="13"/>
      <c r="T4061" s="14"/>
      <c r="U4061" s="13"/>
      <c r="V4061" s="13"/>
      <c r="W4061" s="13"/>
      <c r="X4061" s="13"/>
      <c r="Y4061" s="13"/>
      <c r="Z4061" s="13"/>
      <c r="AA4061" s="13"/>
      <c r="AB4061" s="13"/>
      <c r="AC4061" s="13"/>
      <c r="AD4061" s="13"/>
    </row>
    <row r="4062" spans="19:30">
      <c r="S4062" s="13"/>
      <c r="T4062" s="14"/>
      <c r="U4062" s="13"/>
      <c r="V4062" s="13"/>
      <c r="W4062" s="13"/>
      <c r="X4062" s="13"/>
      <c r="Y4062" s="13"/>
      <c r="Z4062" s="13"/>
      <c r="AA4062" s="13"/>
      <c r="AB4062" s="13"/>
      <c r="AC4062" s="13"/>
      <c r="AD4062" s="13"/>
    </row>
    <row r="4063" spans="19:30">
      <c r="S4063" s="13"/>
      <c r="T4063" s="14"/>
      <c r="U4063" s="13"/>
      <c r="V4063" s="13"/>
      <c r="W4063" s="13"/>
      <c r="X4063" s="13"/>
      <c r="Y4063" s="13"/>
      <c r="Z4063" s="13"/>
      <c r="AA4063" s="13"/>
      <c r="AB4063" s="13"/>
      <c r="AC4063" s="13"/>
      <c r="AD4063" s="13"/>
    </row>
    <row r="4064" spans="19:30">
      <c r="S4064" s="13"/>
      <c r="T4064" s="14"/>
      <c r="U4064" s="13"/>
      <c r="V4064" s="13"/>
      <c r="W4064" s="13"/>
      <c r="X4064" s="13"/>
      <c r="Y4064" s="13"/>
      <c r="Z4064" s="13"/>
      <c r="AA4064" s="13"/>
      <c r="AB4064" s="13"/>
      <c r="AC4064" s="13"/>
      <c r="AD4064" s="13"/>
    </row>
    <row r="4065" spans="19:30">
      <c r="S4065" s="13"/>
      <c r="T4065" s="14"/>
      <c r="U4065" s="13"/>
      <c r="V4065" s="13"/>
      <c r="W4065" s="13"/>
      <c r="X4065" s="13"/>
      <c r="Y4065" s="13"/>
      <c r="Z4065" s="13"/>
      <c r="AA4065" s="13"/>
      <c r="AB4065" s="13"/>
      <c r="AC4065" s="13"/>
      <c r="AD4065" s="13"/>
    </row>
    <row r="4066" spans="19:30">
      <c r="S4066" s="13"/>
      <c r="T4066" s="14"/>
      <c r="U4066" s="13"/>
      <c r="V4066" s="13"/>
      <c r="W4066" s="13"/>
      <c r="X4066" s="13"/>
      <c r="Y4066" s="13"/>
      <c r="Z4066" s="13"/>
      <c r="AA4066" s="13"/>
      <c r="AB4066" s="13"/>
      <c r="AC4066" s="13"/>
      <c r="AD4066" s="13"/>
    </row>
    <row r="4067" spans="19:30">
      <c r="S4067" s="13"/>
      <c r="T4067" s="14"/>
      <c r="U4067" s="13"/>
      <c r="V4067" s="13"/>
      <c r="W4067" s="13"/>
      <c r="X4067" s="13"/>
      <c r="Y4067" s="13"/>
      <c r="Z4067" s="13"/>
      <c r="AA4067" s="13"/>
      <c r="AB4067" s="13"/>
      <c r="AC4067" s="13"/>
      <c r="AD4067" s="13"/>
    </row>
    <row r="4068" spans="19:30">
      <c r="S4068" s="13"/>
      <c r="T4068" s="14"/>
      <c r="U4068" s="13"/>
      <c r="V4068" s="13"/>
      <c r="W4068" s="13"/>
      <c r="X4068" s="13"/>
      <c r="Y4068" s="13"/>
      <c r="Z4068" s="13"/>
      <c r="AA4068" s="13"/>
      <c r="AB4068" s="13"/>
      <c r="AC4068" s="13"/>
      <c r="AD4068" s="13"/>
    </row>
    <row r="4069" spans="19:30">
      <c r="S4069" s="13"/>
      <c r="T4069" s="14"/>
      <c r="U4069" s="13"/>
      <c r="V4069" s="13"/>
      <c r="W4069" s="13"/>
      <c r="X4069" s="13"/>
      <c r="Y4069" s="13"/>
      <c r="Z4069" s="13"/>
      <c r="AA4069" s="13"/>
      <c r="AB4069" s="13"/>
      <c r="AC4069" s="13"/>
      <c r="AD4069" s="13"/>
    </row>
    <row r="4070" spans="19:30">
      <c r="S4070" s="13"/>
      <c r="T4070" s="14"/>
      <c r="U4070" s="13"/>
      <c r="V4070" s="13"/>
      <c r="W4070" s="13"/>
      <c r="X4070" s="13"/>
      <c r="Y4070" s="13"/>
      <c r="Z4070" s="13"/>
      <c r="AA4070" s="13"/>
      <c r="AB4070" s="13"/>
      <c r="AC4070" s="13"/>
      <c r="AD4070" s="13"/>
    </row>
    <row r="4071" spans="19:30">
      <c r="S4071" s="13"/>
      <c r="T4071" s="14"/>
      <c r="U4071" s="13"/>
      <c r="V4071" s="13"/>
      <c r="W4071" s="13"/>
      <c r="X4071" s="13"/>
      <c r="Y4071" s="13"/>
      <c r="Z4071" s="13"/>
      <c r="AA4071" s="13"/>
      <c r="AB4071" s="13"/>
      <c r="AC4071" s="13"/>
      <c r="AD4071" s="13"/>
    </row>
    <row r="4072" spans="19:30">
      <c r="S4072" s="13"/>
      <c r="T4072" s="14"/>
      <c r="U4072" s="13"/>
      <c r="V4072" s="13"/>
      <c r="W4072" s="13"/>
      <c r="X4072" s="13"/>
      <c r="Y4072" s="13"/>
      <c r="Z4072" s="13"/>
      <c r="AA4072" s="13"/>
      <c r="AB4072" s="13"/>
      <c r="AC4072" s="13"/>
      <c r="AD4072" s="13"/>
    </row>
    <row r="4073" spans="19:30">
      <c r="S4073" s="13"/>
      <c r="T4073" s="14"/>
      <c r="U4073" s="13"/>
      <c r="V4073" s="13"/>
      <c r="W4073" s="13"/>
      <c r="X4073" s="13"/>
      <c r="Y4073" s="13"/>
      <c r="Z4073" s="13"/>
      <c r="AA4073" s="13"/>
      <c r="AB4073" s="13"/>
      <c r="AC4073" s="13"/>
      <c r="AD4073" s="13"/>
    </row>
    <row r="4074" spans="19:30">
      <c r="S4074" s="13"/>
      <c r="T4074" s="14"/>
      <c r="U4074" s="13"/>
      <c r="V4074" s="13"/>
      <c r="W4074" s="13"/>
      <c r="X4074" s="13"/>
      <c r="Y4074" s="13"/>
      <c r="Z4074" s="13"/>
      <c r="AA4074" s="13"/>
      <c r="AB4074" s="13"/>
      <c r="AC4074" s="13"/>
      <c r="AD4074" s="13"/>
    </row>
    <row r="4075" spans="19:30">
      <c r="S4075" s="13"/>
      <c r="T4075" s="14"/>
      <c r="U4075" s="13"/>
      <c r="V4075" s="13"/>
      <c r="W4075" s="13"/>
      <c r="X4075" s="13"/>
      <c r="Y4075" s="13"/>
      <c r="Z4075" s="13"/>
      <c r="AA4075" s="13"/>
      <c r="AB4075" s="13"/>
      <c r="AC4075" s="13"/>
      <c r="AD4075" s="13"/>
    </row>
    <row r="4076" spans="19:30">
      <c r="S4076" s="13"/>
      <c r="T4076" s="14"/>
      <c r="U4076" s="13"/>
      <c r="V4076" s="13"/>
      <c r="W4076" s="13"/>
      <c r="X4076" s="13"/>
      <c r="Y4076" s="13"/>
      <c r="Z4076" s="13"/>
      <c r="AA4076" s="13"/>
      <c r="AB4076" s="13"/>
      <c r="AC4076" s="13"/>
      <c r="AD4076" s="13"/>
    </row>
    <row r="4077" spans="19:30">
      <c r="S4077" s="13"/>
      <c r="T4077" s="14"/>
      <c r="U4077" s="13"/>
      <c r="V4077" s="13"/>
      <c r="W4077" s="13"/>
      <c r="X4077" s="13"/>
      <c r="Y4077" s="13"/>
      <c r="Z4077" s="13"/>
      <c r="AA4077" s="13"/>
      <c r="AB4077" s="13"/>
      <c r="AC4077" s="13"/>
      <c r="AD4077" s="13"/>
    </row>
    <row r="4078" spans="19:30">
      <c r="S4078" s="13"/>
      <c r="T4078" s="14"/>
      <c r="U4078" s="13"/>
      <c r="V4078" s="13"/>
      <c r="W4078" s="13"/>
      <c r="X4078" s="13"/>
      <c r="Y4078" s="13"/>
      <c r="Z4078" s="13"/>
      <c r="AA4078" s="13"/>
      <c r="AB4078" s="13"/>
      <c r="AC4078" s="13"/>
      <c r="AD4078" s="13"/>
    </row>
    <row r="4079" spans="19:30">
      <c r="S4079" s="13"/>
      <c r="T4079" s="14"/>
      <c r="U4079" s="13"/>
      <c r="V4079" s="13"/>
      <c r="W4079" s="13"/>
      <c r="X4079" s="13"/>
      <c r="Y4079" s="13"/>
      <c r="Z4079" s="13"/>
      <c r="AA4079" s="13"/>
      <c r="AB4079" s="13"/>
      <c r="AC4079" s="13"/>
      <c r="AD4079" s="13"/>
    </row>
    <row r="4080" spans="19:30">
      <c r="S4080" s="13"/>
      <c r="T4080" s="14"/>
      <c r="U4080" s="13"/>
      <c r="V4080" s="13"/>
      <c r="W4080" s="13"/>
      <c r="X4080" s="13"/>
      <c r="Y4080" s="13"/>
      <c r="Z4080" s="13"/>
      <c r="AA4080" s="13"/>
      <c r="AB4080" s="13"/>
      <c r="AC4080" s="13"/>
      <c r="AD4080" s="13"/>
    </row>
    <row r="4081" spans="19:30">
      <c r="S4081" s="13"/>
      <c r="T4081" s="14"/>
      <c r="U4081" s="13"/>
      <c r="V4081" s="13"/>
      <c r="W4081" s="13"/>
      <c r="X4081" s="13"/>
      <c r="Y4081" s="13"/>
      <c r="Z4081" s="13"/>
      <c r="AA4081" s="13"/>
      <c r="AB4081" s="13"/>
      <c r="AC4081" s="13"/>
      <c r="AD4081" s="13"/>
    </row>
    <row r="4082" spans="19:30">
      <c r="S4082" s="13"/>
      <c r="T4082" s="14"/>
      <c r="U4082" s="13"/>
      <c r="V4082" s="13"/>
      <c r="W4082" s="13"/>
      <c r="X4082" s="13"/>
      <c r="Y4082" s="13"/>
      <c r="Z4082" s="13"/>
      <c r="AA4082" s="13"/>
      <c r="AB4082" s="13"/>
      <c r="AC4082" s="13"/>
      <c r="AD4082" s="13"/>
    </row>
    <row r="4083" spans="19:30">
      <c r="S4083" s="13"/>
      <c r="T4083" s="14"/>
      <c r="U4083" s="13"/>
      <c r="V4083" s="13"/>
      <c r="W4083" s="13"/>
      <c r="X4083" s="13"/>
      <c r="Y4083" s="13"/>
      <c r="Z4083" s="13"/>
      <c r="AA4083" s="13"/>
      <c r="AB4083" s="13"/>
      <c r="AC4083" s="13"/>
      <c r="AD4083" s="13"/>
    </row>
    <row r="4084" spans="19:30">
      <c r="S4084" s="13"/>
      <c r="T4084" s="14"/>
      <c r="U4084" s="13"/>
      <c r="V4084" s="13"/>
      <c r="W4084" s="13"/>
      <c r="X4084" s="13"/>
      <c r="Y4084" s="13"/>
      <c r="Z4084" s="13"/>
      <c r="AA4084" s="13"/>
      <c r="AB4084" s="13"/>
      <c r="AC4084" s="13"/>
      <c r="AD4084" s="13"/>
    </row>
    <row r="4085" spans="19:30">
      <c r="S4085" s="13"/>
      <c r="T4085" s="14"/>
      <c r="U4085" s="13"/>
      <c r="V4085" s="13"/>
      <c r="W4085" s="13"/>
      <c r="X4085" s="13"/>
      <c r="Y4085" s="13"/>
      <c r="Z4085" s="13"/>
      <c r="AA4085" s="13"/>
      <c r="AB4085" s="13"/>
      <c r="AC4085" s="13"/>
      <c r="AD4085" s="13"/>
    </row>
    <row r="4086" spans="19:30">
      <c r="S4086" s="13"/>
      <c r="T4086" s="14"/>
      <c r="U4086" s="13"/>
      <c r="V4086" s="13"/>
      <c r="W4086" s="13"/>
      <c r="X4086" s="13"/>
      <c r="Y4086" s="13"/>
      <c r="Z4086" s="13"/>
      <c r="AA4086" s="13"/>
      <c r="AB4086" s="13"/>
      <c r="AC4086" s="13"/>
      <c r="AD4086" s="13"/>
    </row>
    <row r="4087" spans="19:30">
      <c r="S4087" s="13"/>
      <c r="T4087" s="14"/>
      <c r="U4087" s="13"/>
      <c r="V4087" s="13"/>
      <c r="W4087" s="13"/>
      <c r="X4087" s="13"/>
      <c r="Y4087" s="13"/>
      <c r="Z4087" s="13"/>
      <c r="AA4087" s="13"/>
      <c r="AB4087" s="13"/>
      <c r="AC4087" s="13"/>
      <c r="AD4087" s="13"/>
    </row>
    <row r="4088" spans="19:30">
      <c r="S4088" s="13"/>
      <c r="T4088" s="14"/>
      <c r="U4088" s="13"/>
      <c r="V4088" s="13"/>
      <c r="W4088" s="13"/>
      <c r="X4088" s="13"/>
      <c r="Y4088" s="13"/>
      <c r="Z4088" s="13"/>
      <c r="AA4088" s="13"/>
      <c r="AB4088" s="13"/>
      <c r="AC4088" s="13"/>
      <c r="AD4088" s="13"/>
    </row>
    <row r="4089" spans="19:30">
      <c r="S4089" s="13"/>
      <c r="T4089" s="14"/>
      <c r="U4089" s="13"/>
      <c r="V4089" s="13"/>
      <c r="W4089" s="13"/>
      <c r="X4089" s="13"/>
      <c r="Y4089" s="13"/>
      <c r="Z4089" s="13"/>
      <c r="AA4089" s="13"/>
      <c r="AB4089" s="13"/>
      <c r="AC4089" s="13"/>
      <c r="AD4089" s="13"/>
    </row>
    <row r="4090" spans="19:30">
      <c r="S4090" s="13"/>
      <c r="T4090" s="14"/>
      <c r="U4090" s="13"/>
      <c r="V4090" s="13"/>
      <c r="W4090" s="13"/>
      <c r="X4090" s="13"/>
      <c r="Y4090" s="13"/>
      <c r="Z4090" s="13"/>
      <c r="AA4090" s="13"/>
      <c r="AB4090" s="13"/>
      <c r="AC4090" s="13"/>
      <c r="AD4090" s="13"/>
    </row>
    <row r="4091" spans="19:30">
      <c r="S4091" s="13"/>
      <c r="T4091" s="14"/>
      <c r="U4091" s="13"/>
      <c r="V4091" s="13"/>
      <c r="W4091" s="13"/>
      <c r="X4091" s="13"/>
      <c r="Y4091" s="13"/>
      <c r="Z4091" s="13"/>
      <c r="AA4091" s="13"/>
      <c r="AB4091" s="13"/>
      <c r="AC4091" s="13"/>
      <c r="AD4091" s="13"/>
    </row>
    <row r="4092" spans="19:30">
      <c r="S4092" s="13"/>
      <c r="T4092" s="14"/>
      <c r="U4092" s="13"/>
      <c r="V4092" s="13"/>
      <c r="W4092" s="13"/>
      <c r="X4092" s="13"/>
      <c r="Y4092" s="13"/>
      <c r="Z4092" s="13"/>
      <c r="AA4092" s="13"/>
      <c r="AB4092" s="13"/>
      <c r="AC4092" s="13"/>
      <c r="AD4092" s="13"/>
    </row>
    <row r="4093" spans="19:30">
      <c r="S4093" s="13"/>
      <c r="T4093" s="14"/>
      <c r="U4093" s="13"/>
      <c r="V4093" s="13"/>
      <c r="W4093" s="13"/>
      <c r="X4093" s="13"/>
      <c r="Y4093" s="13"/>
      <c r="Z4093" s="13"/>
      <c r="AA4093" s="13"/>
      <c r="AB4093" s="13"/>
      <c r="AC4093" s="13"/>
      <c r="AD4093" s="13"/>
    </row>
    <row r="4094" spans="19:30">
      <c r="S4094" s="13"/>
      <c r="T4094" s="14"/>
      <c r="U4094" s="13"/>
      <c r="V4094" s="13"/>
      <c r="W4094" s="13"/>
      <c r="X4094" s="13"/>
      <c r="Y4094" s="13"/>
      <c r="Z4094" s="13"/>
      <c r="AA4094" s="13"/>
      <c r="AB4094" s="13"/>
      <c r="AC4094" s="13"/>
      <c r="AD4094" s="13"/>
    </row>
    <row r="4095" spans="19:30">
      <c r="S4095" s="13"/>
      <c r="T4095" s="14"/>
      <c r="U4095" s="13"/>
      <c r="V4095" s="13"/>
      <c r="W4095" s="13"/>
      <c r="X4095" s="13"/>
      <c r="Y4095" s="13"/>
      <c r="Z4095" s="13"/>
      <c r="AA4095" s="13"/>
      <c r="AB4095" s="13"/>
      <c r="AC4095" s="13"/>
      <c r="AD4095" s="13"/>
    </row>
    <row r="4096" spans="19:30">
      <c r="S4096" s="13"/>
      <c r="T4096" s="14"/>
      <c r="U4096" s="13"/>
      <c r="V4096" s="13"/>
      <c r="W4096" s="13"/>
      <c r="X4096" s="13"/>
      <c r="Y4096" s="13"/>
      <c r="Z4096" s="13"/>
      <c r="AA4096" s="13"/>
      <c r="AB4096" s="13"/>
      <c r="AC4096" s="13"/>
      <c r="AD4096" s="13"/>
    </row>
    <row r="4097" spans="19:30">
      <c r="S4097" s="13"/>
      <c r="T4097" s="14"/>
      <c r="U4097" s="13"/>
      <c r="V4097" s="13"/>
      <c r="W4097" s="13"/>
      <c r="X4097" s="13"/>
      <c r="Y4097" s="13"/>
      <c r="Z4097" s="13"/>
      <c r="AA4097" s="13"/>
      <c r="AB4097" s="13"/>
      <c r="AC4097" s="13"/>
      <c r="AD4097" s="13"/>
    </row>
    <row r="4098" spans="19:30">
      <c r="S4098" s="13"/>
      <c r="T4098" s="14"/>
      <c r="U4098" s="13"/>
      <c r="V4098" s="13"/>
      <c r="W4098" s="13"/>
      <c r="X4098" s="13"/>
      <c r="Y4098" s="13"/>
      <c r="Z4098" s="13"/>
      <c r="AA4098" s="13"/>
      <c r="AB4098" s="13"/>
      <c r="AC4098" s="13"/>
      <c r="AD4098" s="13"/>
    </row>
    <row r="4099" spans="19:30">
      <c r="S4099" s="13"/>
      <c r="T4099" s="14"/>
      <c r="U4099" s="13"/>
      <c r="V4099" s="13"/>
      <c r="W4099" s="13"/>
      <c r="X4099" s="13"/>
      <c r="Y4099" s="13"/>
      <c r="Z4099" s="13"/>
      <c r="AA4099" s="13"/>
      <c r="AB4099" s="13"/>
      <c r="AC4099" s="13"/>
      <c r="AD4099" s="13"/>
    </row>
    <row r="4100" spans="19:30">
      <c r="S4100" s="13"/>
      <c r="T4100" s="14"/>
      <c r="U4100" s="13"/>
      <c r="V4100" s="13"/>
      <c r="W4100" s="13"/>
      <c r="X4100" s="13"/>
      <c r="Y4100" s="13"/>
      <c r="Z4100" s="13"/>
      <c r="AA4100" s="13"/>
      <c r="AB4100" s="13"/>
      <c r="AC4100" s="13"/>
      <c r="AD4100" s="13"/>
    </row>
    <row r="4101" spans="19:30">
      <c r="S4101" s="13"/>
      <c r="T4101" s="14"/>
      <c r="U4101" s="13"/>
      <c r="V4101" s="13"/>
      <c r="W4101" s="13"/>
      <c r="X4101" s="13"/>
      <c r="Y4101" s="13"/>
      <c r="Z4101" s="13"/>
      <c r="AA4101" s="13"/>
      <c r="AB4101" s="13"/>
      <c r="AC4101" s="13"/>
      <c r="AD4101" s="13"/>
    </row>
    <row r="4102" spans="19:30">
      <c r="S4102" s="13"/>
      <c r="T4102" s="14"/>
      <c r="U4102" s="13"/>
      <c r="V4102" s="13"/>
      <c r="W4102" s="13"/>
      <c r="X4102" s="13"/>
      <c r="Y4102" s="13"/>
      <c r="Z4102" s="13"/>
      <c r="AA4102" s="13"/>
      <c r="AB4102" s="13"/>
      <c r="AC4102" s="13"/>
      <c r="AD4102" s="13"/>
    </row>
    <row r="4103" spans="19:30">
      <c r="S4103" s="13"/>
      <c r="T4103" s="14"/>
      <c r="U4103" s="13"/>
      <c r="V4103" s="13"/>
      <c r="W4103" s="13"/>
      <c r="X4103" s="13"/>
      <c r="Y4103" s="13"/>
      <c r="Z4103" s="13"/>
      <c r="AA4103" s="13"/>
      <c r="AB4103" s="13"/>
      <c r="AC4103" s="13"/>
      <c r="AD4103" s="13"/>
    </row>
    <row r="4104" spans="19:30">
      <c r="S4104" s="13"/>
      <c r="T4104" s="14"/>
      <c r="U4104" s="13"/>
      <c r="V4104" s="13"/>
      <c r="W4104" s="13"/>
      <c r="X4104" s="13"/>
      <c r="Y4104" s="13"/>
      <c r="Z4104" s="13"/>
      <c r="AA4104" s="13"/>
      <c r="AB4104" s="13"/>
      <c r="AC4104" s="13"/>
      <c r="AD4104" s="13"/>
    </row>
    <row r="4105" spans="19:30">
      <c r="S4105" s="13"/>
      <c r="T4105" s="14"/>
      <c r="U4105" s="13"/>
      <c r="V4105" s="13"/>
      <c r="W4105" s="13"/>
      <c r="X4105" s="13"/>
      <c r="Y4105" s="13"/>
      <c r="Z4105" s="13"/>
      <c r="AA4105" s="13"/>
      <c r="AB4105" s="13"/>
      <c r="AC4105" s="13"/>
      <c r="AD4105" s="13"/>
    </row>
    <row r="4106" spans="19:30">
      <c r="S4106" s="13"/>
      <c r="T4106" s="14"/>
      <c r="U4106" s="13"/>
      <c r="V4106" s="13"/>
      <c r="W4106" s="13"/>
      <c r="X4106" s="13"/>
      <c r="Y4106" s="13"/>
      <c r="Z4106" s="13"/>
      <c r="AA4106" s="13"/>
      <c r="AB4106" s="13"/>
      <c r="AC4106" s="13"/>
      <c r="AD4106" s="13"/>
    </row>
    <row r="4107" spans="19:30">
      <c r="S4107" s="13"/>
      <c r="T4107" s="14"/>
      <c r="U4107" s="13"/>
      <c r="V4107" s="13"/>
      <c r="W4107" s="13"/>
      <c r="X4107" s="13"/>
      <c r="Y4107" s="13"/>
      <c r="Z4107" s="13"/>
      <c r="AA4107" s="13"/>
      <c r="AB4107" s="13"/>
      <c r="AC4107" s="13"/>
      <c r="AD4107" s="13"/>
    </row>
    <row r="4108" spans="19:30">
      <c r="S4108" s="13"/>
      <c r="T4108" s="14"/>
      <c r="U4108" s="13"/>
      <c r="V4108" s="13"/>
      <c r="W4108" s="13"/>
      <c r="X4108" s="13"/>
      <c r="Y4108" s="13"/>
      <c r="Z4108" s="13"/>
      <c r="AA4108" s="13"/>
      <c r="AB4108" s="13"/>
      <c r="AC4108" s="13"/>
      <c r="AD4108" s="13"/>
    </row>
    <row r="4109" spans="19:30">
      <c r="S4109" s="13"/>
      <c r="T4109" s="14"/>
      <c r="U4109" s="13"/>
      <c r="V4109" s="13"/>
      <c r="W4109" s="13"/>
      <c r="X4109" s="13"/>
      <c r="Y4109" s="13"/>
      <c r="Z4109" s="13"/>
      <c r="AA4109" s="13"/>
      <c r="AB4109" s="13"/>
      <c r="AC4109" s="13"/>
      <c r="AD4109" s="13"/>
    </row>
    <row r="4110" spans="19:30">
      <c r="S4110" s="13"/>
      <c r="T4110" s="14"/>
      <c r="U4110" s="13"/>
      <c r="V4110" s="13"/>
      <c r="W4110" s="13"/>
      <c r="X4110" s="13"/>
      <c r="Y4110" s="13"/>
      <c r="Z4110" s="13"/>
      <c r="AA4110" s="13"/>
      <c r="AB4110" s="13"/>
      <c r="AC4110" s="13"/>
      <c r="AD4110" s="13"/>
    </row>
    <row r="4111" spans="19:30">
      <c r="S4111" s="13"/>
      <c r="T4111" s="14"/>
      <c r="U4111" s="13"/>
      <c r="V4111" s="13"/>
      <c r="W4111" s="13"/>
      <c r="X4111" s="13"/>
      <c r="Y4111" s="13"/>
      <c r="Z4111" s="13"/>
      <c r="AA4111" s="13"/>
      <c r="AB4111" s="13"/>
      <c r="AC4111" s="13"/>
      <c r="AD4111" s="13"/>
    </row>
    <row r="4112" spans="19:30">
      <c r="S4112" s="13"/>
      <c r="T4112" s="14"/>
      <c r="U4112" s="13"/>
      <c r="V4112" s="13"/>
      <c r="W4112" s="13"/>
      <c r="X4112" s="13"/>
      <c r="Y4112" s="13"/>
      <c r="Z4112" s="13"/>
      <c r="AA4112" s="13"/>
      <c r="AB4112" s="13"/>
      <c r="AC4112" s="13"/>
      <c r="AD4112" s="13"/>
    </row>
    <row r="4113" spans="19:30">
      <c r="S4113" s="13"/>
      <c r="T4113" s="14"/>
      <c r="U4113" s="13"/>
      <c r="V4113" s="13"/>
      <c r="W4113" s="13"/>
      <c r="X4113" s="13"/>
      <c r="Y4113" s="13"/>
      <c r="Z4113" s="13"/>
      <c r="AA4113" s="13"/>
      <c r="AB4113" s="13"/>
      <c r="AC4113" s="13"/>
      <c r="AD4113" s="13"/>
    </row>
    <row r="4114" spans="19:30">
      <c r="S4114" s="13"/>
      <c r="T4114" s="14"/>
      <c r="U4114" s="13"/>
      <c r="V4114" s="13"/>
      <c r="W4114" s="13"/>
      <c r="X4114" s="13"/>
      <c r="Y4114" s="13"/>
      <c r="Z4114" s="13"/>
      <c r="AA4114" s="13"/>
      <c r="AB4114" s="13"/>
      <c r="AC4114" s="13"/>
      <c r="AD4114" s="13"/>
    </row>
    <row r="4115" spans="19:30">
      <c r="S4115" s="13"/>
      <c r="T4115" s="14"/>
      <c r="U4115" s="13"/>
      <c r="V4115" s="13"/>
      <c r="W4115" s="13"/>
      <c r="X4115" s="13"/>
      <c r="Y4115" s="13"/>
      <c r="Z4115" s="13"/>
      <c r="AA4115" s="13"/>
      <c r="AB4115" s="13"/>
      <c r="AC4115" s="13"/>
      <c r="AD4115" s="13"/>
    </row>
    <row r="4116" spans="19:30">
      <c r="S4116" s="13"/>
      <c r="T4116" s="14"/>
      <c r="U4116" s="13"/>
      <c r="V4116" s="13"/>
      <c r="W4116" s="13"/>
      <c r="X4116" s="13"/>
      <c r="Y4116" s="13"/>
      <c r="Z4116" s="13"/>
      <c r="AA4116" s="13"/>
      <c r="AB4116" s="13"/>
      <c r="AC4116" s="13"/>
      <c r="AD4116" s="13"/>
    </row>
    <row r="4117" spans="19:30">
      <c r="S4117" s="13"/>
      <c r="T4117" s="14"/>
      <c r="U4117" s="13"/>
      <c r="V4117" s="13"/>
      <c r="W4117" s="13"/>
      <c r="X4117" s="13"/>
      <c r="Y4117" s="13"/>
      <c r="Z4117" s="13"/>
      <c r="AA4117" s="13"/>
      <c r="AB4117" s="13"/>
      <c r="AC4117" s="13"/>
      <c r="AD4117" s="13"/>
    </row>
    <row r="4118" spans="19:30">
      <c r="S4118" s="13"/>
      <c r="T4118" s="14"/>
      <c r="U4118" s="13"/>
      <c r="V4118" s="13"/>
      <c r="W4118" s="13"/>
      <c r="X4118" s="13"/>
      <c r="Y4118" s="13"/>
      <c r="Z4118" s="13"/>
      <c r="AA4118" s="13"/>
      <c r="AB4118" s="13"/>
      <c r="AC4118" s="13"/>
      <c r="AD4118" s="13"/>
    </row>
    <row r="4119" spans="19:30">
      <c r="S4119" s="13"/>
      <c r="T4119" s="14"/>
      <c r="U4119" s="13"/>
      <c r="V4119" s="13"/>
      <c r="W4119" s="13"/>
      <c r="X4119" s="13"/>
      <c r="Y4119" s="13"/>
      <c r="Z4119" s="13"/>
      <c r="AA4119" s="13"/>
      <c r="AB4119" s="13"/>
      <c r="AC4119" s="13"/>
      <c r="AD4119" s="13"/>
    </row>
    <row r="4120" spans="19:30">
      <c r="S4120" s="13"/>
      <c r="T4120" s="14"/>
      <c r="U4120" s="13"/>
      <c r="V4120" s="13"/>
      <c r="W4120" s="13"/>
      <c r="X4120" s="13"/>
      <c r="Y4120" s="13"/>
      <c r="Z4120" s="13"/>
      <c r="AA4120" s="13"/>
      <c r="AB4120" s="13"/>
      <c r="AC4120" s="13"/>
      <c r="AD4120" s="13"/>
    </row>
    <row r="4121" spans="19:30">
      <c r="S4121" s="13"/>
      <c r="T4121" s="14"/>
      <c r="U4121" s="13"/>
      <c r="V4121" s="13"/>
      <c r="W4121" s="13"/>
      <c r="X4121" s="13"/>
      <c r="Y4121" s="13"/>
      <c r="Z4121" s="13"/>
      <c r="AA4121" s="13"/>
      <c r="AB4121" s="13"/>
      <c r="AC4121" s="13"/>
      <c r="AD4121" s="13"/>
    </row>
    <row r="4122" spans="19:30">
      <c r="S4122" s="13"/>
      <c r="T4122" s="14"/>
      <c r="U4122" s="13"/>
      <c r="V4122" s="13"/>
      <c r="W4122" s="13"/>
      <c r="X4122" s="13"/>
      <c r="Y4122" s="13"/>
      <c r="Z4122" s="13"/>
      <c r="AA4122" s="13"/>
      <c r="AB4122" s="13"/>
      <c r="AC4122" s="13"/>
      <c r="AD4122" s="13"/>
    </row>
    <row r="4123" spans="19:30">
      <c r="S4123" s="13"/>
      <c r="T4123" s="14"/>
      <c r="U4123" s="13"/>
      <c r="V4123" s="13"/>
      <c r="W4123" s="13"/>
      <c r="X4123" s="13"/>
      <c r="Y4123" s="13"/>
      <c r="Z4123" s="13"/>
      <c r="AA4123" s="13"/>
      <c r="AB4123" s="13"/>
      <c r="AC4123" s="13"/>
      <c r="AD4123" s="13"/>
    </row>
    <row r="4124" spans="19:30">
      <c r="S4124" s="13"/>
      <c r="T4124" s="14"/>
      <c r="U4124" s="13"/>
      <c r="V4124" s="13"/>
      <c r="W4124" s="13"/>
      <c r="X4124" s="13"/>
      <c r="Y4124" s="13"/>
      <c r="Z4124" s="13"/>
      <c r="AA4124" s="13"/>
      <c r="AB4124" s="13"/>
      <c r="AC4124" s="13"/>
      <c r="AD4124" s="13"/>
    </row>
    <row r="4125" spans="19:30">
      <c r="S4125" s="13"/>
      <c r="T4125" s="14"/>
      <c r="U4125" s="13"/>
      <c r="V4125" s="13"/>
      <c r="W4125" s="13"/>
      <c r="X4125" s="13"/>
      <c r="Y4125" s="13"/>
      <c r="Z4125" s="13"/>
      <c r="AA4125" s="13"/>
      <c r="AB4125" s="13"/>
      <c r="AC4125" s="13"/>
      <c r="AD4125" s="13"/>
    </row>
    <row r="4126" spans="19:30">
      <c r="S4126" s="13"/>
      <c r="T4126" s="14"/>
      <c r="U4126" s="13"/>
      <c r="V4126" s="13"/>
      <c r="W4126" s="13"/>
      <c r="X4126" s="13"/>
      <c r="Y4126" s="13"/>
      <c r="Z4126" s="13"/>
      <c r="AA4126" s="13"/>
      <c r="AB4126" s="13"/>
      <c r="AC4126" s="13"/>
      <c r="AD4126" s="13"/>
    </row>
    <row r="4127" spans="19:30">
      <c r="S4127" s="13"/>
      <c r="T4127" s="14"/>
      <c r="U4127" s="13"/>
      <c r="V4127" s="13"/>
      <c r="W4127" s="13"/>
      <c r="X4127" s="13"/>
      <c r="Y4127" s="13"/>
      <c r="Z4127" s="13"/>
      <c r="AA4127" s="13"/>
      <c r="AB4127" s="13"/>
      <c r="AC4127" s="13"/>
      <c r="AD4127" s="13"/>
    </row>
    <row r="4128" spans="19:30">
      <c r="S4128" s="13"/>
      <c r="T4128" s="14"/>
      <c r="U4128" s="13"/>
      <c r="V4128" s="13"/>
      <c r="W4128" s="13"/>
      <c r="X4128" s="13"/>
      <c r="Y4128" s="13"/>
      <c r="Z4128" s="13"/>
      <c r="AA4128" s="13"/>
      <c r="AB4128" s="13"/>
      <c r="AC4128" s="13"/>
      <c r="AD4128" s="13"/>
    </row>
    <row r="4129" spans="19:30">
      <c r="S4129" s="13"/>
      <c r="T4129" s="14"/>
      <c r="U4129" s="13"/>
      <c r="V4129" s="13"/>
      <c r="W4129" s="13"/>
      <c r="X4129" s="13"/>
      <c r="Y4129" s="13"/>
      <c r="Z4129" s="13"/>
      <c r="AA4129" s="13"/>
      <c r="AB4129" s="13"/>
      <c r="AC4129" s="13"/>
      <c r="AD4129" s="13"/>
    </row>
    <row r="4130" spans="19:30">
      <c r="S4130" s="13"/>
      <c r="T4130" s="14"/>
      <c r="U4130" s="13"/>
      <c r="V4130" s="13"/>
      <c r="W4130" s="13"/>
      <c r="X4130" s="13"/>
      <c r="Y4130" s="13"/>
      <c r="Z4130" s="13"/>
      <c r="AA4130" s="13"/>
      <c r="AB4130" s="13"/>
      <c r="AC4130" s="13"/>
      <c r="AD4130" s="13"/>
    </row>
    <row r="4131" spans="19:30">
      <c r="S4131" s="13"/>
      <c r="T4131" s="14"/>
      <c r="U4131" s="13"/>
      <c r="V4131" s="13"/>
      <c r="W4131" s="13"/>
      <c r="X4131" s="13"/>
      <c r="Y4131" s="13"/>
      <c r="Z4131" s="13"/>
      <c r="AA4131" s="13"/>
      <c r="AB4131" s="13"/>
      <c r="AC4131" s="13"/>
      <c r="AD4131" s="13"/>
    </row>
    <row r="4132" spans="19:30">
      <c r="S4132" s="13"/>
      <c r="T4132" s="14"/>
      <c r="U4132" s="13"/>
      <c r="V4132" s="13"/>
      <c r="W4132" s="13"/>
      <c r="X4132" s="13"/>
      <c r="Y4132" s="13"/>
      <c r="Z4132" s="13"/>
      <c r="AA4132" s="13"/>
      <c r="AB4132" s="13"/>
      <c r="AC4132" s="13"/>
      <c r="AD4132" s="13"/>
    </row>
    <row r="4133" spans="19:30">
      <c r="S4133" s="13"/>
      <c r="T4133" s="14"/>
      <c r="U4133" s="13"/>
      <c r="V4133" s="13"/>
      <c r="W4133" s="13"/>
      <c r="X4133" s="13"/>
      <c r="Y4133" s="13"/>
      <c r="Z4133" s="13"/>
      <c r="AA4133" s="13"/>
      <c r="AB4133" s="13"/>
      <c r="AC4133" s="13"/>
      <c r="AD4133" s="13"/>
    </row>
    <row r="4134" spans="19:30">
      <c r="S4134" s="13"/>
      <c r="T4134" s="14"/>
      <c r="U4134" s="13"/>
      <c r="V4134" s="13"/>
      <c r="W4134" s="13"/>
      <c r="X4134" s="13"/>
      <c r="Y4134" s="13"/>
      <c r="Z4134" s="13"/>
      <c r="AA4134" s="13"/>
      <c r="AB4134" s="13"/>
      <c r="AC4134" s="13"/>
      <c r="AD4134" s="13"/>
    </row>
    <row r="4135" spans="19:30">
      <c r="S4135" s="13"/>
      <c r="T4135" s="14"/>
      <c r="U4135" s="13"/>
      <c r="V4135" s="13"/>
      <c r="W4135" s="13"/>
      <c r="X4135" s="13"/>
      <c r="Y4135" s="13"/>
      <c r="Z4135" s="13"/>
      <c r="AA4135" s="13"/>
      <c r="AB4135" s="13"/>
      <c r="AC4135" s="13"/>
      <c r="AD4135" s="13"/>
    </row>
    <row r="4136" spans="19:30">
      <c r="S4136" s="13"/>
      <c r="T4136" s="14"/>
      <c r="U4136" s="13"/>
      <c r="V4136" s="13"/>
      <c r="W4136" s="13"/>
      <c r="X4136" s="13"/>
      <c r="Y4136" s="13"/>
      <c r="Z4136" s="13"/>
      <c r="AA4136" s="13"/>
      <c r="AB4136" s="13"/>
      <c r="AC4136" s="13"/>
      <c r="AD4136" s="13"/>
    </row>
    <row r="4137" spans="19:30">
      <c r="S4137" s="13"/>
      <c r="T4137" s="14"/>
      <c r="U4137" s="13"/>
      <c r="V4137" s="13"/>
      <c r="W4137" s="13"/>
      <c r="X4137" s="13"/>
      <c r="Y4137" s="13"/>
      <c r="Z4137" s="13"/>
      <c r="AA4137" s="13"/>
      <c r="AB4137" s="13"/>
      <c r="AC4137" s="13"/>
      <c r="AD4137" s="13"/>
    </row>
    <row r="4138" spans="19:30">
      <c r="S4138" s="13"/>
      <c r="T4138" s="14"/>
      <c r="U4138" s="13"/>
      <c r="V4138" s="13"/>
      <c r="W4138" s="13"/>
      <c r="X4138" s="13"/>
      <c r="Y4138" s="13"/>
      <c r="Z4138" s="13"/>
      <c r="AA4138" s="13"/>
      <c r="AB4138" s="13"/>
      <c r="AC4138" s="13"/>
      <c r="AD4138" s="13"/>
    </row>
    <row r="4139" spans="19:30">
      <c r="S4139" s="13"/>
      <c r="T4139" s="14"/>
      <c r="U4139" s="13"/>
      <c r="V4139" s="13"/>
      <c r="W4139" s="13"/>
      <c r="X4139" s="13"/>
      <c r="Y4139" s="13"/>
      <c r="Z4139" s="13"/>
      <c r="AA4139" s="13"/>
      <c r="AB4139" s="13"/>
      <c r="AC4139" s="13"/>
      <c r="AD4139" s="13"/>
    </row>
    <row r="4140" spans="19:30">
      <c r="S4140" s="13"/>
      <c r="T4140" s="14"/>
      <c r="U4140" s="13"/>
      <c r="V4140" s="13"/>
      <c r="W4140" s="13"/>
      <c r="X4140" s="13"/>
      <c r="Y4140" s="13"/>
      <c r="Z4140" s="13"/>
      <c r="AA4140" s="13"/>
      <c r="AB4140" s="13"/>
      <c r="AC4140" s="13"/>
      <c r="AD4140" s="13"/>
    </row>
    <row r="4141" spans="19:30">
      <c r="S4141" s="13"/>
      <c r="T4141" s="14"/>
      <c r="U4141" s="13"/>
      <c r="V4141" s="13"/>
      <c r="W4141" s="13"/>
      <c r="X4141" s="13"/>
      <c r="Y4141" s="13"/>
      <c r="Z4141" s="13"/>
      <c r="AA4141" s="13"/>
      <c r="AB4141" s="13"/>
      <c r="AC4141" s="13"/>
      <c r="AD4141" s="13"/>
    </row>
    <row r="4142" spans="19:30">
      <c r="S4142" s="13"/>
      <c r="T4142" s="14"/>
      <c r="U4142" s="13"/>
      <c r="V4142" s="13"/>
      <c r="W4142" s="13"/>
      <c r="X4142" s="13"/>
      <c r="Y4142" s="13"/>
      <c r="Z4142" s="13"/>
      <c r="AA4142" s="13"/>
      <c r="AB4142" s="13"/>
      <c r="AC4142" s="13"/>
      <c r="AD4142" s="13"/>
    </row>
    <row r="4143" spans="19:30">
      <c r="S4143" s="13"/>
      <c r="T4143" s="14"/>
      <c r="U4143" s="13"/>
      <c r="V4143" s="13"/>
      <c r="W4143" s="13"/>
      <c r="X4143" s="13"/>
      <c r="Y4143" s="13"/>
      <c r="Z4143" s="13"/>
      <c r="AA4143" s="13"/>
      <c r="AB4143" s="13"/>
      <c r="AC4143" s="13"/>
      <c r="AD4143" s="13"/>
    </row>
    <row r="4144" spans="19:30">
      <c r="S4144" s="13"/>
      <c r="T4144" s="14"/>
      <c r="U4144" s="13"/>
      <c r="V4144" s="13"/>
      <c r="W4144" s="13"/>
      <c r="X4144" s="13"/>
      <c r="Y4144" s="13"/>
      <c r="Z4144" s="13"/>
      <c r="AA4144" s="13"/>
      <c r="AB4144" s="13"/>
      <c r="AC4144" s="13"/>
      <c r="AD4144" s="13"/>
    </row>
    <row r="4145" spans="19:30">
      <c r="S4145" s="13"/>
      <c r="T4145" s="14"/>
      <c r="U4145" s="13"/>
      <c r="V4145" s="13"/>
      <c r="W4145" s="13"/>
      <c r="X4145" s="13"/>
      <c r="Y4145" s="13"/>
      <c r="Z4145" s="13"/>
      <c r="AA4145" s="13"/>
      <c r="AB4145" s="13"/>
      <c r="AC4145" s="13"/>
      <c r="AD4145" s="13"/>
    </row>
    <row r="4146" spans="19:30">
      <c r="S4146" s="13"/>
      <c r="T4146" s="14"/>
      <c r="U4146" s="13"/>
      <c r="V4146" s="13"/>
      <c r="W4146" s="13"/>
      <c r="X4146" s="13"/>
      <c r="Y4146" s="13"/>
      <c r="Z4146" s="13"/>
      <c r="AA4146" s="13"/>
      <c r="AB4146" s="13"/>
      <c r="AC4146" s="13"/>
      <c r="AD4146" s="13"/>
    </row>
    <row r="4147" spans="19:30">
      <c r="S4147" s="13"/>
      <c r="T4147" s="14"/>
      <c r="U4147" s="13"/>
      <c r="V4147" s="13"/>
      <c r="W4147" s="13"/>
      <c r="X4147" s="13"/>
      <c r="Y4147" s="13"/>
      <c r="Z4147" s="13"/>
      <c r="AA4147" s="13"/>
      <c r="AB4147" s="13"/>
      <c r="AC4147" s="13"/>
      <c r="AD4147" s="13"/>
    </row>
    <row r="4148" spans="19:30">
      <c r="S4148" s="13"/>
      <c r="T4148" s="14"/>
      <c r="U4148" s="13"/>
      <c r="V4148" s="13"/>
      <c r="W4148" s="13"/>
      <c r="X4148" s="13"/>
      <c r="Y4148" s="13"/>
      <c r="Z4148" s="13"/>
      <c r="AA4148" s="13"/>
      <c r="AB4148" s="13"/>
      <c r="AC4148" s="13"/>
      <c r="AD4148" s="13"/>
    </row>
    <row r="4149" spans="19:30">
      <c r="S4149" s="13"/>
      <c r="T4149" s="14"/>
      <c r="U4149" s="13"/>
      <c r="V4149" s="13"/>
      <c r="W4149" s="13"/>
      <c r="X4149" s="13"/>
      <c r="Y4149" s="13"/>
      <c r="Z4149" s="13"/>
      <c r="AA4149" s="13"/>
      <c r="AB4149" s="13"/>
      <c r="AC4149" s="13"/>
      <c r="AD4149" s="13"/>
    </row>
    <row r="4150" spans="19:30">
      <c r="S4150" s="13"/>
      <c r="T4150" s="14"/>
      <c r="U4150" s="13"/>
      <c r="V4150" s="13"/>
      <c r="W4150" s="13"/>
      <c r="X4150" s="13"/>
      <c r="Y4150" s="13"/>
      <c r="Z4150" s="13"/>
      <c r="AA4150" s="13"/>
      <c r="AB4150" s="13"/>
      <c r="AC4150" s="13"/>
      <c r="AD4150" s="13"/>
    </row>
    <row r="4151" spans="19:30">
      <c r="S4151" s="13"/>
      <c r="T4151" s="14"/>
      <c r="U4151" s="13"/>
      <c r="V4151" s="13"/>
      <c r="W4151" s="13"/>
      <c r="X4151" s="13"/>
      <c r="Y4151" s="13"/>
      <c r="Z4151" s="13"/>
      <c r="AA4151" s="13"/>
      <c r="AB4151" s="13"/>
      <c r="AC4151" s="13"/>
      <c r="AD4151" s="13"/>
    </row>
    <row r="4152" spans="19:30">
      <c r="S4152" s="13"/>
      <c r="T4152" s="14"/>
      <c r="U4152" s="13"/>
      <c r="V4152" s="13"/>
      <c r="W4152" s="13"/>
      <c r="X4152" s="13"/>
      <c r="Y4152" s="13"/>
      <c r="Z4152" s="13"/>
      <c r="AA4152" s="13"/>
      <c r="AB4152" s="13"/>
      <c r="AC4152" s="13"/>
      <c r="AD4152" s="13"/>
    </row>
    <row r="4153" spans="19:30">
      <c r="S4153" s="13"/>
      <c r="T4153" s="14"/>
      <c r="U4153" s="13"/>
      <c r="V4153" s="13"/>
      <c r="W4153" s="13"/>
      <c r="X4153" s="13"/>
      <c r="Y4153" s="13"/>
      <c r="Z4153" s="13"/>
      <c r="AA4153" s="13"/>
      <c r="AB4153" s="13"/>
      <c r="AC4153" s="13"/>
      <c r="AD4153" s="13"/>
    </row>
    <row r="4154" spans="19:30">
      <c r="S4154" s="13"/>
      <c r="T4154" s="14"/>
      <c r="U4154" s="13"/>
      <c r="V4154" s="13"/>
      <c r="W4154" s="13"/>
      <c r="X4154" s="13"/>
      <c r="Y4154" s="13"/>
      <c r="Z4154" s="13"/>
      <c r="AA4154" s="13"/>
      <c r="AB4154" s="13"/>
      <c r="AC4154" s="13"/>
      <c r="AD4154" s="13"/>
    </row>
    <row r="4155" spans="19:30">
      <c r="S4155" s="13"/>
      <c r="T4155" s="14"/>
      <c r="U4155" s="13"/>
      <c r="V4155" s="13"/>
      <c r="W4155" s="13"/>
      <c r="X4155" s="13"/>
      <c r="Y4155" s="13"/>
      <c r="Z4155" s="13"/>
      <c r="AA4155" s="13"/>
      <c r="AB4155" s="13"/>
      <c r="AC4155" s="13"/>
      <c r="AD4155" s="13"/>
    </row>
    <row r="4156" spans="19:30">
      <c r="S4156" s="13"/>
      <c r="T4156" s="14"/>
      <c r="U4156" s="13"/>
      <c r="V4156" s="13"/>
      <c r="W4156" s="13"/>
      <c r="X4156" s="13"/>
      <c r="Y4156" s="13"/>
      <c r="Z4156" s="13"/>
      <c r="AA4156" s="13"/>
      <c r="AB4156" s="13"/>
      <c r="AC4156" s="13"/>
      <c r="AD4156" s="13"/>
    </row>
    <row r="4157" spans="19:30">
      <c r="S4157" s="13"/>
      <c r="T4157" s="14"/>
      <c r="U4157" s="13"/>
      <c r="V4157" s="13"/>
      <c r="W4157" s="13"/>
      <c r="X4157" s="13"/>
      <c r="Y4157" s="13"/>
      <c r="Z4157" s="13"/>
      <c r="AA4157" s="13"/>
      <c r="AB4157" s="13"/>
      <c r="AC4157" s="13"/>
      <c r="AD4157" s="13"/>
    </row>
    <row r="4158" spans="19:30">
      <c r="S4158" s="13"/>
      <c r="T4158" s="14"/>
      <c r="U4158" s="13"/>
      <c r="V4158" s="13"/>
      <c r="W4158" s="13"/>
      <c r="X4158" s="13"/>
      <c r="Y4158" s="13"/>
      <c r="Z4158" s="13"/>
      <c r="AA4158" s="13"/>
      <c r="AB4158" s="13"/>
      <c r="AC4158" s="13"/>
      <c r="AD4158" s="13"/>
    </row>
    <row r="4159" spans="19:30">
      <c r="S4159" s="13"/>
      <c r="T4159" s="14"/>
      <c r="U4159" s="13"/>
      <c r="V4159" s="13"/>
      <c r="W4159" s="13"/>
      <c r="X4159" s="13"/>
      <c r="Y4159" s="13"/>
      <c r="Z4159" s="13"/>
      <c r="AA4159" s="13"/>
      <c r="AB4159" s="13"/>
      <c r="AC4159" s="13"/>
      <c r="AD4159" s="13"/>
    </row>
    <row r="4160" spans="19:30">
      <c r="S4160" s="13"/>
      <c r="T4160" s="14"/>
      <c r="U4160" s="13"/>
      <c r="V4160" s="13"/>
      <c r="W4160" s="13"/>
      <c r="X4160" s="13"/>
      <c r="Y4160" s="13"/>
      <c r="Z4160" s="13"/>
      <c r="AA4160" s="13"/>
      <c r="AB4160" s="13"/>
      <c r="AC4160" s="13"/>
      <c r="AD4160" s="13"/>
    </row>
    <row r="4161" spans="19:30">
      <c r="S4161" s="13"/>
      <c r="T4161" s="14"/>
      <c r="U4161" s="13"/>
      <c r="V4161" s="13"/>
      <c r="W4161" s="13"/>
      <c r="X4161" s="13"/>
      <c r="Y4161" s="13"/>
      <c r="Z4161" s="13"/>
      <c r="AA4161" s="13"/>
      <c r="AB4161" s="13"/>
      <c r="AC4161" s="13"/>
      <c r="AD4161" s="13"/>
    </row>
    <row r="4162" spans="19:30">
      <c r="S4162" s="13"/>
      <c r="T4162" s="14"/>
      <c r="U4162" s="13"/>
      <c r="V4162" s="13"/>
      <c r="W4162" s="13"/>
      <c r="X4162" s="13"/>
      <c r="Y4162" s="13"/>
      <c r="Z4162" s="13"/>
      <c r="AA4162" s="13"/>
      <c r="AB4162" s="13"/>
      <c r="AC4162" s="13"/>
      <c r="AD4162" s="13"/>
    </row>
    <row r="4163" spans="19:30">
      <c r="S4163" s="13"/>
      <c r="T4163" s="14"/>
      <c r="U4163" s="13"/>
      <c r="V4163" s="13"/>
      <c r="W4163" s="13"/>
      <c r="X4163" s="13"/>
      <c r="Y4163" s="13"/>
      <c r="Z4163" s="13"/>
      <c r="AA4163" s="13"/>
      <c r="AB4163" s="13"/>
      <c r="AC4163" s="13"/>
      <c r="AD4163" s="13"/>
    </row>
    <row r="4164" spans="19:30">
      <c r="S4164" s="13"/>
      <c r="T4164" s="14"/>
      <c r="U4164" s="13"/>
      <c r="V4164" s="13"/>
      <c r="W4164" s="13"/>
      <c r="X4164" s="13"/>
      <c r="Y4164" s="13"/>
      <c r="Z4164" s="13"/>
      <c r="AA4164" s="13"/>
      <c r="AB4164" s="13"/>
      <c r="AC4164" s="13"/>
      <c r="AD4164" s="13"/>
    </row>
    <row r="4165" spans="19:30">
      <c r="S4165" s="13"/>
      <c r="T4165" s="14"/>
      <c r="U4165" s="13"/>
      <c r="V4165" s="13"/>
      <c r="W4165" s="13"/>
      <c r="X4165" s="13"/>
      <c r="Y4165" s="13"/>
      <c r="Z4165" s="13"/>
      <c r="AA4165" s="13"/>
      <c r="AB4165" s="13"/>
      <c r="AC4165" s="13"/>
      <c r="AD4165" s="13"/>
    </row>
    <row r="4166" spans="19:30">
      <c r="S4166" s="13"/>
      <c r="T4166" s="14"/>
      <c r="U4166" s="13"/>
      <c r="V4166" s="13"/>
      <c r="W4166" s="13"/>
      <c r="X4166" s="13"/>
      <c r="Y4166" s="13"/>
      <c r="Z4166" s="13"/>
      <c r="AA4166" s="13"/>
      <c r="AB4166" s="13"/>
      <c r="AC4166" s="13"/>
      <c r="AD4166" s="13"/>
    </row>
    <row r="4167" spans="19:30">
      <c r="S4167" s="13"/>
      <c r="T4167" s="14"/>
      <c r="U4167" s="13"/>
      <c r="V4167" s="13"/>
      <c r="W4167" s="13"/>
      <c r="X4167" s="13"/>
      <c r="Y4167" s="13"/>
      <c r="Z4167" s="13"/>
      <c r="AA4167" s="13"/>
      <c r="AB4167" s="13"/>
      <c r="AC4167" s="13"/>
      <c r="AD4167" s="13"/>
    </row>
    <row r="4168" spans="19:30">
      <c r="S4168" s="13"/>
      <c r="T4168" s="14"/>
      <c r="U4168" s="13"/>
      <c r="V4168" s="13"/>
      <c r="W4168" s="13"/>
      <c r="X4168" s="13"/>
      <c r="Y4168" s="13"/>
      <c r="Z4168" s="13"/>
      <c r="AA4168" s="13"/>
      <c r="AB4168" s="13"/>
      <c r="AC4168" s="13"/>
      <c r="AD4168" s="13"/>
    </row>
    <row r="4169" spans="19:30">
      <c r="S4169" s="13"/>
      <c r="T4169" s="14"/>
      <c r="U4169" s="13"/>
      <c r="V4169" s="13"/>
      <c r="W4169" s="13"/>
      <c r="X4169" s="13"/>
      <c r="Y4169" s="13"/>
      <c r="Z4169" s="13"/>
      <c r="AA4169" s="13"/>
      <c r="AB4169" s="13"/>
      <c r="AC4169" s="13"/>
      <c r="AD4169" s="13"/>
    </row>
    <row r="4170" spans="19:30">
      <c r="S4170" s="13"/>
      <c r="T4170" s="14"/>
      <c r="U4170" s="13"/>
      <c r="V4170" s="13"/>
      <c r="W4170" s="13"/>
      <c r="X4170" s="13"/>
      <c r="Y4170" s="13"/>
      <c r="Z4170" s="13"/>
      <c r="AA4170" s="13"/>
      <c r="AB4170" s="13"/>
      <c r="AC4170" s="13"/>
      <c r="AD4170" s="13"/>
    </row>
    <row r="4171" spans="19:30">
      <c r="S4171" s="13"/>
      <c r="T4171" s="14"/>
      <c r="U4171" s="13"/>
      <c r="V4171" s="13"/>
      <c r="W4171" s="13"/>
      <c r="X4171" s="13"/>
      <c r="Y4171" s="13"/>
      <c r="Z4171" s="13"/>
      <c r="AA4171" s="13"/>
      <c r="AB4171" s="13"/>
      <c r="AC4171" s="13"/>
      <c r="AD4171" s="13"/>
    </row>
    <row r="4172" spans="19:30">
      <c r="S4172" s="13"/>
      <c r="T4172" s="14"/>
      <c r="U4172" s="13"/>
      <c r="V4172" s="13"/>
      <c r="W4172" s="13"/>
      <c r="X4172" s="13"/>
      <c r="Y4172" s="13"/>
      <c r="Z4172" s="13"/>
      <c r="AA4172" s="13"/>
      <c r="AB4172" s="13"/>
      <c r="AC4172" s="13"/>
      <c r="AD4172" s="13"/>
    </row>
    <row r="4173" spans="19:30">
      <c r="S4173" s="13"/>
      <c r="T4173" s="14"/>
      <c r="U4173" s="13"/>
      <c r="V4173" s="13"/>
      <c r="W4173" s="13"/>
      <c r="X4173" s="13"/>
      <c r="Y4173" s="13"/>
      <c r="Z4173" s="13"/>
      <c r="AA4173" s="13"/>
      <c r="AB4173" s="13"/>
      <c r="AC4173" s="13"/>
      <c r="AD4173" s="13"/>
    </row>
    <row r="4174" spans="19:30">
      <c r="S4174" s="13"/>
      <c r="T4174" s="14"/>
      <c r="U4174" s="13"/>
      <c r="V4174" s="13"/>
      <c r="W4174" s="13"/>
      <c r="X4174" s="13"/>
      <c r="Y4174" s="13"/>
      <c r="Z4174" s="13"/>
      <c r="AA4174" s="13"/>
      <c r="AB4174" s="13"/>
      <c r="AC4174" s="13"/>
      <c r="AD4174" s="13"/>
    </row>
    <row r="4175" spans="19:30">
      <c r="S4175" s="13"/>
      <c r="T4175" s="14"/>
      <c r="U4175" s="13"/>
      <c r="V4175" s="13"/>
      <c r="W4175" s="13"/>
      <c r="X4175" s="13"/>
      <c r="Y4175" s="13"/>
      <c r="Z4175" s="13"/>
      <c r="AA4175" s="13"/>
      <c r="AB4175" s="13"/>
      <c r="AC4175" s="13"/>
      <c r="AD4175" s="13"/>
    </row>
    <row r="4176" spans="19:30">
      <c r="S4176" s="13"/>
      <c r="T4176" s="14"/>
      <c r="U4176" s="13"/>
      <c r="V4176" s="13"/>
      <c r="W4176" s="13"/>
      <c r="X4176" s="13"/>
      <c r="Y4176" s="13"/>
      <c r="Z4176" s="13"/>
      <c r="AA4176" s="13"/>
      <c r="AB4176" s="13"/>
      <c r="AC4176" s="13"/>
      <c r="AD4176" s="13"/>
    </row>
    <row r="4177" spans="19:30">
      <c r="S4177" s="13"/>
      <c r="T4177" s="14"/>
      <c r="U4177" s="13"/>
      <c r="V4177" s="13"/>
      <c r="W4177" s="13"/>
      <c r="X4177" s="13"/>
      <c r="Y4177" s="13"/>
      <c r="Z4177" s="13"/>
      <c r="AA4177" s="13"/>
      <c r="AB4177" s="13"/>
      <c r="AC4177" s="13"/>
      <c r="AD4177" s="13"/>
    </row>
    <row r="4178" spans="19:30">
      <c r="S4178" s="13"/>
      <c r="T4178" s="14"/>
      <c r="U4178" s="13"/>
      <c r="V4178" s="13"/>
      <c r="W4178" s="13"/>
      <c r="X4178" s="13"/>
      <c r="Y4178" s="13"/>
      <c r="Z4178" s="13"/>
      <c r="AA4178" s="13"/>
      <c r="AB4178" s="13"/>
      <c r="AC4178" s="13"/>
      <c r="AD4178" s="13"/>
    </row>
    <row r="4179" spans="19:30">
      <c r="S4179" s="13"/>
      <c r="T4179" s="14"/>
      <c r="U4179" s="13"/>
      <c r="V4179" s="13"/>
      <c r="W4179" s="13"/>
      <c r="X4179" s="13"/>
      <c r="Y4179" s="13"/>
      <c r="Z4179" s="13"/>
      <c r="AA4179" s="13"/>
      <c r="AB4179" s="13"/>
      <c r="AC4179" s="13"/>
      <c r="AD4179" s="13"/>
    </row>
    <row r="4180" spans="19:30">
      <c r="S4180" s="13"/>
      <c r="T4180" s="14"/>
      <c r="U4180" s="13"/>
      <c r="V4180" s="13"/>
      <c r="W4180" s="13"/>
      <c r="X4180" s="13"/>
      <c r="Y4180" s="13"/>
      <c r="Z4180" s="13"/>
      <c r="AA4180" s="13"/>
      <c r="AB4180" s="13"/>
      <c r="AC4180" s="13"/>
      <c r="AD4180" s="13"/>
    </row>
    <row r="4181" spans="19:30">
      <c r="S4181" s="13"/>
      <c r="T4181" s="14"/>
      <c r="U4181" s="13"/>
      <c r="V4181" s="13"/>
      <c r="W4181" s="13"/>
      <c r="X4181" s="13"/>
      <c r="Y4181" s="13"/>
      <c r="Z4181" s="13"/>
      <c r="AA4181" s="13"/>
      <c r="AB4181" s="13"/>
      <c r="AC4181" s="13"/>
      <c r="AD4181" s="13"/>
    </row>
    <row r="4182" spans="19:30">
      <c r="S4182" s="13"/>
      <c r="T4182" s="14"/>
      <c r="U4182" s="13"/>
      <c r="V4182" s="13"/>
      <c r="W4182" s="13"/>
      <c r="X4182" s="13"/>
      <c r="Y4182" s="13"/>
      <c r="Z4182" s="13"/>
      <c r="AA4182" s="13"/>
      <c r="AB4182" s="13"/>
      <c r="AC4182" s="13"/>
      <c r="AD4182" s="13"/>
    </row>
    <row r="4183" spans="19:30">
      <c r="S4183" s="13"/>
      <c r="T4183" s="14"/>
      <c r="U4183" s="13"/>
      <c r="V4183" s="13"/>
      <c r="W4183" s="13"/>
      <c r="X4183" s="13"/>
      <c r="Y4183" s="13"/>
      <c r="Z4183" s="13"/>
      <c r="AA4183" s="13"/>
      <c r="AB4183" s="13"/>
      <c r="AC4183" s="13"/>
      <c r="AD4183" s="13"/>
    </row>
    <row r="4184" spans="19:30">
      <c r="S4184" s="13"/>
      <c r="T4184" s="14"/>
      <c r="U4184" s="13"/>
      <c r="V4184" s="13"/>
      <c r="W4184" s="13"/>
      <c r="X4184" s="13"/>
      <c r="Y4184" s="13"/>
      <c r="Z4184" s="13"/>
      <c r="AA4184" s="13"/>
      <c r="AB4184" s="13"/>
      <c r="AC4184" s="13"/>
      <c r="AD4184" s="13"/>
    </row>
    <row r="4185" spans="19:30">
      <c r="S4185" s="13"/>
      <c r="T4185" s="14"/>
      <c r="U4185" s="13"/>
      <c r="V4185" s="13"/>
      <c r="W4185" s="13"/>
      <c r="X4185" s="13"/>
      <c r="Y4185" s="13"/>
      <c r="Z4185" s="13"/>
      <c r="AA4185" s="13"/>
      <c r="AB4185" s="13"/>
      <c r="AC4185" s="13"/>
      <c r="AD4185" s="13"/>
    </row>
    <row r="4186" spans="19:30">
      <c r="S4186" s="13"/>
      <c r="T4186" s="14"/>
      <c r="U4186" s="13"/>
      <c r="V4186" s="13"/>
      <c r="W4186" s="13"/>
      <c r="X4186" s="13"/>
      <c r="Y4186" s="13"/>
      <c r="Z4186" s="13"/>
      <c r="AA4186" s="13"/>
      <c r="AB4186" s="13"/>
      <c r="AC4186" s="13"/>
      <c r="AD4186" s="13"/>
    </row>
    <row r="4187" spans="19:30">
      <c r="S4187" s="13"/>
      <c r="T4187" s="14"/>
      <c r="U4187" s="13"/>
      <c r="V4187" s="13"/>
      <c r="W4187" s="13"/>
      <c r="X4187" s="13"/>
      <c r="Y4187" s="13"/>
      <c r="Z4187" s="13"/>
      <c r="AA4187" s="13"/>
      <c r="AB4187" s="13"/>
      <c r="AC4187" s="13"/>
      <c r="AD4187" s="13"/>
    </row>
    <row r="4188" spans="19:30">
      <c r="S4188" s="13"/>
      <c r="T4188" s="14"/>
      <c r="U4188" s="13"/>
      <c r="V4188" s="13"/>
      <c r="W4188" s="13"/>
      <c r="X4188" s="13"/>
      <c r="Y4188" s="13"/>
      <c r="Z4188" s="13"/>
      <c r="AA4188" s="13"/>
      <c r="AB4188" s="13"/>
      <c r="AC4188" s="13"/>
      <c r="AD4188" s="13"/>
    </row>
    <row r="4189" spans="19:30">
      <c r="S4189" s="13"/>
      <c r="T4189" s="14"/>
      <c r="U4189" s="13"/>
      <c r="V4189" s="13"/>
      <c r="W4189" s="13"/>
      <c r="X4189" s="13"/>
      <c r="Y4189" s="13"/>
      <c r="Z4189" s="13"/>
      <c r="AA4189" s="13"/>
      <c r="AB4189" s="13"/>
      <c r="AC4189" s="13"/>
      <c r="AD4189" s="13"/>
    </row>
    <row r="4190" spans="19:30">
      <c r="S4190" s="13"/>
      <c r="T4190" s="14"/>
      <c r="U4190" s="13"/>
      <c r="V4190" s="13"/>
      <c r="W4190" s="13"/>
      <c r="X4190" s="13"/>
      <c r="Y4190" s="13"/>
      <c r="Z4190" s="13"/>
      <c r="AA4190" s="13"/>
      <c r="AB4190" s="13"/>
      <c r="AC4190" s="13"/>
      <c r="AD4190" s="13"/>
    </row>
    <row r="4191" spans="19:30">
      <c r="S4191" s="13"/>
      <c r="T4191" s="14"/>
      <c r="U4191" s="13"/>
      <c r="V4191" s="13"/>
      <c r="W4191" s="13"/>
      <c r="X4191" s="13"/>
      <c r="Y4191" s="13"/>
      <c r="Z4191" s="13"/>
      <c r="AA4191" s="13"/>
      <c r="AB4191" s="13"/>
      <c r="AC4191" s="13"/>
      <c r="AD4191" s="13"/>
    </row>
    <row r="4192" spans="19:30">
      <c r="S4192" s="13"/>
      <c r="T4192" s="14"/>
      <c r="U4192" s="13"/>
      <c r="V4192" s="13"/>
      <c r="W4192" s="13"/>
      <c r="X4192" s="13"/>
      <c r="Y4192" s="13"/>
      <c r="Z4192" s="13"/>
      <c r="AA4192" s="13"/>
      <c r="AB4192" s="13"/>
      <c r="AC4192" s="13"/>
      <c r="AD4192" s="13"/>
    </row>
    <row r="4193" spans="19:30">
      <c r="S4193" s="13"/>
      <c r="T4193" s="14"/>
      <c r="U4193" s="13"/>
      <c r="V4193" s="13"/>
      <c r="W4193" s="13"/>
      <c r="X4193" s="13"/>
      <c r="Y4193" s="13"/>
      <c r="Z4193" s="13"/>
      <c r="AA4193" s="13"/>
      <c r="AB4193" s="13"/>
      <c r="AC4193" s="13"/>
      <c r="AD4193" s="13"/>
    </row>
    <row r="4194" spans="19:30">
      <c r="S4194" s="13"/>
      <c r="T4194" s="14"/>
      <c r="U4194" s="13"/>
      <c r="V4194" s="13"/>
      <c r="W4194" s="13"/>
      <c r="X4194" s="13"/>
      <c r="Y4194" s="13"/>
      <c r="Z4194" s="13"/>
      <c r="AA4194" s="13"/>
      <c r="AB4194" s="13"/>
      <c r="AC4194" s="13"/>
      <c r="AD4194" s="13"/>
    </row>
    <row r="4195" spans="19:30">
      <c r="S4195" s="13"/>
      <c r="T4195" s="14"/>
      <c r="U4195" s="13"/>
      <c r="V4195" s="13"/>
      <c r="W4195" s="13"/>
      <c r="X4195" s="13"/>
      <c r="Y4195" s="13"/>
      <c r="Z4195" s="13"/>
      <c r="AA4195" s="13"/>
      <c r="AB4195" s="13"/>
      <c r="AC4195" s="13"/>
      <c r="AD4195" s="13"/>
    </row>
    <row r="4196" spans="19:30">
      <c r="S4196" s="13"/>
      <c r="T4196" s="14"/>
      <c r="U4196" s="13"/>
      <c r="V4196" s="13"/>
      <c r="W4196" s="13"/>
      <c r="X4196" s="13"/>
      <c r="Y4196" s="13"/>
      <c r="Z4196" s="13"/>
      <c r="AA4196" s="13"/>
      <c r="AB4196" s="13"/>
      <c r="AC4196" s="13"/>
      <c r="AD4196" s="13"/>
    </row>
    <row r="4197" spans="19:30">
      <c r="S4197" s="13"/>
      <c r="T4197" s="14"/>
      <c r="U4197" s="13"/>
      <c r="V4197" s="13"/>
      <c r="W4197" s="13"/>
      <c r="X4197" s="13"/>
      <c r="Y4197" s="13"/>
      <c r="Z4197" s="13"/>
      <c r="AA4197" s="13"/>
      <c r="AB4197" s="13"/>
      <c r="AC4197" s="13"/>
      <c r="AD4197" s="13"/>
    </row>
    <row r="4198" spans="19:30">
      <c r="S4198" s="13"/>
      <c r="T4198" s="14"/>
      <c r="U4198" s="13"/>
      <c r="V4198" s="13"/>
      <c r="W4198" s="13"/>
      <c r="X4198" s="13"/>
      <c r="Y4198" s="13"/>
      <c r="Z4198" s="13"/>
      <c r="AA4198" s="13"/>
      <c r="AB4198" s="13"/>
      <c r="AC4198" s="13"/>
      <c r="AD4198" s="13"/>
    </row>
    <row r="4199" spans="19:30">
      <c r="S4199" s="13"/>
      <c r="T4199" s="14"/>
      <c r="U4199" s="13"/>
      <c r="V4199" s="13"/>
      <c r="W4199" s="13"/>
      <c r="X4199" s="13"/>
      <c r="Y4199" s="13"/>
      <c r="Z4199" s="13"/>
      <c r="AA4199" s="13"/>
      <c r="AB4199" s="13"/>
      <c r="AC4199" s="13"/>
      <c r="AD4199" s="13"/>
    </row>
    <row r="4200" spans="19:30">
      <c r="S4200" s="13"/>
      <c r="T4200" s="14"/>
      <c r="U4200" s="13"/>
      <c r="V4200" s="13"/>
      <c r="W4200" s="13"/>
      <c r="X4200" s="13"/>
      <c r="Y4200" s="13"/>
      <c r="Z4200" s="13"/>
      <c r="AA4200" s="13"/>
      <c r="AB4200" s="13"/>
      <c r="AC4200" s="13"/>
      <c r="AD4200" s="13"/>
    </row>
    <row r="4201" spans="19:30">
      <c r="S4201" s="13"/>
      <c r="T4201" s="14"/>
      <c r="U4201" s="13"/>
      <c r="V4201" s="13"/>
      <c r="W4201" s="13"/>
      <c r="X4201" s="13"/>
      <c r="Y4201" s="13"/>
      <c r="Z4201" s="13"/>
      <c r="AA4201" s="13"/>
      <c r="AB4201" s="13"/>
      <c r="AC4201" s="13"/>
      <c r="AD4201" s="13"/>
    </row>
    <row r="4202" spans="19:30">
      <c r="S4202" s="13"/>
      <c r="T4202" s="14"/>
      <c r="U4202" s="13"/>
      <c r="V4202" s="13"/>
      <c r="W4202" s="13"/>
      <c r="X4202" s="13"/>
      <c r="Y4202" s="13"/>
      <c r="Z4202" s="13"/>
      <c r="AA4202" s="13"/>
      <c r="AB4202" s="13"/>
      <c r="AC4202" s="13"/>
      <c r="AD4202" s="13"/>
    </row>
    <row r="4203" spans="19:30">
      <c r="S4203" s="13"/>
      <c r="T4203" s="14"/>
      <c r="U4203" s="13"/>
      <c r="V4203" s="13"/>
      <c r="W4203" s="13"/>
      <c r="X4203" s="13"/>
      <c r="Y4203" s="13"/>
      <c r="Z4203" s="13"/>
      <c r="AA4203" s="13"/>
      <c r="AB4203" s="13"/>
      <c r="AC4203" s="13"/>
      <c r="AD4203" s="13"/>
    </row>
    <row r="4204" spans="19:30">
      <c r="S4204" s="13"/>
      <c r="T4204" s="14"/>
      <c r="U4204" s="13"/>
      <c r="V4204" s="13"/>
      <c r="W4204" s="13"/>
      <c r="X4204" s="13"/>
      <c r="Y4204" s="13"/>
      <c r="Z4204" s="13"/>
      <c r="AA4204" s="13"/>
      <c r="AB4204" s="13"/>
      <c r="AC4204" s="13"/>
      <c r="AD4204" s="13"/>
    </row>
    <row r="4205" spans="19:30">
      <c r="S4205" s="13"/>
      <c r="T4205" s="14"/>
      <c r="U4205" s="13"/>
      <c r="V4205" s="13"/>
      <c r="W4205" s="13"/>
      <c r="X4205" s="13"/>
      <c r="Y4205" s="13"/>
      <c r="Z4205" s="13"/>
      <c r="AA4205" s="13"/>
      <c r="AB4205" s="13"/>
      <c r="AC4205" s="13"/>
      <c r="AD4205" s="13"/>
    </row>
    <row r="4206" spans="19:30">
      <c r="S4206" s="13"/>
      <c r="T4206" s="14"/>
      <c r="U4206" s="13"/>
      <c r="V4206" s="13"/>
      <c r="W4206" s="13"/>
      <c r="X4206" s="13"/>
      <c r="Y4206" s="13"/>
      <c r="Z4206" s="13"/>
      <c r="AA4206" s="13"/>
      <c r="AB4206" s="13"/>
      <c r="AC4206" s="13"/>
      <c r="AD4206" s="13"/>
    </row>
    <row r="4207" spans="19:30">
      <c r="S4207" s="13"/>
      <c r="T4207" s="14"/>
      <c r="U4207" s="13"/>
      <c r="V4207" s="13"/>
      <c r="W4207" s="13"/>
      <c r="X4207" s="13"/>
      <c r="Y4207" s="13"/>
      <c r="Z4207" s="13"/>
      <c r="AA4207" s="13"/>
      <c r="AB4207" s="13"/>
      <c r="AC4207" s="13"/>
      <c r="AD4207" s="13"/>
    </row>
    <row r="4208" spans="19:30">
      <c r="S4208" s="13"/>
      <c r="T4208" s="14"/>
      <c r="U4208" s="13"/>
      <c r="V4208" s="13"/>
      <c r="W4208" s="13"/>
      <c r="X4208" s="13"/>
      <c r="Y4208" s="13"/>
      <c r="Z4208" s="13"/>
      <c r="AA4208" s="13"/>
      <c r="AB4208" s="13"/>
      <c r="AC4208" s="13"/>
      <c r="AD4208" s="13"/>
    </row>
    <row r="4209" spans="19:30">
      <c r="S4209" s="13"/>
      <c r="T4209" s="14"/>
      <c r="U4209" s="13"/>
      <c r="V4209" s="13"/>
      <c r="W4209" s="13"/>
      <c r="X4209" s="13"/>
      <c r="Y4209" s="13"/>
      <c r="Z4209" s="13"/>
      <c r="AA4209" s="13"/>
      <c r="AB4209" s="13"/>
      <c r="AC4209" s="13"/>
      <c r="AD4209" s="13"/>
    </row>
    <row r="4210" spans="19:30">
      <c r="S4210" s="13"/>
      <c r="T4210" s="14"/>
      <c r="U4210" s="13"/>
      <c r="V4210" s="13"/>
      <c r="W4210" s="13"/>
      <c r="X4210" s="13"/>
      <c r="Y4210" s="13"/>
      <c r="Z4210" s="13"/>
      <c r="AA4210" s="13"/>
      <c r="AB4210" s="13"/>
      <c r="AC4210" s="13"/>
      <c r="AD4210" s="13"/>
    </row>
    <row r="4211" spans="19:30">
      <c r="S4211" s="13"/>
      <c r="T4211" s="14"/>
      <c r="U4211" s="13"/>
      <c r="V4211" s="13"/>
      <c r="W4211" s="13"/>
      <c r="X4211" s="13"/>
      <c r="Y4211" s="13"/>
      <c r="Z4211" s="13"/>
      <c r="AA4211" s="13"/>
      <c r="AB4211" s="13"/>
      <c r="AC4211" s="13"/>
      <c r="AD4211" s="13"/>
    </row>
    <row r="4212" spans="19:30">
      <c r="S4212" s="13"/>
      <c r="T4212" s="14"/>
      <c r="U4212" s="13"/>
      <c r="V4212" s="13"/>
      <c r="W4212" s="13"/>
      <c r="X4212" s="13"/>
      <c r="Y4212" s="13"/>
      <c r="Z4212" s="13"/>
      <c r="AA4212" s="13"/>
      <c r="AB4212" s="13"/>
      <c r="AC4212" s="13"/>
      <c r="AD4212" s="13"/>
    </row>
    <row r="4213" spans="19:30">
      <c r="S4213" s="13"/>
      <c r="T4213" s="14"/>
      <c r="U4213" s="13"/>
      <c r="V4213" s="13"/>
      <c r="W4213" s="13"/>
      <c r="X4213" s="13"/>
      <c r="Y4213" s="13"/>
      <c r="Z4213" s="13"/>
      <c r="AA4213" s="13"/>
      <c r="AB4213" s="13"/>
      <c r="AC4213" s="13"/>
      <c r="AD4213" s="13"/>
    </row>
    <row r="4214" spans="19:30">
      <c r="S4214" s="13"/>
      <c r="T4214" s="14"/>
      <c r="U4214" s="13"/>
      <c r="V4214" s="13"/>
      <c r="W4214" s="13"/>
      <c r="X4214" s="13"/>
      <c r="Y4214" s="13"/>
      <c r="Z4214" s="13"/>
      <c r="AA4214" s="13"/>
      <c r="AB4214" s="13"/>
      <c r="AC4214" s="13"/>
      <c r="AD4214" s="13"/>
    </row>
    <row r="4215" spans="19:30">
      <c r="S4215" s="13"/>
      <c r="T4215" s="14"/>
      <c r="U4215" s="13"/>
      <c r="V4215" s="13"/>
      <c r="W4215" s="13"/>
      <c r="X4215" s="13"/>
      <c r="Y4215" s="13"/>
      <c r="Z4215" s="13"/>
      <c r="AA4215" s="13"/>
      <c r="AB4215" s="13"/>
      <c r="AC4215" s="13"/>
      <c r="AD4215" s="13"/>
    </row>
    <row r="4216" spans="19:30">
      <c r="S4216" s="13"/>
      <c r="T4216" s="14"/>
      <c r="U4216" s="13"/>
      <c r="V4216" s="13"/>
      <c r="W4216" s="13"/>
      <c r="X4216" s="13"/>
      <c r="Y4216" s="13"/>
      <c r="Z4216" s="13"/>
      <c r="AA4216" s="13"/>
      <c r="AB4216" s="13"/>
      <c r="AC4216" s="13"/>
      <c r="AD4216" s="13"/>
    </row>
    <row r="4217" spans="19:30">
      <c r="S4217" s="13"/>
      <c r="T4217" s="14"/>
      <c r="U4217" s="13"/>
      <c r="V4217" s="13"/>
      <c r="W4217" s="13"/>
      <c r="X4217" s="13"/>
      <c r="Y4217" s="13"/>
      <c r="Z4217" s="13"/>
      <c r="AA4217" s="13"/>
      <c r="AB4217" s="13"/>
      <c r="AC4217" s="13"/>
      <c r="AD4217" s="13"/>
    </row>
    <row r="4218" spans="19:30">
      <c r="S4218" s="13"/>
      <c r="T4218" s="14"/>
      <c r="U4218" s="13"/>
      <c r="V4218" s="13"/>
      <c r="W4218" s="13"/>
      <c r="X4218" s="13"/>
      <c r="Y4218" s="13"/>
      <c r="Z4218" s="13"/>
      <c r="AA4218" s="13"/>
      <c r="AB4218" s="13"/>
      <c r="AC4218" s="13"/>
      <c r="AD4218" s="13"/>
    </row>
    <row r="4219" spans="19:30">
      <c r="S4219" s="13"/>
      <c r="T4219" s="14"/>
      <c r="U4219" s="13"/>
      <c r="V4219" s="13"/>
      <c r="W4219" s="13"/>
      <c r="X4219" s="13"/>
      <c r="Y4219" s="13"/>
      <c r="Z4219" s="13"/>
      <c r="AA4219" s="13"/>
      <c r="AB4219" s="13"/>
      <c r="AC4219" s="13"/>
      <c r="AD4219" s="13"/>
    </row>
    <row r="4220" spans="19:30">
      <c r="S4220" s="13"/>
      <c r="T4220" s="14"/>
      <c r="U4220" s="13"/>
      <c r="V4220" s="13"/>
      <c r="W4220" s="13"/>
      <c r="X4220" s="13"/>
      <c r="Y4220" s="13"/>
      <c r="Z4220" s="13"/>
      <c r="AA4220" s="13"/>
      <c r="AB4220" s="13"/>
      <c r="AC4220" s="13"/>
      <c r="AD4220" s="13"/>
    </row>
    <row r="4221" spans="19:30">
      <c r="S4221" s="13"/>
      <c r="T4221" s="14"/>
      <c r="U4221" s="13"/>
      <c r="V4221" s="13"/>
      <c r="W4221" s="13"/>
      <c r="X4221" s="13"/>
      <c r="Y4221" s="13"/>
      <c r="Z4221" s="13"/>
      <c r="AA4221" s="13"/>
      <c r="AB4221" s="13"/>
      <c r="AC4221" s="13"/>
      <c r="AD4221" s="13"/>
    </row>
    <row r="4222" spans="19:30">
      <c r="S4222" s="13"/>
      <c r="T4222" s="14"/>
      <c r="U4222" s="13"/>
      <c r="V4222" s="13"/>
      <c r="W4222" s="13"/>
      <c r="X4222" s="13"/>
      <c r="Y4222" s="13"/>
      <c r="Z4222" s="13"/>
      <c r="AA4222" s="13"/>
      <c r="AB4222" s="13"/>
      <c r="AC4222" s="13"/>
      <c r="AD4222" s="13"/>
    </row>
    <row r="4223" spans="19:30">
      <c r="S4223" s="13"/>
      <c r="T4223" s="14"/>
      <c r="U4223" s="13"/>
      <c r="V4223" s="13"/>
      <c r="W4223" s="13"/>
      <c r="X4223" s="13"/>
      <c r="Y4223" s="13"/>
      <c r="Z4223" s="13"/>
      <c r="AA4223" s="13"/>
      <c r="AB4223" s="13"/>
      <c r="AC4223" s="13"/>
      <c r="AD4223" s="13"/>
    </row>
    <row r="4224" spans="19:30">
      <c r="S4224" s="13"/>
      <c r="T4224" s="14"/>
      <c r="U4224" s="13"/>
      <c r="V4224" s="13"/>
      <c r="W4224" s="13"/>
      <c r="X4224" s="13"/>
      <c r="Y4224" s="13"/>
      <c r="Z4224" s="13"/>
      <c r="AA4224" s="13"/>
      <c r="AB4224" s="13"/>
      <c r="AC4224" s="13"/>
      <c r="AD4224" s="13"/>
    </row>
    <row r="4225" spans="19:30">
      <c r="S4225" s="13"/>
      <c r="T4225" s="14"/>
      <c r="U4225" s="13"/>
      <c r="V4225" s="13"/>
      <c r="W4225" s="13"/>
      <c r="X4225" s="13"/>
      <c r="Y4225" s="13"/>
      <c r="Z4225" s="13"/>
      <c r="AA4225" s="13"/>
      <c r="AB4225" s="13"/>
      <c r="AC4225" s="13"/>
      <c r="AD4225" s="13"/>
    </row>
    <row r="4226" spans="19:30">
      <c r="S4226" s="13"/>
      <c r="T4226" s="14"/>
      <c r="U4226" s="13"/>
      <c r="V4226" s="13"/>
      <c r="W4226" s="13"/>
      <c r="X4226" s="13"/>
      <c r="Y4226" s="13"/>
      <c r="Z4226" s="13"/>
      <c r="AA4226" s="13"/>
      <c r="AB4226" s="13"/>
      <c r="AC4226" s="13"/>
      <c r="AD4226" s="13"/>
    </row>
    <row r="4227" spans="19:30">
      <c r="S4227" s="13"/>
      <c r="T4227" s="14"/>
      <c r="U4227" s="13"/>
      <c r="V4227" s="13"/>
      <c r="W4227" s="13"/>
      <c r="X4227" s="13"/>
      <c r="Y4227" s="13"/>
      <c r="Z4227" s="13"/>
      <c r="AA4227" s="13"/>
      <c r="AB4227" s="13"/>
      <c r="AC4227" s="13"/>
      <c r="AD4227" s="13"/>
    </row>
    <row r="4228" spans="19:30">
      <c r="S4228" s="13"/>
      <c r="T4228" s="14"/>
      <c r="U4228" s="13"/>
      <c r="V4228" s="13"/>
      <c r="W4228" s="13"/>
      <c r="X4228" s="13"/>
      <c r="Y4228" s="13"/>
      <c r="Z4228" s="13"/>
      <c r="AA4228" s="13"/>
      <c r="AB4228" s="13"/>
      <c r="AC4228" s="13"/>
      <c r="AD4228" s="13"/>
    </row>
    <row r="4229" spans="19:30">
      <c r="S4229" s="13"/>
      <c r="T4229" s="14"/>
      <c r="U4229" s="13"/>
      <c r="V4229" s="13"/>
      <c r="W4229" s="13"/>
      <c r="X4229" s="13"/>
      <c r="Y4229" s="13"/>
      <c r="Z4229" s="13"/>
      <c r="AA4229" s="13"/>
      <c r="AB4229" s="13"/>
      <c r="AC4229" s="13"/>
      <c r="AD4229" s="13"/>
    </row>
    <row r="4230" spans="19:30">
      <c r="S4230" s="13"/>
      <c r="T4230" s="14"/>
      <c r="U4230" s="13"/>
      <c r="V4230" s="13"/>
      <c r="W4230" s="13"/>
      <c r="X4230" s="13"/>
      <c r="Y4230" s="13"/>
      <c r="Z4230" s="13"/>
      <c r="AA4230" s="13"/>
      <c r="AB4230" s="13"/>
      <c r="AC4230" s="13"/>
      <c r="AD4230" s="13"/>
    </row>
    <row r="4231" spans="19:30">
      <c r="S4231" s="13"/>
      <c r="T4231" s="14"/>
      <c r="U4231" s="13"/>
      <c r="V4231" s="13"/>
      <c r="W4231" s="13"/>
      <c r="X4231" s="13"/>
      <c r="Y4231" s="13"/>
      <c r="Z4231" s="13"/>
      <c r="AA4231" s="13"/>
      <c r="AB4231" s="13"/>
      <c r="AC4231" s="13"/>
      <c r="AD4231" s="13"/>
    </row>
    <row r="4232" spans="19:30">
      <c r="S4232" s="13"/>
      <c r="T4232" s="14"/>
      <c r="U4232" s="13"/>
      <c r="V4232" s="13"/>
      <c r="W4232" s="13"/>
      <c r="X4232" s="13"/>
      <c r="Y4232" s="13"/>
      <c r="Z4232" s="13"/>
      <c r="AA4232" s="13"/>
      <c r="AB4232" s="13"/>
      <c r="AC4232" s="13"/>
      <c r="AD4232" s="13"/>
    </row>
    <row r="4233" spans="19:30">
      <c r="S4233" s="13"/>
      <c r="T4233" s="14"/>
      <c r="U4233" s="13"/>
      <c r="V4233" s="13"/>
      <c r="W4233" s="13"/>
      <c r="X4233" s="13"/>
      <c r="Y4233" s="13"/>
      <c r="Z4233" s="13"/>
      <c r="AA4233" s="13"/>
      <c r="AB4233" s="13"/>
      <c r="AC4233" s="13"/>
      <c r="AD4233" s="13"/>
    </row>
    <row r="4234" spans="19:30">
      <c r="S4234" s="13"/>
      <c r="T4234" s="14"/>
      <c r="U4234" s="13"/>
      <c r="V4234" s="13"/>
      <c r="W4234" s="13"/>
      <c r="X4234" s="13"/>
      <c r="Y4234" s="13"/>
      <c r="Z4234" s="13"/>
      <c r="AA4234" s="13"/>
      <c r="AB4234" s="13"/>
      <c r="AC4234" s="13"/>
      <c r="AD4234" s="13"/>
    </row>
    <row r="4235" spans="19:30">
      <c r="S4235" s="13"/>
      <c r="T4235" s="14"/>
      <c r="U4235" s="13"/>
      <c r="V4235" s="13"/>
      <c r="W4235" s="13"/>
      <c r="X4235" s="13"/>
      <c r="Y4235" s="13"/>
      <c r="Z4235" s="13"/>
      <c r="AA4235" s="13"/>
      <c r="AB4235" s="13"/>
      <c r="AC4235" s="13"/>
      <c r="AD4235" s="13"/>
    </row>
    <row r="4236" spans="19:30">
      <c r="S4236" s="13"/>
      <c r="T4236" s="14"/>
      <c r="U4236" s="13"/>
      <c r="V4236" s="13"/>
      <c r="W4236" s="13"/>
      <c r="X4236" s="13"/>
      <c r="Y4236" s="13"/>
      <c r="Z4236" s="13"/>
      <c r="AA4236" s="13"/>
      <c r="AB4236" s="13"/>
      <c r="AC4236" s="13"/>
      <c r="AD4236" s="13"/>
    </row>
    <row r="4237" spans="19:30">
      <c r="S4237" s="13"/>
      <c r="T4237" s="14"/>
      <c r="U4237" s="13"/>
      <c r="V4237" s="13"/>
      <c r="W4237" s="13"/>
      <c r="X4237" s="13"/>
      <c r="Y4237" s="13"/>
      <c r="Z4237" s="13"/>
      <c r="AA4237" s="13"/>
      <c r="AB4237" s="13"/>
      <c r="AC4237" s="13"/>
      <c r="AD4237" s="13"/>
    </row>
    <row r="4238" spans="19:30">
      <c r="S4238" s="13"/>
      <c r="T4238" s="14"/>
      <c r="U4238" s="13"/>
      <c r="V4238" s="13"/>
      <c r="W4238" s="13"/>
      <c r="X4238" s="13"/>
      <c r="Y4238" s="13"/>
      <c r="Z4238" s="13"/>
      <c r="AA4238" s="13"/>
      <c r="AB4238" s="13"/>
      <c r="AC4238" s="13"/>
      <c r="AD4238" s="13"/>
    </row>
    <row r="4239" spans="19:30">
      <c r="S4239" s="13"/>
      <c r="T4239" s="14"/>
      <c r="U4239" s="13"/>
      <c r="V4239" s="13"/>
      <c r="W4239" s="13"/>
      <c r="X4239" s="13"/>
      <c r="Y4239" s="13"/>
      <c r="Z4239" s="13"/>
      <c r="AA4239" s="13"/>
      <c r="AB4239" s="13"/>
      <c r="AC4239" s="13"/>
      <c r="AD4239" s="13"/>
    </row>
    <row r="4240" spans="19:30">
      <c r="S4240" s="13"/>
      <c r="T4240" s="14"/>
      <c r="U4240" s="13"/>
      <c r="V4240" s="13"/>
      <c r="W4240" s="13"/>
      <c r="X4240" s="13"/>
      <c r="Y4240" s="13"/>
      <c r="Z4240" s="13"/>
      <c r="AA4240" s="13"/>
      <c r="AB4240" s="13"/>
      <c r="AC4240" s="13"/>
      <c r="AD4240" s="13"/>
    </row>
    <row r="4241" spans="19:30">
      <c r="S4241" s="13"/>
      <c r="T4241" s="14"/>
      <c r="U4241" s="13"/>
      <c r="V4241" s="13"/>
      <c r="W4241" s="13"/>
      <c r="X4241" s="13"/>
      <c r="Y4241" s="13"/>
      <c r="Z4241" s="13"/>
      <c r="AA4241" s="13"/>
      <c r="AB4241" s="13"/>
      <c r="AC4241" s="13"/>
      <c r="AD4241" s="13"/>
    </row>
    <row r="4242" spans="19:30">
      <c r="S4242" s="13"/>
      <c r="T4242" s="14"/>
      <c r="U4242" s="13"/>
      <c r="V4242" s="13"/>
      <c r="W4242" s="13"/>
      <c r="X4242" s="13"/>
      <c r="Y4242" s="13"/>
      <c r="Z4242" s="13"/>
      <c r="AA4242" s="13"/>
      <c r="AB4242" s="13"/>
      <c r="AC4242" s="13"/>
      <c r="AD4242" s="13"/>
    </row>
    <row r="4243" spans="19:30">
      <c r="S4243" s="13"/>
      <c r="T4243" s="14"/>
      <c r="U4243" s="13"/>
      <c r="V4243" s="13"/>
      <c r="W4243" s="13"/>
      <c r="X4243" s="13"/>
      <c r="Y4243" s="13"/>
      <c r="Z4243" s="13"/>
      <c r="AA4243" s="13"/>
      <c r="AB4243" s="13"/>
      <c r="AC4243" s="13"/>
      <c r="AD4243" s="13"/>
    </row>
    <row r="4244" spans="19:30">
      <c r="S4244" s="13"/>
      <c r="T4244" s="14"/>
      <c r="U4244" s="13"/>
      <c r="V4244" s="13"/>
      <c r="W4244" s="13"/>
      <c r="X4244" s="13"/>
      <c r="Y4244" s="13"/>
      <c r="Z4244" s="13"/>
      <c r="AA4244" s="13"/>
      <c r="AB4244" s="13"/>
      <c r="AC4244" s="13"/>
      <c r="AD4244" s="13"/>
    </row>
    <row r="4245" spans="19:30">
      <c r="S4245" s="13"/>
      <c r="T4245" s="14"/>
      <c r="U4245" s="13"/>
      <c r="V4245" s="13"/>
      <c r="W4245" s="13"/>
      <c r="X4245" s="13"/>
      <c r="Y4245" s="13"/>
      <c r="Z4245" s="13"/>
      <c r="AA4245" s="13"/>
      <c r="AB4245" s="13"/>
      <c r="AC4245" s="13"/>
      <c r="AD4245" s="13"/>
    </row>
    <row r="4246" spans="19:30">
      <c r="S4246" s="13"/>
      <c r="T4246" s="14"/>
      <c r="U4246" s="13"/>
      <c r="V4246" s="13"/>
      <c r="W4246" s="13"/>
      <c r="X4246" s="13"/>
      <c r="Y4246" s="13"/>
      <c r="Z4246" s="13"/>
      <c r="AA4246" s="13"/>
      <c r="AB4246" s="13"/>
      <c r="AC4246" s="13"/>
      <c r="AD4246" s="13"/>
    </row>
    <row r="4247" spans="19:30">
      <c r="S4247" s="13"/>
      <c r="T4247" s="14"/>
      <c r="U4247" s="13"/>
      <c r="V4247" s="13"/>
      <c r="W4247" s="13"/>
      <c r="X4247" s="13"/>
      <c r="Y4247" s="13"/>
      <c r="Z4247" s="13"/>
      <c r="AA4247" s="13"/>
      <c r="AB4247" s="13"/>
      <c r="AC4247" s="13"/>
      <c r="AD4247" s="13"/>
    </row>
    <row r="4248" spans="19:30">
      <c r="S4248" s="13"/>
      <c r="T4248" s="14"/>
      <c r="U4248" s="13"/>
      <c r="V4248" s="13"/>
      <c r="W4248" s="13"/>
      <c r="X4248" s="13"/>
      <c r="Y4248" s="13"/>
      <c r="Z4248" s="13"/>
      <c r="AA4248" s="13"/>
      <c r="AB4248" s="13"/>
      <c r="AC4248" s="13"/>
      <c r="AD4248" s="13"/>
    </row>
    <row r="4249" spans="19:30">
      <c r="S4249" s="13"/>
      <c r="T4249" s="14"/>
      <c r="U4249" s="13"/>
      <c r="V4249" s="13"/>
      <c r="W4249" s="13"/>
      <c r="X4249" s="13"/>
      <c r="Y4249" s="13"/>
      <c r="Z4249" s="13"/>
      <c r="AA4249" s="13"/>
      <c r="AB4249" s="13"/>
      <c r="AC4249" s="13"/>
      <c r="AD4249" s="13"/>
    </row>
    <row r="4250" spans="19:30">
      <c r="S4250" s="13"/>
      <c r="T4250" s="14"/>
      <c r="U4250" s="13"/>
      <c r="V4250" s="13"/>
      <c r="W4250" s="13"/>
      <c r="X4250" s="13"/>
      <c r="Y4250" s="13"/>
      <c r="Z4250" s="13"/>
      <c r="AA4250" s="13"/>
      <c r="AB4250" s="13"/>
      <c r="AC4250" s="13"/>
      <c r="AD4250" s="13"/>
    </row>
    <row r="4251" spans="19:30">
      <c r="S4251" s="13"/>
      <c r="T4251" s="14"/>
      <c r="U4251" s="13"/>
      <c r="V4251" s="13"/>
      <c r="W4251" s="13"/>
      <c r="X4251" s="13"/>
      <c r="Y4251" s="13"/>
      <c r="Z4251" s="13"/>
      <c r="AA4251" s="13"/>
      <c r="AB4251" s="13"/>
      <c r="AC4251" s="13"/>
      <c r="AD4251" s="13"/>
    </row>
    <row r="4252" spans="19:30">
      <c r="S4252" s="13"/>
      <c r="T4252" s="14"/>
      <c r="U4252" s="13"/>
      <c r="V4252" s="13"/>
      <c r="W4252" s="13"/>
      <c r="X4252" s="13"/>
      <c r="Y4252" s="13"/>
      <c r="Z4252" s="13"/>
      <c r="AA4252" s="13"/>
      <c r="AB4252" s="13"/>
      <c r="AC4252" s="13"/>
      <c r="AD4252" s="13"/>
    </row>
    <row r="4253" spans="19:30">
      <c r="S4253" s="13"/>
      <c r="T4253" s="14"/>
      <c r="U4253" s="13"/>
      <c r="V4253" s="13"/>
      <c r="W4253" s="13"/>
      <c r="X4253" s="13"/>
      <c r="Y4253" s="13"/>
      <c r="Z4253" s="13"/>
      <c r="AA4253" s="13"/>
      <c r="AB4253" s="13"/>
      <c r="AC4253" s="13"/>
      <c r="AD4253" s="13"/>
    </row>
    <row r="4254" spans="19:30">
      <c r="S4254" s="13"/>
      <c r="T4254" s="14"/>
      <c r="U4254" s="13"/>
      <c r="V4254" s="13"/>
      <c r="W4254" s="13"/>
      <c r="X4254" s="13"/>
      <c r="Y4254" s="13"/>
      <c r="Z4254" s="13"/>
      <c r="AA4254" s="13"/>
      <c r="AB4254" s="13"/>
      <c r="AC4254" s="13"/>
      <c r="AD4254" s="13"/>
    </row>
    <row r="4255" spans="19:30">
      <c r="S4255" s="13"/>
      <c r="T4255" s="14"/>
      <c r="U4255" s="13"/>
      <c r="V4255" s="13"/>
      <c r="W4255" s="13"/>
      <c r="X4255" s="13"/>
      <c r="Y4255" s="13"/>
      <c r="Z4255" s="13"/>
      <c r="AA4255" s="13"/>
      <c r="AB4255" s="13"/>
      <c r="AC4255" s="13"/>
      <c r="AD4255" s="13"/>
    </row>
    <row r="4256" spans="19:30">
      <c r="S4256" s="13"/>
      <c r="T4256" s="14"/>
      <c r="U4256" s="13"/>
      <c r="V4256" s="13"/>
      <c r="W4256" s="13"/>
      <c r="X4256" s="13"/>
      <c r="Y4256" s="13"/>
      <c r="Z4256" s="13"/>
      <c r="AA4256" s="13"/>
      <c r="AB4256" s="13"/>
      <c r="AC4256" s="13"/>
      <c r="AD4256" s="13"/>
    </row>
    <row r="4257" spans="19:30">
      <c r="S4257" s="13"/>
      <c r="T4257" s="14"/>
      <c r="U4257" s="13"/>
      <c r="V4257" s="13"/>
      <c r="W4257" s="13"/>
      <c r="X4257" s="13"/>
      <c r="Y4257" s="13"/>
      <c r="Z4257" s="13"/>
      <c r="AA4257" s="13"/>
      <c r="AB4257" s="13"/>
      <c r="AC4257" s="13"/>
      <c r="AD4257" s="13"/>
    </row>
    <row r="4258" spans="19:30">
      <c r="S4258" s="13"/>
      <c r="T4258" s="14"/>
      <c r="U4258" s="13"/>
      <c r="V4258" s="13"/>
      <c r="W4258" s="13"/>
      <c r="X4258" s="13"/>
      <c r="Y4258" s="13"/>
      <c r="Z4258" s="13"/>
      <c r="AA4258" s="13"/>
      <c r="AB4258" s="13"/>
      <c r="AC4258" s="13"/>
      <c r="AD4258" s="13"/>
    </row>
    <row r="4259" spans="19:30">
      <c r="S4259" s="13"/>
      <c r="T4259" s="14"/>
      <c r="U4259" s="13"/>
      <c r="V4259" s="13"/>
      <c r="W4259" s="13"/>
      <c r="X4259" s="13"/>
      <c r="Y4259" s="13"/>
      <c r="Z4259" s="13"/>
      <c r="AA4259" s="13"/>
      <c r="AB4259" s="13"/>
      <c r="AC4259" s="13"/>
      <c r="AD4259" s="13"/>
    </row>
    <row r="4260" spans="19:30">
      <c r="S4260" s="13"/>
      <c r="T4260" s="14"/>
      <c r="U4260" s="13"/>
      <c r="V4260" s="13"/>
      <c r="W4260" s="13"/>
      <c r="X4260" s="13"/>
      <c r="Y4260" s="13"/>
      <c r="Z4260" s="13"/>
      <c r="AA4260" s="13"/>
      <c r="AB4260" s="13"/>
      <c r="AC4260" s="13"/>
      <c r="AD4260" s="13"/>
    </row>
    <row r="4261" spans="19:30">
      <c r="S4261" s="13"/>
      <c r="T4261" s="14"/>
      <c r="U4261" s="13"/>
      <c r="V4261" s="13"/>
      <c r="W4261" s="13"/>
      <c r="X4261" s="13"/>
      <c r="Y4261" s="13"/>
      <c r="Z4261" s="13"/>
      <c r="AA4261" s="13"/>
      <c r="AB4261" s="13"/>
      <c r="AC4261" s="13"/>
      <c r="AD4261" s="13"/>
    </row>
    <row r="4262" spans="19:30">
      <c r="S4262" s="13"/>
      <c r="T4262" s="14"/>
      <c r="U4262" s="13"/>
      <c r="V4262" s="13"/>
      <c r="W4262" s="13"/>
      <c r="X4262" s="13"/>
      <c r="Y4262" s="13"/>
      <c r="Z4262" s="13"/>
      <c r="AA4262" s="13"/>
      <c r="AB4262" s="13"/>
      <c r="AC4262" s="13"/>
      <c r="AD4262" s="13"/>
    </row>
    <row r="4263" spans="19:30">
      <c r="S4263" s="13"/>
      <c r="T4263" s="14"/>
      <c r="U4263" s="13"/>
      <c r="V4263" s="13"/>
      <c r="W4263" s="13"/>
      <c r="X4263" s="13"/>
      <c r="Y4263" s="13"/>
      <c r="Z4263" s="13"/>
      <c r="AA4263" s="13"/>
      <c r="AB4263" s="13"/>
      <c r="AC4263" s="13"/>
      <c r="AD4263" s="13"/>
    </row>
    <row r="4264" spans="19:30">
      <c r="S4264" s="13"/>
      <c r="T4264" s="14"/>
      <c r="U4264" s="13"/>
      <c r="V4264" s="13"/>
      <c r="W4264" s="13"/>
      <c r="X4264" s="13"/>
      <c r="Y4264" s="13"/>
      <c r="Z4264" s="13"/>
      <c r="AA4264" s="13"/>
      <c r="AB4264" s="13"/>
      <c r="AC4264" s="13"/>
      <c r="AD4264" s="13"/>
    </row>
    <row r="4265" spans="19:30">
      <c r="S4265" s="13"/>
      <c r="T4265" s="14"/>
      <c r="U4265" s="13"/>
      <c r="V4265" s="13"/>
      <c r="W4265" s="13"/>
      <c r="X4265" s="13"/>
      <c r="Y4265" s="13"/>
      <c r="Z4265" s="13"/>
      <c r="AA4265" s="13"/>
      <c r="AB4265" s="13"/>
      <c r="AC4265" s="13"/>
      <c r="AD4265" s="13"/>
    </row>
    <row r="4266" spans="19:30">
      <c r="S4266" s="13"/>
      <c r="T4266" s="14"/>
      <c r="U4266" s="13"/>
      <c r="V4266" s="13"/>
      <c r="W4266" s="13"/>
      <c r="X4266" s="13"/>
      <c r="Y4266" s="13"/>
      <c r="Z4266" s="13"/>
      <c r="AA4266" s="13"/>
      <c r="AB4266" s="13"/>
      <c r="AC4266" s="13"/>
      <c r="AD4266" s="13"/>
    </row>
    <row r="4267" spans="19:30">
      <c r="S4267" s="13"/>
      <c r="T4267" s="14"/>
      <c r="U4267" s="13"/>
      <c r="V4267" s="13"/>
      <c r="W4267" s="13"/>
      <c r="X4267" s="13"/>
      <c r="Y4267" s="13"/>
      <c r="Z4267" s="13"/>
      <c r="AA4267" s="13"/>
      <c r="AB4267" s="13"/>
      <c r="AC4267" s="13"/>
      <c r="AD4267" s="13"/>
    </row>
    <row r="4268" spans="19:30">
      <c r="S4268" s="13"/>
      <c r="T4268" s="14"/>
      <c r="U4268" s="13"/>
      <c r="V4268" s="13"/>
      <c r="W4268" s="13"/>
      <c r="X4268" s="13"/>
      <c r="Y4268" s="13"/>
      <c r="Z4268" s="13"/>
      <c r="AA4268" s="13"/>
      <c r="AB4268" s="13"/>
      <c r="AC4268" s="13"/>
      <c r="AD4268" s="13"/>
    </row>
    <row r="4269" spans="19:30">
      <c r="S4269" s="13"/>
      <c r="T4269" s="14"/>
      <c r="U4269" s="13"/>
      <c r="V4269" s="13"/>
      <c r="W4269" s="13"/>
      <c r="X4269" s="13"/>
      <c r="Y4269" s="13"/>
      <c r="Z4269" s="13"/>
      <c r="AA4269" s="13"/>
      <c r="AB4269" s="13"/>
      <c r="AC4269" s="13"/>
      <c r="AD4269" s="13"/>
    </row>
    <row r="4270" spans="19:30">
      <c r="S4270" s="13"/>
      <c r="T4270" s="14"/>
      <c r="U4270" s="13"/>
      <c r="V4270" s="13"/>
      <c r="W4270" s="13"/>
      <c r="X4270" s="13"/>
      <c r="Y4270" s="13"/>
      <c r="Z4270" s="13"/>
      <c r="AA4270" s="13"/>
      <c r="AB4270" s="13"/>
      <c r="AC4270" s="13"/>
      <c r="AD4270" s="13"/>
    </row>
    <row r="4271" spans="19:30">
      <c r="S4271" s="13"/>
      <c r="T4271" s="14"/>
      <c r="U4271" s="13"/>
      <c r="V4271" s="13"/>
      <c r="W4271" s="13"/>
      <c r="X4271" s="13"/>
      <c r="Y4271" s="13"/>
      <c r="Z4271" s="13"/>
      <c r="AA4271" s="13"/>
      <c r="AB4271" s="13"/>
      <c r="AC4271" s="13"/>
      <c r="AD4271" s="13"/>
    </row>
    <row r="4272" spans="19:30">
      <c r="S4272" s="13"/>
      <c r="T4272" s="14"/>
      <c r="U4272" s="13"/>
      <c r="V4272" s="13"/>
      <c r="W4272" s="13"/>
      <c r="X4272" s="13"/>
      <c r="Y4272" s="13"/>
      <c r="Z4272" s="13"/>
      <c r="AA4272" s="13"/>
      <c r="AB4272" s="13"/>
      <c r="AC4272" s="13"/>
      <c r="AD4272" s="13"/>
    </row>
    <row r="4273" spans="19:30">
      <c r="S4273" s="13"/>
      <c r="T4273" s="14"/>
      <c r="U4273" s="13"/>
      <c r="V4273" s="13"/>
      <c r="W4273" s="13"/>
      <c r="X4273" s="13"/>
      <c r="Y4273" s="13"/>
      <c r="Z4273" s="13"/>
      <c r="AA4273" s="13"/>
      <c r="AB4273" s="13"/>
      <c r="AC4273" s="13"/>
      <c r="AD4273" s="13"/>
    </row>
    <row r="4274" spans="19:30">
      <c r="S4274" s="13"/>
      <c r="T4274" s="14"/>
      <c r="U4274" s="13"/>
      <c r="V4274" s="13"/>
      <c r="W4274" s="13"/>
      <c r="X4274" s="13"/>
      <c r="Y4274" s="13"/>
      <c r="Z4274" s="13"/>
      <c r="AA4274" s="13"/>
      <c r="AB4274" s="13"/>
      <c r="AC4274" s="13"/>
      <c r="AD4274" s="13"/>
    </row>
    <row r="4275" spans="19:30">
      <c r="S4275" s="13"/>
      <c r="T4275" s="14"/>
      <c r="U4275" s="13"/>
      <c r="V4275" s="13"/>
      <c r="W4275" s="13"/>
      <c r="X4275" s="13"/>
      <c r="Y4275" s="13"/>
      <c r="Z4275" s="13"/>
      <c r="AA4275" s="13"/>
      <c r="AB4275" s="13"/>
      <c r="AC4275" s="13"/>
      <c r="AD4275" s="13"/>
    </row>
    <row r="4276" spans="19:30">
      <c r="S4276" s="13"/>
      <c r="T4276" s="14"/>
      <c r="U4276" s="13"/>
      <c r="V4276" s="13"/>
      <c r="W4276" s="13"/>
      <c r="X4276" s="13"/>
      <c r="Y4276" s="13"/>
      <c r="Z4276" s="13"/>
      <c r="AA4276" s="13"/>
      <c r="AB4276" s="13"/>
      <c r="AC4276" s="13"/>
      <c r="AD4276" s="13"/>
    </row>
    <row r="4277" spans="19:30">
      <c r="S4277" s="13"/>
      <c r="T4277" s="14"/>
      <c r="U4277" s="13"/>
      <c r="V4277" s="13"/>
      <c r="W4277" s="13"/>
      <c r="X4277" s="13"/>
      <c r="Y4277" s="13"/>
      <c r="Z4277" s="13"/>
      <c r="AA4277" s="13"/>
      <c r="AB4277" s="13"/>
      <c r="AC4277" s="13"/>
      <c r="AD4277" s="13"/>
    </row>
    <row r="4278" spans="19:30">
      <c r="S4278" s="13"/>
      <c r="T4278" s="14"/>
      <c r="U4278" s="13"/>
      <c r="V4278" s="13"/>
      <c r="W4278" s="13"/>
      <c r="X4278" s="13"/>
      <c r="Y4278" s="13"/>
      <c r="Z4278" s="13"/>
      <c r="AA4278" s="13"/>
      <c r="AB4278" s="13"/>
      <c r="AC4278" s="13"/>
      <c r="AD4278" s="13"/>
    </row>
    <row r="4279" spans="19:30">
      <c r="S4279" s="13"/>
      <c r="T4279" s="14"/>
      <c r="U4279" s="13"/>
      <c r="V4279" s="13"/>
      <c r="W4279" s="13"/>
      <c r="X4279" s="13"/>
      <c r="Y4279" s="13"/>
      <c r="Z4279" s="13"/>
      <c r="AA4279" s="13"/>
      <c r="AB4279" s="13"/>
      <c r="AC4279" s="13"/>
      <c r="AD4279" s="13"/>
    </row>
    <row r="4280" spans="19:30">
      <c r="S4280" s="13"/>
      <c r="T4280" s="14"/>
      <c r="U4280" s="13"/>
      <c r="V4280" s="13"/>
      <c r="W4280" s="13"/>
      <c r="X4280" s="13"/>
      <c r="Y4280" s="13"/>
      <c r="Z4280" s="13"/>
      <c r="AA4280" s="13"/>
      <c r="AB4280" s="13"/>
      <c r="AC4280" s="13"/>
      <c r="AD4280" s="13"/>
    </row>
    <row r="4281" spans="19:30">
      <c r="S4281" s="13"/>
      <c r="T4281" s="14"/>
      <c r="U4281" s="13"/>
      <c r="V4281" s="13"/>
      <c r="W4281" s="13"/>
      <c r="X4281" s="13"/>
      <c r="Y4281" s="13"/>
      <c r="Z4281" s="13"/>
      <c r="AA4281" s="13"/>
      <c r="AB4281" s="13"/>
      <c r="AC4281" s="13"/>
      <c r="AD4281" s="13"/>
    </row>
    <row r="4282" spans="19:30">
      <c r="S4282" s="13"/>
      <c r="T4282" s="14"/>
      <c r="U4282" s="13"/>
      <c r="V4282" s="13"/>
      <c r="W4282" s="13"/>
      <c r="X4282" s="13"/>
      <c r="Y4282" s="13"/>
      <c r="Z4282" s="13"/>
      <c r="AA4282" s="13"/>
      <c r="AB4282" s="13"/>
      <c r="AC4282" s="13"/>
      <c r="AD4282" s="13"/>
    </row>
    <row r="4283" spans="19:30">
      <c r="S4283" s="13"/>
      <c r="T4283" s="14"/>
      <c r="U4283" s="13"/>
      <c r="V4283" s="13"/>
      <c r="W4283" s="13"/>
      <c r="X4283" s="13"/>
      <c r="Y4283" s="13"/>
      <c r="Z4283" s="13"/>
      <c r="AA4283" s="13"/>
      <c r="AB4283" s="13"/>
      <c r="AC4283" s="13"/>
      <c r="AD4283" s="13"/>
    </row>
    <row r="4284" spans="19:30">
      <c r="S4284" s="13"/>
      <c r="T4284" s="14"/>
      <c r="U4284" s="13"/>
      <c r="V4284" s="13"/>
      <c r="W4284" s="13"/>
      <c r="X4284" s="13"/>
      <c r="Y4284" s="13"/>
      <c r="Z4284" s="13"/>
      <c r="AA4284" s="13"/>
      <c r="AB4284" s="13"/>
      <c r="AC4284" s="13"/>
      <c r="AD4284" s="13"/>
    </row>
    <row r="4285" spans="19:30">
      <c r="S4285" s="13"/>
      <c r="T4285" s="14"/>
      <c r="U4285" s="13"/>
      <c r="V4285" s="13"/>
      <c r="W4285" s="13"/>
      <c r="X4285" s="13"/>
      <c r="Y4285" s="13"/>
      <c r="Z4285" s="13"/>
      <c r="AA4285" s="13"/>
      <c r="AB4285" s="13"/>
      <c r="AC4285" s="13"/>
      <c r="AD4285" s="13"/>
    </row>
    <row r="4286" spans="19:30">
      <c r="S4286" s="13"/>
      <c r="T4286" s="14"/>
      <c r="U4286" s="13"/>
      <c r="V4286" s="13"/>
      <c r="W4286" s="13"/>
      <c r="X4286" s="13"/>
      <c r="Y4286" s="13"/>
      <c r="Z4286" s="13"/>
      <c r="AA4286" s="13"/>
      <c r="AB4286" s="13"/>
      <c r="AC4286" s="13"/>
      <c r="AD4286" s="13"/>
    </row>
    <row r="4287" spans="19:30">
      <c r="S4287" s="13"/>
      <c r="T4287" s="14"/>
      <c r="U4287" s="13"/>
      <c r="V4287" s="13"/>
      <c r="W4287" s="13"/>
      <c r="X4287" s="13"/>
      <c r="Y4287" s="13"/>
      <c r="Z4287" s="13"/>
      <c r="AA4287" s="13"/>
      <c r="AB4287" s="13"/>
      <c r="AC4287" s="13"/>
      <c r="AD4287" s="13"/>
    </row>
    <row r="4288" spans="19:30">
      <c r="S4288" s="13"/>
      <c r="T4288" s="14"/>
      <c r="U4288" s="13"/>
      <c r="V4288" s="13"/>
      <c r="W4288" s="13"/>
      <c r="X4288" s="13"/>
      <c r="Y4288" s="13"/>
      <c r="Z4288" s="13"/>
      <c r="AA4288" s="13"/>
      <c r="AB4288" s="13"/>
      <c r="AC4288" s="13"/>
      <c r="AD4288" s="13"/>
    </row>
    <row r="4289" spans="19:30">
      <c r="S4289" s="13"/>
      <c r="T4289" s="14"/>
      <c r="U4289" s="13"/>
      <c r="V4289" s="13"/>
      <c r="W4289" s="13"/>
      <c r="X4289" s="13"/>
      <c r="Y4289" s="13"/>
      <c r="Z4289" s="13"/>
      <c r="AA4289" s="13"/>
      <c r="AB4289" s="13"/>
      <c r="AC4289" s="13"/>
      <c r="AD4289" s="13"/>
    </row>
    <row r="4290" spans="19:30">
      <c r="S4290" s="13"/>
      <c r="T4290" s="14"/>
      <c r="U4290" s="13"/>
      <c r="V4290" s="13"/>
      <c r="W4290" s="13"/>
      <c r="X4290" s="13"/>
      <c r="Y4290" s="13"/>
      <c r="Z4290" s="13"/>
      <c r="AA4290" s="13"/>
      <c r="AB4290" s="13"/>
      <c r="AC4290" s="13"/>
      <c r="AD4290" s="13"/>
    </row>
    <row r="4291" spans="19:30">
      <c r="S4291" s="13"/>
      <c r="T4291" s="14"/>
      <c r="U4291" s="13"/>
      <c r="V4291" s="13"/>
      <c r="W4291" s="13"/>
      <c r="X4291" s="13"/>
      <c r="Y4291" s="13"/>
      <c r="Z4291" s="13"/>
      <c r="AA4291" s="13"/>
      <c r="AB4291" s="13"/>
      <c r="AC4291" s="13"/>
      <c r="AD4291" s="13"/>
    </row>
    <row r="4292" spans="19:30">
      <c r="S4292" s="13"/>
      <c r="T4292" s="14"/>
      <c r="U4292" s="13"/>
      <c r="V4292" s="13"/>
      <c r="W4292" s="13"/>
      <c r="X4292" s="13"/>
      <c r="Y4292" s="13"/>
      <c r="Z4292" s="13"/>
      <c r="AA4292" s="13"/>
      <c r="AB4292" s="13"/>
      <c r="AC4292" s="13"/>
      <c r="AD4292" s="13"/>
    </row>
    <row r="4293" spans="19:30">
      <c r="S4293" s="13"/>
      <c r="T4293" s="14"/>
      <c r="U4293" s="13"/>
      <c r="V4293" s="13"/>
      <c r="W4293" s="13"/>
      <c r="X4293" s="13"/>
      <c r="Y4293" s="13"/>
      <c r="Z4293" s="13"/>
      <c r="AA4293" s="13"/>
      <c r="AB4293" s="13"/>
      <c r="AC4293" s="13"/>
      <c r="AD4293" s="13"/>
    </row>
    <row r="4294" spans="19:30">
      <c r="S4294" s="13"/>
      <c r="T4294" s="14"/>
      <c r="U4294" s="13"/>
      <c r="V4294" s="13"/>
      <c r="W4294" s="13"/>
      <c r="X4294" s="13"/>
      <c r="Y4294" s="13"/>
      <c r="Z4294" s="13"/>
      <c r="AA4294" s="13"/>
      <c r="AB4294" s="13"/>
      <c r="AC4294" s="13"/>
      <c r="AD4294" s="13"/>
    </row>
    <row r="4295" spans="19:30">
      <c r="S4295" s="13"/>
      <c r="T4295" s="14"/>
      <c r="U4295" s="13"/>
      <c r="V4295" s="13"/>
      <c r="W4295" s="13"/>
      <c r="X4295" s="13"/>
      <c r="Y4295" s="13"/>
      <c r="Z4295" s="13"/>
      <c r="AA4295" s="13"/>
      <c r="AB4295" s="13"/>
      <c r="AC4295" s="13"/>
      <c r="AD4295" s="13"/>
    </row>
    <row r="4296" spans="19:30">
      <c r="S4296" s="13"/>
      <c r="T4296" s="14"/>
      <c r="U4296" s="13"/>
      <c r="V4296" s="13"/>
      <c r="W4296" s="13"/>
      <c r="X4296" s="13"/>
      <c r="Y4296" s="13"/>
      <c r="Z4296" s="13"/>
      <c r="AA4296" s="13"/>
      <c r="AB4296" s="13"/>
      <c r="AC4296" s="13"/>
      <c r="AD4296" s="13"/>
    </row>
    <row r="4297" spans="19:30">
      <c r="S4297" s="13"/>
      <c r="T4297" s="14"/>
      <c r="U4297" s="13"/>
      <c r="V4297" s="13"/>
      <c r="W4297" s="13"/>
      <c r="X4297" s="13"/>
      <c r="Y4297" s="13"/>
      <c r="Z4297" s="13"/>
      <c r="AA4297" s="13"/>
      <c r="AB4297" s="13"/>
      <c r="AC4297" s="13"/>
      <c r="AD4297" s="13"/>
    </row>
    <row r="4298" spans="19:30">
      <c r="S4298" s="13"/>
      <c r="T4298" s="14"/>
      <c r="U4298" s="13"/>
      <c r="V4298" s="13"/>
      <c r="W4298" s="13"/>
      <c r="X4298" s="13"/>
      <c r="Y4298" s="13"/>
      <c r="Z4298" s="13"/>
      <c r="AA4298" s="13"/>
      <c r="AB4298" s="13"/>
      <c r="AC4298" s="13"/>
      <c r="AD4298" s="13"/>
    </row>
    <row r="4299" spans="19:30">
      <c r="S4299" s="13"/>
      <c r="T4299" s="14"/>
      <c r="U4299" s="13"/>
      <c r="V4299" s="13"/>
      <c r="W4299" s="13"/>
      <c r="X4299" s="13"/>
      <c r="Y4299" s="13"/>
      <c r="Z4299" s="13"/>
      <c r="AA4299" s="13"/>
      <c r="AB4299" s="13"/>
      <c r="AC4299" s="13"/>
      <c r="AD4299" s="13"/>
    </row>
    <row r="4300" spans="19:30">
      <c r="S4300" s="13"/>
      <c r="T4300" s="14"/>
      <c r="U4300" s="13"/>
      <c r="V4300" s="13"/>
      <c r="W4300" s="13"/>
      <c r="X4300" s="13"/>
      <c r="Y4300" s="13"/>
      <c r="Z4300" s="13"/>
      <c r="AA4300" s="13"/>
      <c r="AB4300" s="13"/>
      <c r="AC4300" s="13"/>
      <c r="AD4300" s="13"/>
    </row>
    <row r="4301" spans="19:30">
      <c r="S4301" s="13"/>
      <c r="T4301" s="14"/>
      <c r="U4301" s="13"/>
      <c r="V4301" s="13"/>
      <c r="W4301" s="13"/>
      <c r="X4301" s="13"/>
      <c r="Y4301" s="13"/>
      <c r="Z4301" s="13"/>
      <c r="AA4301" s="13"/>
      <c r="AB4301" s="13"/>
      <c r="AC4301" s="13"/>
      <c r="AD4301" s="13"/>
    </row>
    <row r="4302" spans="19:30">
      <c r="S4302" s="13"/>
      <c r="T4302" s="14"/>
      <c r="U4302" s="13"/>
      <c r="V4302" s="13"/>
      <c r="W4302" s="13"/>
      <c r="X4302" s="13"/>
      <c r="Y4302" s="13"/>
      <c r="Z4302" s="13"/>
      <c r="AA4302" s="13"/>
      <c r="AB4302" s="13"/>
      <c r="AC4302" s="13"/>
      <c r="AD4302" s="13"/>
    </row>
    <row r="4303" spans="19:30">
      <c r="S4303" s="13"/>
      <c r="T4303" s="14"/>
      <c r="U4303" s="13"/>
      <c r="V4303" s="13"/>
      <c r="W4303" s="13"/>
      <c r="X4303" s="13"/>
      <c r="Y4303" s="13"/>
      <c r="Z4303" s="13"/>
      <c r="AA4303" s="13"/>
      <c r="AB4303" s="13"/>
      <c r="AC4303" s="13"/>
      <c r="AD4303" s="13"/>
    </row>
    <row r="4304" spans="19:30">
      <c r="S4304" s="13"/>
      <c r="T4304" s="14"/>
      <c r="U4304" s="13"/>
      <c r="V4304" s="13"/>
      <c r="W4304" s="13"/>
      <c r="X4304" s="13"/>
      <c r="Y4304" s="13"/>
      <c r="Z4304" s="13"/>
      <c r="AA4304" s="13"/>
      <c r="AB4304" s="13"/>
      <c r="AC4304" s="13"/>
      <c r="AD4304" s="13"/>
    </row>
    <row r="4305" spans="19:30">
      <c r="S4305" s="13"/>
      <c r="T4305" s="14"/>
      <c r="U4305" s="13"/>
      <c r="V4305" s="13"/>
      <c r="W4305" s="13"/>
      <c r="X4305" s="13"/>
      <c r="Y4305" s="13"/>
      <c r="Z4305" s="13"/>
      <c r="AA4305" s="13"/>
      <c r="AB4305" s="13"/>
      <c r="AC4305" s="13"/>
      <c r="AD4305" s="13"/>
    </row>
    <row r="4306" spans="19:30">
      <c r="S4306" s="13"/>
      <c r="T4306" s="14"/>
      <c r="U4306" s="13"/>
      <c r="V4306" s="13"/>
      <c r="W4306" s="13"/>
      <c r="X4306" s="13"/>
      <c r="Y4306" s="13"/>
      <c r="Z4306" s="13"/>
      <c r="AA4306" s="13"/>
      <c r="AB4306" s="13"/>
      <c r="AC4306" s="13"/>
      <c r="AD4306" s="13"/>
    </row>
    <row r="4307" spans="19:30">
      <c r="S4307" s="13"/>
      <c r="T4307" s="14"/>
      <c r="U4307" s="13"/>
      <c r="V4307" s="13"/>
      <c r="W4307" s="13"/>
      <c r="X4307" s="13"/>
      <c r="Y4307" s="13"/>
      <c r="Z4307" s="13"/>
      <c r="AA4307" s="13"/>
      <c r="AB4307" s="13"/>
      <c r="AC4307" s="13"/>
      <c r="AD4307" s="13"/>
    </row>
    <row r="4308" spans="19:30">
      <c r="S4308" s="13"/>
      <c r="T4308" s="14"/>
      <c r="U4308" s="13"/>
      <c r="V4308" s="13"/>
      <c r="W4308" s="13"/>
      <c r="X4308" s="13"/>
      <c r="Y4308" s="13"/>
      <c r="Z4308" s="13"/>
      <c r="AA4308" s="13"/>
      <c r="AB4308" s="13"/>
      <c r="AC4308" s="13"/>
      <c r="AD4308" s="13"/>
    </row>
    <row r="4309" spans="19:30">
      <c r="S4309" s="13"/>
      <c r="T4309" s="14"/>
      <c r="U4309" s="13"/>
      <c r="V4309" s="13"/>
      <c r="W4309" s="13"/>
      <c r="X4309" s="13"/>
      <c r="Y4309" s="13"/>
      <c r="Z4309" s="13"/>
      <c r="AA4309" s="13"/>
      <c r="AB4309" s="13"/>
      <c r="AC4309" s="13"/>
      <c r="AD4309" s="13"/>
    </row>
    <row r="4310" spans="19:30">
      <c r="S4310" s="13"/>
      <c r="T4310" s="14"/>
      <c r="U4310" s="13"/>
      <c r="V4310" s="13"/>
      <c r="W4310" s="13"/>
      <c r="X4310" s="13"/>
      <c r="Y4310" s="13"/>
      <c r="Z4310" s="13"/>
      <c r="AA4310" s="13"/>
      <c r="AB4310" s="13"/>
      <c r="AC4310" s="13"/>
      <c r="AD4310" s="13"/>
    </row>
    <row r="4311" spans="19:30">
      <c r="S4311" s="13"/>
      <c r="T4311" s="14"/>
      <c r="U4311" s="13"/>
      <c r="V4311" s="13"/>
      <c r="W4311" s="13"/>
      <c r="X4311" s="13"/>
      <c r="Y4311" s="13"/>
      <c r="Z4311" s="13"/>
      <c r="AA4311" s="13"/>
      <c r="AB4311" s="13"/>
      <c r="AC4311" s="13"/>
      <c r="AD4311" s="13"/>
    </row>
    <row r="4312" spans="19:30">
      <c r="S4312" s="13"/>
      <c r="T4312" s="14"/>
      <c r="U4312" s="13"/>
      <c r="V4312" s="13"/>
      <c r="W4312" s="13"/>
      <c r="X4312" s="13"/>
      <c r="Y4312" s="13"/>
      <c r="Z4312" s="13"/>
      <c r="AA4312" s="13"/>
      <c r="AB4312" s="13"/>
      <c r="AC4312" s="13"/>
      <c r="AD4312" s="13"/>
    </row>
    <row r="4313" spans="19:30">
      <c r="S4313" s="13"/>
      <c r="T4313" s="14"/>
      <c r="U4313" s="13"/>
      <c r="V4313" s="13"/>
      <c r="W4313" s="13"/>
      <c r="X4313" s="13"/>
      <c r="Y4313" s="13"/>
      <c r="Z4313" s="13"/>
      <c r="AA4313" s="13"/>
      <c r="AB4313" s="13"/>
      <c r="AC4313" s="13"/>
      <c r="AD4313" s="13"/>
    </row>
    <row r="4314" spans="19:30">
      <c r="S4314" s="13"/>
      <c r="T4314" s="14"/>
      <c r="U4314" s="13"/>
      <c r="V4314" s="13"/>
      <c r="W4314" s="13"/>
      <c r="X4314" s="13"/>
      <c r="Y4314" s="13"/>
      <c r="Z4314" s="13"/>
      <c r="AA4314" s="13"/>
      <c r="AB4314" s="13"/>
      <c r="AC4314" s="13"/>
      <c r="AD4314" s="13"/>
    </row>
    <row r="4315" spans="19:30">
      <c r="S4315" s="13"/>
      <c r="T4315" s="14"/>
      <c r="U4315" s="13"/>
      <c r="V4315" s="13"/>
      <c r="W4315" s="13"/>
      <c r="X4315" s="13"/>
      <c r="Y4315" s="13"/>
      <c r="Z4315" s="13"/>
      <c r="AA4315" s="13"/>
      <c r="AB4315" s="13"/>
      <c r="AC4315" s="13"/>
      <c r="AD4315" s="13"/>
    </row>
    <row r="4316" spans="19:30">
      <c r="S4316" s="13"/>
      <c r="T4316" s="14"/>
      <c r="U4316" s="13"/>
      <c r="V4316" s="13"/>
      <c r="W4316" s="13"/>
      <c r="X4316" s="13"/>
      <c r="Y4316" s="13"/>
      <c r="Z4316" s="13"/>
      <c r="AA4316" s="13"/>
      <c r="AB4316" s="13"/>
      <c r="AC4316" s="13"/>
      <c r="AD4316" s="13"/>
    </row>
    <row r="4317" spans="19:30">
      <c r="S4317" s="13"/>
      <c r="T4317" s="14"/>
      <c r="U4317" s="13"/>
      <c r="V4317" s="13"/>
      <c r="W4317" s="13"/>
      <c r="X4317" s="13"/>
      <c r="Y4317" s="13"/>
      <c r="Z4317" s="13"/>
      <c r="AA4317" s="13"/>
      <c r="AB4317" s="13"/>
      <c r="AC4317" s="13"/>
      <c r="AD4317" s="13"/>
    </row>
    <row r="4318" spans="19:30">
      <c r="S4318" s="13"/>
      <c r="T4318" s="14"/>
      <c r="U4318" s="13"/>
      <c r="V4318" s="13"/>
      <c r="W4318" s="13"/>
      <c r="X4318" s="13"/>
      <c r="Y4318" s="13"/>
      <c r="Z4318" s="13"/>
      <c r="AA4318" s="13"/>
      <c r="AB4318" s="13"/>
      <c r="AC4318" s="13"/>
      <c r="AD4318" s="13"/>
    </row>
    <row r="4319" spans="19:30">
      <c r="S4319" s="13"/>
      <c r="T4319" s="14"/>
      <c r="U4319" s="13"/>
      <c r="V4319" s="13"/>
      <c r="W4319" s="13"/>
      <c r="X4319" s="13"/>
      <c r="Y4319" s="13"/>
      <c r="Z4319" s="13"/>
      <c r="AA4319" s="13"/>
      <c r="AB4319" s="13"/>
      <c r="AC4319" s="13"/>
      <c r="AD4319" s="13"/>
    </row>
    <row r="4320" spans="19:30">
      <c r="S4320" s="13"/>
      <c r="T4320" s="14"/>
      <c r="U4320" s="13"/>
      <c r="V4320" s="13"/>
      <c r="W4320" s="13"/>
      <c r="X4320" s="13"/>
      <c r="Y4320" s="13"/>
      <c r="Z4320" s="13"/>
      <c r="AA4320" s="13"/>
      <c r="AB4320" s="13"/>
      <c r="AC4320" s="13"/>
      <c r="AD4320" s="13"/>
    </row>
    <row r="4321" spans="19:30">
      <c r="S4321" s="13"/>
      <c r="T4321" s="14"/>
      <c r="U4321" s="13"/>
      <c r="V4321" s="13"/>
      <c r="W4321" s="13"/>
      <c r="X4321" s="13"/>
      <c r="Y4321" s="13"/>
      <c r="Z4321" s="13"/>
      <c r="AA4321" s="13"/>
      <c r="AB4321" s="13"/>
      <c r="AC4321" s="13"/>
      <c r="AD4321" s="13"/>
    </row>
    <row r="4322" spans="19:30">
      <c r="S4322" s="13"/>
      <c r="T4322" s="14"/>
      <c r="U4322" s="13"/>
      <c r="V4322" s="13"/>
      <c r="W4322" s="13"/>
      <c r="X4322" s="13"/>
      <c r="Y4322" s="13"/>
      <c r="Z4322" s="13"/>
      <c r="AA4322" s="13"/>
      <c r="AB4322" s="13"/>
      <c r="AC4322" s="13"/>
      <c r="AD4322" s="13"/>
    </row>
    <row r="4323" spans="19:30">
      <c r="S4323" s="13"/>
      <c r="T4323" s="14"/>
      <c r="U4323" s="13"/>
      <c r="V4323" s="13"/>
      <c r="W4323" s="13"/>
      <c r="X4323" s="13"/>
      <c r="Y4323" s="13"/>
      <c r="Z4323" s="13"/>
      <c r="AA4323" s="13"/>
      <c r="AB4323" s="13"/>
      <c r="AC4323" s="13"/>
      <c r="AD4323" s="13"/>
    </row>
    <row r="4324" spans="19:30">
      <c r="S4324" s="13"/>
      <c r="T4324" s="14"/>
      <c r="U4324" s="13"/>
      <c r="V4324" s="13"/>
      <c r="W4324" s="13"/>
      <c r="X4324" s="13"/>
      <c r="Y4324" s="13"/>
      <c r="Z4324" s="13"/>
      <c r="AA4324" s="13"/>
      <c r="AB4324" s="13"/>
      <c r="AC4324" s="13"/>
      <c r="AD4324" s="13"/>
    </row>
    <row r="4325" spans="19:30">
      <c r="S4325" s="13"/>
      <c r="T4325" s="14"/>
      <c r="U4325" s="13"/>
      <c r="V4325" s="13"/>
      <c r="W4325" s="13"/>
      <c r="X4325" s="13"/>
      <c r="Y4325" s="13"/>
      <c r="Z4325" s="13"/>
      <c r="AA4325" s="13"/>
      <c r="AB4325" s="13"/>
      <c r="AC4325" s="13"/>
      <c r="AD4325" s="13"/>
    </row>
    <row r="4326" spans="19:30">
      <c r="S4326" s="13"/>
      <c r="T4326" s="14"/>
      <c r="U4326" s="13"/>
      <c r="V4326" s="13"/>
      <c r="W4326" s="13"/>
      <c r="X4326" s="13"/>
      <c r="Y4326" s="13"/>
      <c r="Z4326" s="13"/>
      <c r="AA4326" s="13"/>
      <c r="AB4326" s="13"/>
      <c r="AC4326" s="13"/>
      <c r="AD4326" s="13"/>
    </row>
    <row r="4327" spans="19:30">
      <c r="S4327" s="13"/>
      <c r="T4327" s="14"/>
      <c r="U4327" s="13"/>
      <c r="V4327" s="13"/>
      <c r="W4327" s="13"/>
      <c r="X4327" s="13"/>
      <c r="Y4327" s="13"/>
      <c r="Z4327" s="13"/>
      <c r="AA4327" s="13"/>
      <c r="AB4327" s="13"/>
      <c r="AC4327" s="13"/>
      <c r="AD4327" s="13"/>
    </row>
    <row r="4328" spans="19:30">
      <c r="S4328" s="13"/>
      <c r="T4328" s="14"/>
      <c r="U4328" s="13"/>
      <c r="V4328" s="13"/>
      <c r="W4328" s="13"/>
      <c r="X4328" s="13"/>
      <c r="Y4328" s="13"/>
      <c r="Z4328" s="13"/>
      <c r="AA4328" s="13"/>
      <c r="AB4328" s="13"/>
      <c r="AC4328" s="13"/>
      <c r="AD4328" s="13"/>
    </row>
    <row r="4329" spans="19:30">
      <c r="S4329" s="13"/>
      <c r="T4329" s="14"/>
      <c r="U4329" s="13"/>
      <c r="V4329" s="13"/>
      <c r="W4329" s="13"/>
      <c r="X4329" s="13"/>
      <c r="Y4329" s="13"/>
      <c r="Z4329" s="13"/>
      <c r="AA4329" s="13"/>
      <c r="AB4329" s="13"/>
      <c r="AC4329" s="13"/>
      <c r="AD4329" s="13"/>
    </row>
    <row r="4330" spans="19:30">
      <c r="S4330" s="13"/>
      <c r="T4330" s="14"/>
      <c r="U4330" s="13"/>
      <c r="V4330" s="13"/>
      <c r="W4330" s="13"/>
      <c r="X4330" s="13"/>
      <c r="Y4330" s="13"/>
      <c r="Z4330" s="13"/>
      <c r="AA4330" s="13"/>
      <c r="AB4330" s="13"/>
      <c r="AC4330" s="13"/>
      <c r="AD4330" s="13"/>
    </row>
    <row r="4331" spans="19:30">
      <c r="S4331" s="13"/>
      <c r="T4331" s="14"/>
      <c r="U4331" s="13"/>
      <c r="V4331" s="13"/>
      <c r="W4331" s="13"/>
      <c r="X4331" s="13"/>
      <c r="Y4331" s="13"/>
      <c r="Z4331" s="13"/>
      <c r="AA4331" s="13"/>
      <c r="AB4331" s="13"/>
      <c r="AC4331" s="13"/>
      <c r="AD4331" s="13"/>
    </row>
    <row r="4332" spans="19:30">
      <c r="S4332" s="13"/>
      <c r="T4332" s="14"/>
      <c r="U4332" s="13"/>
      <c r="V4332" s="13"/>
      <c r="W4332" s="13"/>
      <c r="X4332" s="13"/>
      <c r="Y4332" s="13"/>
      <c r="Z4332" s="13"/>
      <c r="AA4332" s="13"/>
      <c r="AB4332" s="13"/>
      <c r="AC4332" s="13"/>
      <c r="AD4332" s="13"/>
    </row>
    <row r="4333" spans="19:30">
      <c r="S4333" s="13"/>
      <c r="T4333" s="14"/>
      <c r="U4333" s="13"/>
      <c r="V4333" s="13"/>
      <c r="W4333" s="13"/>
      <c r="X4333" s="13"/>
      <c r="Y4333" s="13"/>
      <c r="Z4333" s="13"/>
      <c r="AA4333" s="13"/>
      <c r="AB4333" s="13"/>
      <c r="AC4333" s="13"/>
      <c r="AD4333" s="13"/>
    </row>
    <row r="4334" spans="19:30">
      <c r="S4334" s="13"/>
      <c r="T4334" s="14"/>
      <c r="U4334" s="13"/>
      <c r="V4334" s="13"/>
      <c r="W4334" s="13"/>
      <c r="X4334" s="13"/>
      <c r="Y4334" s="13"/>
      <c r="Z4334" s="13"/>
      <c r="AA4334" s="13"/>
      <c r="AB4334" s="13"/>
      <c r="AC4334" s="13"/>
      <c r="AD4334" s="13"/>
    </row>
    <row r="4335" spans="19:30">
      <c r="S4335" s="13"/>
      <c r="T4335" s="14"/>
      <c r="U4335" s="13"/>
      <c r="V4335" s="13"/>
      <c r="W4335" s="13"/>
      <c r="X4335" s="13"/>
      <c r="Y4335" s="13"/>
      <c r="Z4335" s="13"/>
      <c r="AA4335" s="13"/>
      <c r="AB4335" s="13"/>
      <c r="AC4335" s="13"/>
      <c r="AD4335" s="13"/>
    </row>
    <row r="4336" spans="19:30">
      <c r="S4336" s="13"/>
      <c r="T4336" s="14"/>
      <c r="U4336" s="13"/>
      <c r="V4336" s="13"/>
      <c r="W4336" s="13"/>
      <c r="X4336" s="13"/>
      <c r="Y4336" s="13"/>
      <c r="Z4336" s="13"/>
      <c r="AA4336" s="13"/>
      <c r="AB4336" s="13"/>
      <c r="AC4336" s="13"/>
      <c r="AD4336" s="13"/>
    </row>
    <row r="4337" spans="19:30">
      <c r="S4337" s="13"/>
      <c r="T4337" s="14"/>
      <c r="U4337" s="13"/>
      <c r="V4337" s="13"/>
      <c r="W4337" s="13"/>
      <c r="X4337" s="13"/>
      <c r="Y4337" s="13"/>
      <c r="Z4337" s="13"/>
      <c r="AA4337" s="13"/>
      <c r="AB4337" s="13"/>
      <c r="AC4337" s="13"/>
      <c r="AD4337" s="13"/>
    </row>
    <row r="4338" spans="19:30">
      <c r="S4338" s="13"/>
      <c r="T4338" s="14"/>
      <c r="U4338" s="13"/>
      <c r="V4338" s="13"/>
      <c r="W4338" s="13"/>
      <c r="X4338" s="13"/>
      <c r="Y4338" s="13"/>
      <c r="Z4338" s="13"/>
      <c r="AA4338" s="13"/>
      <c r="AB4338" s="13"/>
      <c r="AC4338" s="13"/>
      <c r="AD4338" s="13"/>
    </row>
    <row r="4339" spans="19:30">
      <c r="S4339" s="13"/>
      <c r="T4339" s="14"/>
      <c r="U4339" s="13"/>
      <c r="V4339" s="13"/>
      <c r="W4339" s="13"/>
      <c r="X4339" s="13"/>
      <c r="Y4339" s="13"/>
      <c r="Z4339" s="13"/>
      <c r="AA4339" s="13"/>
      <c r="AB4339" s="13"/>
      <c r="AC4339" s="13"/>
      <c r="AD4339" s="13"/>
    </row>
    <row r="4340" spans="19:30">
      <c r="S4340" s="13"/>
      <c r="T4340" s="14"/>
      <c r="U4340" s="13"/>
      <c r="V4340" s="13"/>
      <c r="W4340" s="13"/>
      <c r="X4340" s="13"/>
      <c r="Y4340" s="13"/>
      <c r="Z4340" s="13"/>
      <c r="AA4340" s="13"/>
      <c r="AB4340" s="13"/>
      <c r="AC4340" s="13"/>
      <c r="AD4340" s="13"/>
    </row>
    <row r="4341" spans="19:30">
      <c r="S4341" s="13"/>
      <c r="T4341" s="14"/>
      <c r="U4341" s="13"/>
      <c r="V4341" s="13"/>
      <c r="W4341" s="13"/>
      <c r="X4341" s="13"/>
      <c r="Y4341" s="13"/>
      <c r="Z4341" s="13"/>
      <c r="AA4341" s="13"/>
      <c r="AB4341" s="13"/>
      <c r="AC4341" s="13"/>
      <c r="AD4341" s="13"/>
    </row>
    <row r="4342" spans="19:30">
      <c r="S4342" s="13"/>
      <c r="T4342" s="14"/>
      <c r="U4342" s="13"/>
      <c r="V4342" s="13"/>
      <c r="W4342" s="13"/>
      <c r="X4342" s="13"/>
      <c r="Y4342" s="13"/>
      <c r="Z4342" s="13"/>
      <c r="AA4342" s="13"/>
      <c r="AB4342" s="13"/>
      <c r="AC4342" s="13"/>
      <c r="AD4342" s="13"/>
    </row>
    <row r="4343" spans="19:30">
      <c r="S4343" s="13"/>
      <c r="T4343" s="14"/>
      <c r="U4343" s="13"/>
      <c r="V4343" s="13"/>
      <c r="W4343" s="13"/>
      <c r="X4343" s="13"/>
      <c r="Y4343" s="13"/>
      <c r="Z4343" s="13"/>
      <c r="AA4343" s="13"/>
      <c r="AB4343" s="13"/>
      <c r="AC4343" s="13"/>
      <c r="AD4343" s="13"/>
    </row>
    <row r="4344" spans="19:30">
      <c r="S4344" s="13"/>
      <c r="T4344" s="14"/>
      <c r="U4344" s="13"/>
      <c r="V4344" s="13"/>
      <c r="W4344" s="13"/>
      <c r="X4344" s="13"/>
      <c r="Y4344" s="13"/>
      <c r="Z4344" s="13"/>
      <c r="AA4344" s="13"/>
      <c r="AB4344" s="13"/>
      <c r="AC4344" s="13"/>
      <c r="AD4344" s="13"/>
    </row>
    <row r="4345" spans="19:30">
      <c r="S4345" s="13"/>
      <c r="T4345" s="14"/>
      <c r="U4345" s="13"/>
      <c r="V4345" s="13"/>
      <c r="W4345" s="13"/>
      <c r="X4345" s="13"/>
      <c r="Y4345" s="13"/>
      <c r="Z4345" s="13"/>
      <c r="AA4345" s="13"/>
      <c r="AB4345" s="13"/>
      <c r="AC4345" s="13"/>
      <c r="AD4345" s="13"/>
    </row>
    <row r="4346" spans="19:30">
      <c r="S4346" s="13"/>
      <c r="T4346" s="14"/>
      <c r="U4346" s="13"/>
      <c r="V4346" s="13"/>
      <c r="W4346" s="13"/>
      <c r="X4346" s="13"/>
      <c r="Y4346" s="13"/>
      <c r="Z4346" s="13"/>
      <c r="AA4346" s="13"/>
      <c r="AB4346" s="13"/>
      <c r="AC4346" s="13"/>
      <c r="AD4346" s="13"/>
    </row>
    <row r="4347" spans="19:30">
      <c r="S4347" s="13"/>
      <c r="T4347" s="14"/>
      <c r="U4347" s="13"/>
      <c r="V4347" s="13"/>
      <c r="W4347" s="13"/>
      <c r="X4347" s="13"/>
      <c r="Y4347" s="13"/>
      <c r="Z4347" s="13"/>
      <c r="AA4347" s="13"/>
      <c r="AB4347" s="13"/>
      <c r="AC4347" s="13"/>
      <c r="AD4347" s="13"/>
    </row>
    <row r="4348" spans="19:30">
      <c r="S4348" s="13"/>
      <c r="T4348" s="14"/>
      <c r="U4348" s="13"/>
      <c r="V4348" s="13"/>
      <c r="W4348" s="13"/>
      <c r="X4348" s="13"/>
      <c r="Y4348" s="13"/>
      <c r="Z4348" s="13"/>
      <c r="AA4348" s="13"/>
      <c r="AB4348" s="13"/>
      <c r="AC4348" s="13"/>
      <c r="AD4348" s="13"/>
    </row>
    <row r="4349" spans="19:30">
      <c r="S4349" s="13"/>
      <c r="T4349" s="14"/>
      <c r="U4349" s="13"/>
      <c r="V4349" s="13"/>
      <c r="W4349" s="13"/>
      <c r="X4349" s="13"/>
      <c r="Y4349" s="13"/>
      <c r="Z4349" s="13"/>
      <c r="AA4349" s="13"/>
      <c r="AB4349" s="13"/>
      <c r="AC4349" s="13"/>
      <c r="AD4349" s="13"/>
    </row>
    <row r="4350" spans="19:30">
      <c r="S4350" s="13"/>
      <c r="T4350" s="14"/>
      <c r="U4350" s="13"/>
      <c r="V4350" s="13"/>
      <c r="W4350" s="13"/>
      <c r="X4350" s="13"/>
      <c r="Y4350" s="13"/>
      <c r="Z4350" s="13"/>
      <c r="AA4350" s="13"/>
      <c r="AB4350" s="13"/>
      <c r="AC4350" s="13"/>
      <c r="AD4350" s="13"/>
    </row>
    <row r="4351" spans="19:30">
      <c r="S4351" s="13"/>
      <c r="T4351" s="14"/>
      <c r="U4351" s="13"/>
      <c r="V4351" s="13"/>
      <c r="W4351" s="13"/>
      <c r="X4351" s="13"/>
      <c r="Y4351" s="13"/>
      <c r="Z4351" s="13"/>
      <c r="AA4351" s="13"/>
      <c r="AB4351" s="13"/>
      <c r="AC4351" s="13"/>
      <c r="AD4351" s="13"/>
    </row>
    <row r="4352" spans="19:30">
      <c r="S4352" s="13"/>
      <c r="T4352" s="14"/>
      <c r="U4352" s="13"/>
      <c r="V4352" s="13"/>
      <c r="W4352" s="13"/>
      <c r="X4352" s="13"/>
      <c r="Y4352" s="13"/>
      <c r="Z4352" s="13"/>
      <c r="AA4352" s="13"/>
      <c r="AB4352" s="13"/>
      <c r="AC4352" s="13"/>
      <c r="AD4352" s="13"/>
    </row>
    <row r="4353" spans="19:30">
      <c r="S4353" s="13"/>
      <c r="T4353" s="14"/>
      <c r="U4353" s="13"/>
      <c r="V4353" s="13"/>
      <c r="W4353" s="13"/>
      <c r="X4353" s="13"/>
      <c r="Y4353" s="13"/>
      <c r="Z4353" s="13"/>
      <c r="AA4353" s="13"/>
      <c r="AB4353" s="13"/>
      <c r="AC4353" s="13"/>
      <c r="AD4353" s="13"/>
    </row>
    <row r="4354" spans="19:30">
      <c r="S4354" s="13"/>
      <c r="T4354" s="14"/>
      <c r="U4354" s="13"/>
      <c r="V4354" s="13"/>
      <c r="W4354" s="13"/>
      <c r="X4354" s="13"/>
      <c r="Y4354" s="13"/>
      <c r="Z4354" s="13"/>
      <c r="AA4354" s="13"/>
      <c r="AB4354" s="13"/>
      <c r="AC4354" s="13"/>
      <c r="AD4354" s="13"/>
    </row>
    <row r="4355" spans="19:30">
      <c r="S4355" s="13"/>
      <c r="T4355" s="14"/>
      <c r="U4355" s="13"/>
      <c r="V4355" s="13"/>
      <c r="W4355" s="13"/>
      <c r="X4355" s="13"/>
      <c r="Y4355" s="13"/>
      <c r="Z4355" s="13"/>
      <c r="AA4355" s="13"/>
      <c r="AB4355" s="13"/>
      <c r="AC4355" s="13"/>
      <c r="AD4355" s="13"/>
    </row>
    <row r="4356" spans="19:30">
      <c r="S4356" s="13"/>
      <c r="T4356" s="14"/>
      <c r="U4356" s="13"/>
      <c r="V4356" s="13"/>
      <c r="W4356" s="13"/>
      <c r="X4356" s="13"/>
      <c r="Y4356" s="13"/>
      <c r="Z4356" s="13"/>
      <c r="AA4356" s="13"/>
      <c r="AB4356" s="13"/>
      <c r="AC4356" s="13"/>
      <c r="AD4356" s="13"/>
    </row>
    <row r="4357" spans="19:30">
      <c r="S4357" s="13"/>
      <c r="T4357" s="14"/>
      <c r="U4357" s="13"/>
      <c r="V4357" s="13"/>
      <c r="W4357" s="13"/>
      <c r="X4357" s="13"/>
      <c r="Y4357" s="13"/>
      <c r="Z4357" s="13"/>
      <c r="AA4357" s="13"/>
      <c r="AB4357" s="13"/>
      <c r="AC4357" s="13"/>
      <c r="AD4357" s="13"/>
    </row>
    <row r="4358" spans="19:30">
      <c r="S4358" s="13"/>
      <c r="T4358" s="14"/>
      <c r="U4358" s="13"/>
      <c r="V4358" s="13"/>
      <c r="W4358" s="13"/>
      <c r="X4358" s="13"/>
      <c r="Y4358" s="13"/>
      <c r="Z4358" s="13"/>
      <c r="AA4358" s="13"/>
      <c r="AB4358" s="13"/>
      <c r="AC4358" s="13"/>
      <c r="AD4358" s="13"/>
    </row>
    <row r="4359" spans="19:30">
      <c r="S4359" s="13"/>
      <c r="T4359" s="14"/>
      <c r="U4359" s="13"/>
      <c r="V4359" s="13"/>
      <c r="W4359" s="13"/>
      <c r="X4359" s="13"/>
      <c r="Y4359" s="13"/>
      <c r="Z4359" s="13"/>
      <c r="AA4359" s="13"/>
      <c r="AB4359" s="13"/>
      <c r="AC4359" s="13"/>
      <c r="AD4359" s="13"/>
    </row>
    <row r="4360" spans="19:30">
      <c r="S4360" s="13"/>
      <c r="T4360" s="14"/>
      <c r="U4360" s="13"/>
      <c r="V4360" s="13"/>
      <c r="W4360" s="13"/>
      <c r="X4360" s="13"/>
      <c r="Y4360" s="13"/>
      <c r="Z4360" s="13"/>
      <c r="AA4360" s="13"/>
      <c r="AB4360" s="13"/>
      <c r="AC4360" s="13"/>
      <c r="AD4360" s="13"/>
    </row>
    <row r="4361" spans="19:30">
      <c r="S4361" s="13"/>
      <c r="T4361" s="14"/>
      <c r="U4361" s="13"/>
      <c r="V4361" s="13"/>
      <c r="W4361" s="13"/>
      <c r="X4361" s="13"/>
      <c r="Y4361" s="13"/>
      <c r="Z4361" s="13"/>
      <c r="AA4361" s="13"/>
      <c r="AB4361" s="13"/>
      <c r="AC4361" s="13"/>
      <c r="AD4361" s="13"/>
    </row>
    <row r="4362" spans="19:30">
      <c r="S4362" s="13"/>
      <c r="T4362" s="14"/>
      <c r="U4362" s="13"/>
      <c r="V4362" s="13"/>
      <c r="W4362" s="13"/>
      <c r="X4362" s="13"/>
      <c r="Y4362" s="13"/>
      <c r="Z4362" s="13"/>
      <c r="AA4362" s="13"/>
      <c r="AB4362" s="13"/>
      <c r="AC4362" s="13"/>
      <c r="AD4362" s="13"/>
    </row>
    <row r="4363" spans="19:30">
      <c r="S4363" s="13"/>
      <c r="T4363" s="14"/>
      <c r="U4363" s="13"/>
      <c r="V4363" s="13"/>
      <c r="W4363" s="13"/>
      <c r="X4363" s="13"/>
      <c r="Y4363" s="13"/>
      <c r="Z4363" s="13"/>
      <c r="AA4363" s="13"/>
      <c r="AB4363" s="13"/>
      <c r="AC4363" s="13"/>
      <c r="AD4363" s="13"/>
    </row>
    <row r="4364" spans="19:30">
      <c r="S4364" s="13"/>
      <c r="T4364" s="14"/>
      <c r="U4364" s="13"/>
      <c r="V4364" s="13"/>
      <c r="W4364" s="13"/>
      <c r="X4364" s="13"/>
      <c r="Y4364" s="13"/>
      <c r="Z4364" s="13"/>
      <c r="AA4364" s="13"/>
      <c r="AB4364" s="13"/>
      <c r="AC4364" s="13"/>
      <c r="AD4364" s="13"/>
    </row>
    <row r="4365" spans="19:30">
      <c r="S4365" s="13"/>
      <c r="T4365" s="14"/>
      <c r="U4365" s="13"/>
      <c r="V4365" s="13"/>
      <c r="W4365" s="13"/>
      <c r="X4365" s="13"/>
      <c r="Y4365" s="13"/>
      <c r="Z4365" s="13"/>
      <c r="AA4365" s="13"/>
      <c r="AB4365" s="13"/>
      <c r="AC4365" s="13"/>
      <c r="AD4365" s="13"/>
    </row>
    <row r="4366" spans="19:30">
      <c r="S4366" s="13"/>
      <c r="T4366" s="14"/>
      <c r="U4366" s="13"/>
      <c r="V4366" s="13"/>
      <c r="W4366" s="13"/>
      <c r="X4366" s="13"/>
      <c r="Y4366" s="13"/>
      <c r="Z4366" s="13"/>
      <c r="AA4366" s="13"/>
      <c r="AB4366" s="13"/>
      <c r="AC4366" s="13"/>
      <c r="AD4366" s="13"/>
    </row>
    <row r="4367" spans="19:30">
      <c r="S4367" s="13"/>
      <c r="T4367" s="14"/>
      <c r="U4367" s="13"/>
      <c r="V4367" s="13"/>
      <c r="W4367" s="13"/>
      <c r="X4367" s="13"/>
      <c r="Y4367" s="13"/>
      <c r="Z4367" s="13"/>
      <c r="AA4367" s="13"/>
      <c r="AB4367" s="13"/>
      <c r="AC4367" s="13"/>
      <c r="AD4367" s="13"/>
    </row>
    <row r="4368" spans="19:30">
      <c r="S4368" s="13"/>
      <c r="T4368" s="14"/>
      <c r="U4368" s="13"/>
      <c r="V4368" s="13"/>
      <c r="W4368" s="13"/>
      <c r="X4368" s="13"/>
      <c r="Y4368" s="13"/>
      <c r="Z4368" s="13"/>
      <c r="AA4368" s="13"/>
      <c r="AB4368" s="13"/>
      <c r="AC4368" s="13"/>
      <c r="AD4368" s="13"/>
    </row>
    <row r="4369" spans="19:30">
      <c r="S4369" s="13"/>
      <c r="T4369" s="14"/>
      <c r="U4369" s="13"/>
      <c r="V4369" s="13"/>
      <c r="W4369" s="13"/>
      <c r="X4369" s="13"/>
      <c r="Y4369" s="13"/>
      <c r="Z4369" s="13"/>
      <c r="AA4369" s="13"/>
      <c r="AB4369" s="13"/>
      <c r="AC4369" s="13"/>
      <c r="AD4369" s="13"/>
    </row>
    <row r="4370" spans="19:30">
      <c r="S4370" s="13"/>
      <c r="T4370" s="14"/>
      <c r="U4370" s="13"/>
      <c r="V4370" s="13"/>
      <c r="W4370" s="13"/>
      <c r="X4370" s="13"/>
      <c r="Y4370" s="13"/>
      <c r="Z4370" s="13"/>
      <c r="AA4370" s="13"/>
      <c r="AB4370" s="13"/>
      <c r="AC4370" s="13"/>
      <c r="AD4370" s="13"/>
    </row>
    <row r="4371" spans="19:30">
      <c r="S4371" s="13"/>
      <c r="T4371" s="14"/>
      <c r="U4371" s="13"/>
      <c r="V4371" s="13"/>
      <c r="W4371" s="13"/>
      <c r="X4371" s="13"/>
      <c r="Y4371" s="13"/>
      <c r="Z4371" s="13"/>
      <c r="AA4371" s="13"/>
      <c r="AB4371" s="13"/>
      <c r="AC4371" s="13"/>
      <c r="AD4371" s="13"/>
    </row>
    <row r="4372" spans="19:30">
      <c r="S4372" s="13"/>
      <c r="T4372" s="14"/>
      <c r="U4372" s="13"/>
      <c r="V4372" s="13"/>
      <c r="W4372" s="13"/>
      <c r="X4372" s="13"/>
      <c r="Y4372" s="13"/>
      <c r="Z4372" s="13"/>
      <c r="AA4372" s="13"/>
      <c r="AB4372" s="13"/>
      <c r="AC4372" s="13"/>
      <c r="AD4372" s="13"/>
    </row>
    <row r="4373" spans="19:30">
      <c r="S4373" s="13"/>
      <c r="T4373" s="14"/>
      <c r="U4373" s="13"/>
      <c r="V4373" s="13"/>
      <c r="W4373" s="13"/>
      <c r="X4373" s="13"/>
      <c r="Y4373" s="13"/>
      <c r="Z4373" s="13"/>
      <c r="AA4373" s="13"/>
      <c r="AB4373" s="13"/>
      <c r="AC4373" s="13"/>
      <c r="AD4373" s="13"/>
    </row>
    <row r="4374" spans="19:30">
      <c r="S4374" s="13"/>
      <c r="T4374" s="14"/>
      <c r="U4374" s="13"/>
      <c r="V4374" s="13"/>
      <c r="W4374" s="13"/>
      <c r="X4374" s="13"/>
      <c r="Y4374" s="13"/>
      <c r="Z4374" s="13"/>
      <c r="AA4374" s="13"/>
      <c r="AB4374" s="13"/>
      <c r="AC4374" s="13"/>
      <c r="AD4374" s="13"/>
    </row>
    <row r="4375" spans="19:30">
      <c r="S4375" s="13"/>
      <c r="T4375" s="14"/>
      <c r="U4375" s="13"/>
      <c r="V4375" s="13"/>
      <c r="W4375" s="13"/>
      <c r="X4375" s="13"/>
      <c r="Y4375" s="13"/>
      <c r="Z4375" s="13"/>
      <c r="AA4375" s="13"/>
      <c r="AB4375" s="13"/>
      <c r="AC4375" s="13"/>
      <c r="AD4375" s="13"/>
    </row>
    <row r="4376" spans="19:30">
      <c r="S4376" s="13"/>
      <c r="T4376" s="14"/>
      <c r="U4376" s="13"/>
      <c r="V4376" s="13"/>
      <c r="W4376" s="13"/>
      <c r="X4376" s="13"/>
      <c r="Y4376" s="13"/>
      <c r="Z4376" s="13"/>
      <c r="AA4376" s="13"/>
      <c r="AB4376" s="13"/>
      <c r="AC4376" s="13"/>
      <c r="AD4376" s="13"/>
    </row>
    <row r="4377" spans="19:30">
      <c r="S4377" s="13"/>
      <c r="T4377" s="14"/>
      <c r="U4377" s="13"/>
      <c r="V4377" s="13"/>
      <c r="W4377" s="13"/>
      <c r="X4377" s="13"/>
      <c r="Y4377" s="13"/>
      <c r="Z4377" s="13"/>
      <c r="AA4377" s="13"/>
      <c r="AB4377" s="13"/>
      <c r="AC4377" s="13"/>
      <c r="AD4377" s="13"/>
    </row>
    <row r="4378" spans="19:30">
      <c r="S4378" s="13"/>
      <c r="T4378" s="14"/>
      <c r="U4378" s="13"/>
      <c r="V4378" s="13"/>
      <c r="W4378" s="13"/>
      <c r="X4378" s="13"/>
      <c r="Y4378" s="13"/>
      <c r="Z4378" s="13"/>
      <c r="AA4378" s="13"/>
      <c r="AB4378" s="13"/>
      <c r="AC4378" s="13"/>
      <c r="AD4378" s="13"/>
    </row>
    <row r="4379" spans="19:30">
      <c r="S4379" s="13"/>
      <c r="T4379" s="14"/>
      <c r="U4379" s="13"/>
      <c r="V4379" s="13"/>
      <c r="W4379" s="13"/>
      <c r="X4379" s="13"/>
      <c r="Y4379" s="13"/>
      <c r="Z4379" s="13"/>
      <c r="AA4379" s="13"/>
      <c r="AB4379" s="13"/>
      <c r="AC4379" s="13"/>
      <c r="AD4379" s="13"/>
    </row>
    <row r="4380" spans="19:30">
      <c r="S4380" s="13"/>
      <c r="T4380" s="14"/>
      <c r="U4380" s="13"/>
      <c r="V4380" s="13"/>
      <c r="W4380" s="13"/>
      <c r="X4380" s="13"/>
      <c r="Y4380" s="13"/>
      <c r="Z4380" s="13"/>
      <c r="AA4380" s="13"/>
      <c r="AB4380" s="13"/>
      <c r="AC4380" s="13"/>
      <c r="AD4380" s="13"/>
    </row>
    <row r="4381" spans="19:30">
      <c r="S4381" s="13"/>
      <c r="T4381" s="14"/>
      <c r="U4381" s="13"/>
      <c r="V4381" s="13"/>
      <c r="W4381" s="13"/>
      <c r="X4381" s="13"/>
      <c r="Y4381" s="13"/>
      <c r="Z4381" s="13"/>
      <c r="AA4381" s="13"/>
      <c r="AB4381" s="13"/>
      <c r="AC4381" s="13"/>
      <c r="AD4381" s="13"/>
    </row>
    <row r="4382" spans="19:30">
      <c r="S4382" s="13"/>
      <c r="T4382" s="14"/>
      <c r="U4382" s="13"/>
      <c r="V4382" s="13"/>
      <c r="W4382" s="13"/>
      <c r="X4382" s="13"/>
      <c r="Y4382" s="13"/>
      <c r="Z4382" s="13"/>
      <c r="AA4382" s="13"/>
      <c r="AB4382" s="13"/>
      <c r="AC4382" s="13"/>
      <c r="AD4382" s="13"/>
    </row>
    <row r="4383" spans="19:30">
      <c r="S4383" s="13"/>
      <c r="T4383" s="14"/>
      <c r="U4383" s="13"/>
      <c r="V4383" s="13"/>
      <c r="W4383" s="13"/>
      <c r="X4383" s="13"/>
      <c r="Y4383" s="13"/>
      <c r="Z4383" s="13"/>
      <c r="AA4383" s="13"/>
      <c r="AB4383" s="13"/>
      <c r="AC4383" s="13"/>
      <c r="AD4383" s="13"/>
    </row>
    <row r="4384" spans="19:30">
      <c r="S4384" s="13"/>
      <c r="T4384" s="14"/>
      <c r="U4384" s="13"/>
      <c r="V4384" s="13"/>
      <c r="W4384" s="13"/>
      <c r="X4384" s="13"/>
      <c r="Y4384" s="13"/>
      <c r="Z4384" s="13"/>
      <c r="AA4384" s="13"/>
      <c r="AB4384" s="13"/>
      <c r="AC4384" s="13"/>
      <c r="AD4384" s="13"/>
    </row>
    <row r="4385" spans="19:30">
      <c r="S4385" s="13"/>
      <c r="T4385" s="14"/>
      <c r="U4385" s="13"/>
      <c r="V4385" s="13"/>
      <c r="W4385" s="13"/>
      <c r="X4385" s="13"/>
      <c r="Y4385" s="13"/>
      <c r="Z4385" s="13"/>
      <c r="AA4385" s="13"/>
      <c r="AB4385" s="13"/>
      <c r="AC4385" s="13"/>
      <c r="AD4385" s="13"/>
    </row>
    <row r="4386" spans="19:30">
      <c r="S4386" s="13"/>
      <c r="T4386" s="14"/>
      <c r="U4386" s="13"/>
      <c r="V4386" s="13"/>
      <c r="W4386" s="13"/>
      <c r="X4386" s="13"/>
      <c r="Y4386" s="13"/>
      <c r="Z4386" s="13"/>
      <c r="AA4386" s="13"/>
      <c r="AB4386" s="13"/>
      <c r="AC4386" s="13"/>
      <c r="AD4386" s="13"/>
    </row>
    <row r="4387" spans="19:30">
      <c r="S4387" s="13"/>
      <c r="T4387" s="14"/>
      <c r="U4387" s="13"/>
      <c r="V4387" s="13"/>
      <c r="W4387" s="13"/>
      <c r="X4387" s="13"/>
      <c r="Y4387" s="13"/>
      <c r="Z4387" s="13"/>
      <c r="AA4387" s="13"/>
      <c r="AB4387" s="13"/>
      <c r="AC4387" s="13"/>
      <c r="AD4387" s="13"/>
    </row>
    <row r="4388" spans="19:30">
      <c r="S4388" s="13"/>
      <c r="T4388" s="14"/>
      <c r="U4388" s="13"/>
      <c r="V4388" s="13"/>
      <c r="W4388" s="13"/>
      <c r="X4388" s="13"/>
      <c r="Y4388" s="13"/>
      <c r="Z4388" s="13"/>
      <c r="AA4388" s="13"/>
      <c r="AB4388" s="13"/>
      <c r="AC4388" s="13"/>
      <c r="AD4388" s="13"/>
    </row>
    <row r="4389" spans="19:30">
      <c r="S4389" s="13"/>
      <c r="T4389" s="14"/>
      <c r="U4389" s="13"/>
      <c r="V4389" s="13"/>
      <c r="W4389" s="13"/>
      <c r="X4389" s="13"/>
      <c r="Y4389" s="13"/>
      <c r="Z4389" s="13"/>
      <c r="AA4389" s="13"/>
      <c r="AB4389" s="13"/>
      <c r="AC4389" s="13"/>
      <c r="AD4389" s="13"/>
    </row>
    <row r="4390" spans="19:30">
      <c r="S4390" s="13"/>
      <c r="T4390" s="14"/>
      <c r="U4390" s="13"/>
      <c r="V4390" s="13"/>
      <c r="W4390" s="13"/>
      <c r="X4390" s="13"/>
      <c r="Y4390" s="13"/>
      <c r="Z4390" s="13"/>
      <c r="AA4390" s="13"/>
      <c r="AB4390" s="13"/>
      <c r="AC4390" s="13"/>
      <c r="AD4390" s="13"/>
    </row>
    <row r="4391" spans="19:30">
      <c r="S4391" s="13"/>
      <c r="T4391" s="14"/>
      <c r="U4391" s="13"/>
      <c r="V4391" s="13"/>
      <c r="W4391" s="13"/>
      <c r="X4391" s="13"/>
      <c r="Y4391" s="13"/>
      <c r="Z4391" s="13"/>
      <c r="AA4391" s="13"/>
      <c r="AB4391" s="13"/>
      <c r="AC4391" s="13"/>
      <c r="AD4391" s="13"/>
    </row>
    <row r="4392" spans="19:30">
      <c r="S4392" s="13"/>
      <c r="T4392" s="14"/>
      <c r="U4392" s="13"/>
      <c r="V4392" s="13"/>
      <c r="W4392" s="13"/>
      <c r="X4392" s="13"/>
      <c r="Y4392" s="13"/>
      <c r="Z4392" s="13"/>
      <c r="AA4392" s="13"/>
      <c r="AB4392" s="13"/>
      <c r="AC4392" s="13"/>
      <c r="AD4392" s="13"/>
    </row>
    <row r="4393" spans="19:30">
      <c r="S4393" s="13"/>
      <c r="T4393" s="14"/>
      <c r="U4393" s="13"/>
      <c r="V4393" s="13"/>
      <c r="W4393" s="13"/>
      <c r="X4393" s="13"/>
      <c r="Y4393" s="13"/>
      <c r="Z4393" s="13"/>
      <c r="AA4393" s="13"/>
      <c r="AB4393" s="13"/>
      <c r="AC4393" s="13"/>
      <c r="AD4393" s="13"/>
    </row>
    <row r="4394" spans="19:30">
      <c r="S4394" s="13"/>
      <c r="T4394" s="14"/>
      <c r="U4394" s="13"/>
      <c r="V4394" s="13"/>
      <c r="W4394" s="13"/>
      <c r="X4394" s="13"/>
      <c r="Y4394" s="13"/>
      <c r="Z4394" s="13"/>
      <c r="AA4394" s="13"/>
      <c r="AB4394" s="13"/>
      <c r="AC4394" s="13"/>
      <c r="AD4394" s="13"/>
    </row>
    <row r="4395" spans="19:30">
      <c r="S4395" s="13"/>
      <c r="T4395" s="14"/>
      <c r="U4395" s="13"/>
      <c r="V4395" s="13"/>
      <c r="W4395" s="13"/>
      <c r="X4395" s="13"/>
      <c r="Y4395" s="13"/>
      <c r="Z4395" s="13"/>
      <c r="AA4395" s="13"/>
      <c r="AB4395" s="13"/>
      <c r="AC4395" s="13"/>
      <c r="AD4395" s="13"/>
    </row>
    <row r="4396" spans="19:30">
      <c r="S4396" s="13"/>
      <c r="T4396" s="14"/>
      <c r="U4396" s="13"/>
      <c r="V4396" s="13"/>
      <c r="W4396" s="13"/>
      <c r="X4396" s="13"/>
      <c r="Y4396" s="13"/>
      <c r="Z4396" s="13"/>
      <c r="AA4396" s="13"/>
      <c r="AB4396" s="13"/>
      <c r="AC4396" s="13"/>
      <c r="AD4396" s="13"/>
    </row>
    <row r="4397" spans="19:30">
      <c r="S4397" s="13"/>
      <c r="T4397" s="14"/>
      <c r="U4397" s="13"/>
      <c r="V4397" s="13"/>
      <c r="W4397" s="13"/>
      <c r="X4397" s="13"/>
      <c r="Y4397" s="13"/>
      <c r="Z4397" s="13"/>
      <c r="AA4397" s="13"/>
      <c r="AB4397" s="13"/>
      <c r="AC4397" s="13"/>
      <c r="AD4397" s="13"/>
    </row>
    <row r="4398" spans="19:30">
      <c r="S4398" s="13"/>
      <c r="T4398" s="14"/>
      <c r="U4398" s="13"/>
      <c r="V4398" s="13"/>
      <c r="W4398" s="13"/>
      <c r="X4398" s="13"/>
      <c r="Y4398" s="13"/>
      <c r="Z4398" s="13"/>
      <c r="AA4398" s="13"/>
      <c r="AB4398" s="13"/>
      <c r="AC4398" s="13"/>
      <c r="AD4398" s="13"/>
    </row>
    <row r="4399" spans="19:30">
      <c r="S4399" s="13"/>
      <c r="T4399" s="14"/>
      <c r="U4399" s="13"/>
      <c r="V4399" s="13"/>
      <c r="W4399" s="13"/>
      <c r="X4399" s="13"/>
      <c r="Y4399" s="13"/>
      <c r="Z4399" s="13"/>
      <c r="AA4399" s="13"/>
      <c r="AB4399" s="13"/>
      <c r="AC4399" s="13"/>
      <c r="AD4399" s="13"/>
    </row>
    <row r="4400" spans="19:30">
      <c r="S4400" s="13"/>
      <c r="T4400" s="14"/>
      <c r="U4400" s="13"/>
      <c r="V4400" s="13"/>
      <c r="W4400" s="13"/>
      <c r="X4400" s="13"/>
      <c r="Y4400" s="13"/>
      <c r="Z4400" s="13"/>
      <c r="AA4400" s="13"/>
      <c r="AB4400" s="13"/>
      <c r="AC4400" s="13"/>
      <c r="AD4400" s="13"/>
    </row>
    <row r="4401" spans="19:30">
      <c r="S4401" s="13"/>
      <c r="T4401" s="14"/>
      <c r="U4401" s="13"/>
      <c r="V4401" s="13"/>
      <c r="W4401" s="13"/>
      <c r="X4401" s="13"/>
      <c r="Y4401" s="13"/>
      <c r="Z4401" s="13"/>
      <c r="AA4401" s="13"/>
      <c r="AB4401" s="13"/>
      <c r="AC4401" s="13"/>
      <c r="AD4401" s="13"/>
    </row>
    <row r="4402" spans="19:30">
      <c r="S4402" s="13"/>
      <c r="T4402" s="14"/>
      <c r="U4402" s="13"/>
      <c r="V4402" s="13"/>
      <c r="W4402" s="13"/>
      <c r="X4402" s="13"/>
      <c r="Y4402" s="13"/>
      <c r="Z4402" s="13"/>
      <c r="AA4402" s="13"/>
      <c r="AB4402" s="13"/>
      <c r="AC4402" s="13"/>
      <c r="AD4402" s="13"/>
    </row>
    <row r="4403" spans="19:30">
      <c r="S4403" s="13"/>
      <c r="T4403" s="14"/>
      <c r="U4403" s="13"/>
      <c r="V4403" s="13"/>
      <c r="W4403" s="13"/>
      <c r="X4403" s="13"/>
      <c r="Y4403" s="13"/>
      <c r="Z4403" s="13"/>
      <c r="AA4403" s="13"/>
      <c r="AB4403" s="13"/>
      <c r="AC4403" s="13"/>
      <c r="AD4403" s="13"/>
    </row>
    <row r="4404" spans="19:30">
      <c r="S4404" s="13"/>
      <c r="T4404" s="14"/>
      <c r="U4404" s="13"/>
      <c r="V4404" s="13"/>
      <c r="W4404" s="13"/>
      <c r="X4404" s="13"/>
      <c r="Y4404" s="13"/>
      <c r="Z4404" s="13"/>
      <c r="AA4404" s="13"/>
      <c r="AB4404" s="13"/>
      <c r="AC4404" s="13"/>
      <c r="AD4404" s="13"/>
    </row>
    <row r="4405" spans="19:30">
      <c r="S4405" s="13"/>
      <c r="T4405" s="14"/>
      <c r="U4405" s="13"/>
      <c r="V4405" s="13"/>
      <c r="W4405" s="13"/>
      <c r="X4405" s="13"/>
      <c r="Y4405" s="13"/>
      <c r="Z4405" s="13"/>
      <c r="AA4405" s="13"/>
      <c r="AB4405" s="13"/>
      <c r="AC4405" s="13"/>
      <c r="AD4405" s="13"/>
    </row>
    <row r="4406" spans="19:30">
      <c r="S4406" s="13"/>
      <c r="T4406" s="14"/>
      <c r="U4406" s="13"/>
      <c r="V4406" s="13"/>
      <c r="W4406" s="13"/>
      <c r="X4406" s="13"/>
      <c r="Y4406" s="13"/>
      <c r="Z4406" s="13"/>
      <c r="AA4406" s="13"/>
      <c r="AB4406" s="13"/>
      <c r="AC4406" s="13"/>
      <c r="AD4406" s="13"/>
    </row>
    <row r="4407" spans="19:30">
      <c r="S4407" s="13"/>
      <c r="T4407" s="14"/>
      <c r="U4407" s="13"/>
      <c r="V4407" s="13"/>
      <c r="W4407" s="13"/>
      <c r="X4407" s="13"/>
      <c r="Y4407" s="13"/>
      <c r="Z4407" s="13"/>
      <c r="AA4407" s="13"/>
      <c r="AB4407" s="13"/>
      <c r="AC4407" s="13"/>
      <c r="AD4407" s="13"/>
    </row>
    <row r="4408" spans="19:30">
      <c r="S4408" s="13"/>
      <c r="T4408" s="14"/>
      <c r="U4408" s="13"/>
      <c r="V4408" s="13"/>
      <c r="W4408" s="13"/>
      <c r="X4408" s="13"/>
      <c r="Y4408" s="13"/>
      <c r="Z4408" s="13"/>
      <c r="AA4408" s="13"/>
      <c r="AB4408" s="13"/>
      <c r="AC4408" s="13"/>
      <c r="AD4408" s="13"/>
    </row>
    <row r="4409" spans="19:30">
      <c r="S4409" s="13"/>
      <c r="T4409" s="14"/>
      <c r="U4409" s="13"/>
      <c r="V4409" s="13"/>
      <c r="W4409" s="13"/>
      <c r="X4409" s="13"/>
      <c r="Y4409" s="13"/>
      <c r="Z4409" s="13"/>
      <c r="AA4409" s="13"/>
      <c r="AB4409" s="13"/>
      <c r="AC4409" s="13"/>
      <c r="AD4409" s="13"/>
    </row>
    <row r="4410" spans="19:30">
      <c r="S4410" s="13"/>
      <c r="T4410" s="14"/>
      <c r="U4410" s="13"/>
      <c r="V4410" s="13"/>
      <c r="W4410" s="13"/>
      <c r="X4410" s="13"/>
      <c r="Y4410" s="13"/>
      <c r="Z4410" s="13"/>
      <c r="AA4410" s="13"/>
      <c r="AB4410" s="13"/>
      <c r="AC4410" s="13"/>
      <c r="AD4410" s="13"/>
    </row>
    <row r="4411" spans="19:30">
      <c r="S4411" s="13"/>
      <c r="T4411" s="14"/>
      <c r="U4411" s="13"/>
      <c r="V4411" s="13"/>
      <c r="W4411" s="13"/>
      <c r="X4411" s="13"/>
      <c r="Y4411" s="13"/>
      <c r="Z4411" s="13"/>
      <c r="AA4411" s="13"/>
      <c r="AB4411" s="13"/>
      <c r="AC4411" s="13"/>
      <c r="AD4411" s="13"/>
    </row>
    <row r="4412" spans="19:30">
      <c r="S4412" s="13"/>
      <c r="T4412" s="14"/>
      <c r="U4412" s="13"/>
      <c r="V4412" s="13"/>
      <c r="W4412" s="13"/>
      <c r="X4412" s="13"/>
      <c r="Y4412" s="13"/>
      <c r="Z4412" s="13"/>
      <c r="AA4412" s="13"/>
      <c r="AB4412" s="13"/>
      <c r="AC4412" s="13"/>
      <c r="AD4412" s="13"/>
    </row>
    <row r="4413" spans="19:30">
      <c r="S4413" s="13"/>
      <c r="T4413" s="14"/>
      <c r="U4413" s="13"/>
      <c r="V4413" s="13"/>
      <c r="W4413" s="13"/>
      <c r="X4413" s="13"/>
      <c r="Y4413" s="13"/>
      <c r="Z4413" s="13"/>
      <c r="AA4413" s="13"/>
      <c r="AB4413" s="13"/>
      <c r="AC4413" s="13"/>
      <c r="AD4413" s="13"/>
    </row>
    <row r="4414" spans="19:30">
      <c r="S4414" s="13"/>
      <c r="T4414" s="14"/>
      <c r="U4414" s="13"/>
      <c r="V4414" s="13"/>
      <c r="W4414" s="13"/>
      <c r="X4414" s="13"/>
      <c r="Y4414" s="13"/>
      <c r="Z4414" s="13"/>
      <c r="AA4414" s="13"/>
      <c r="AB4414" s="13"/>
      <c r="AC4414" s="13"/>
      <c r="AD4414" s="13"/>
    </row>
    <row r="4415" spans="19:30">
      <c r="S4415" s="13"/>
      <c r="T4415" s="14"/>
      <c r="U4415" s="13"/>
      <c r="V4415" s="13"/>
      <c r="W4415" s="13"/>
      <c r="X4415" s="13"/>
      <c r="Y4415" s="13"/>
      <c r="Z4415" s="13"/>
      <c r="AA4415" s="13"/>
      <c r="AB4415" s="13"/>
      <c r="AC4415" s="13"/>
      <c r="AD4415" s="13"/>
    </row>
    <row r="4416" spans="19:30">
      <c r="S4416" s="13"/>
      <c r="T4416" s="14"/>
      <c r="U4416" s="13"/>
      <c r="V4416" s="13"/>
      <c r="W4416" s="13"/>
      <c r="X4416" s="13"/>
      <c r="Y4416" s="13"/>
      <c r="Z4416" s="13"/>
      <c r="AA4416" s="13"/>
      <c r="AB4416" s="13"/>
      <c r="AC4416" s="13"/>
      <c r="AD4416" s="13"/>
    </row>
    <row r="4417" spans="19:30">
      <c r="S4417" s="13"/>
      <c r="T4417" s="14"/>
      <c r="U4417" s="13"/>
      <c r="V4417" s="13"/>
      <c r="W4417" s="13"/>
      <c r="X4417" s="13"/>
      <c r="Y4417" s="13"/>
      <c r="Z4417" s="13"/>
      <c r="AA4417" s="13"/>
      <c r="AB4417" s="13"/>
      <c r="AC4417" s="13"/>
      <c r="AD4417" s="13"/>
    </row>
    <row r="4418" spans="19:30">
      <c r="S4418" s="13"/>
      <c r="T4418" s="14"/>
      <c r="U4418" s="13"/>
      <c r="V4418" s="13"/>
      <c r="W4418" s="13"/>
      <c r="X4418" s="13"/>
      <c r="Y4418" s="13"/>
      <c r="Z4418" s="13"/>
      <c r="AA4418" s="13"/>
      <c r="AB4418" s="13"/>
      <c r="AC4418" s="13"/>
      <c r="AD4418" s="13"/>
    </row>
    <row r="4419" spans="19:30">
      <c r="S4419" s="13"/>
      <c r="T4419" s="14"/>
      <c r="U4419" s="13"/>
      <c r="V4419" s="13"/>
      <c r="W4419" s="13"/>
      <c r="X4419" s="13"/>
      <c r="Y4419" s="13"/>
      <c r="Z4419" s="13"/>
      <c r="AA4419" s="13"/>
      <c r="AB4419" s="13"/>
      <c r="AC4419" s="13"/>
      <c r="AD4419" s="13"/>
    </row>
    <row r="4420" spans="19:30">
      <c r="S4420" s="13"/>
      <c r="T4420" s="14"/>
      <c r="U4420" s="13"/>
      <c r="V4420" s="13"/>
      <c r="W4420" s="13"/>
      <c r="X4420" s="13"/>
      <c r="Y4420" s="13"/>
      <c r="Z4420" s="13"/>
      <c r="AA4420" s="13"/>
      <c r="AB4420" s="13"/>
      <c r="AC4420" s="13"/>
      <c r="AD4420" s="13"/>
    </row>
    <row r="4421" spans="19:30">
      <c r="S4421" s="13"/>
      <c r="T4421" s="14"/>
      <c r="U4421" s="13"/>
      <c r="V4421" s="13"/>
      <c r="W4421" s="13"/>
      <c r="X4421" s="13"/>
      <c r="Y4421" s="13"/>
      <c r="Z4421" s="13"/>
      <c r="AA4421" s="13"/>
      <c r="AB4421" s="13"/>
      <c r="AC4421" s="13"/>
      <c r="AD4421" s="13"/>
    </row>
    <row r="4422" spans="19:30">
      <c r="S4422" s="13"/>
      <c r="T4422" s="14"/>
      <c r="U4422" s="13"/>
      <c r="V4422" s="13"/>
      <c r="W4422" s="13"/>
      <c r="X4422" s="13"/>
      <c r="Y4422" s="13"/>
      <c r="Z4422" s="13"/>
      <c r="AA4422" s="13"/>
      <c r="AB4422" s="13"/>
      <c r="AC4422" s="13"/>
      <c r="AD4422" s="13"/>
    </row>
    <row r="4423" spans="19:30">
      <c r="S4423" s="13"/>
      <c r="T4423" s="14"/>
      <c r="U4423" s="13"/>
      <c r="V4423" s="13"/>
      <c r="W4423" s="13"/>
      <c r="X4423" s="13"/>
      <c r="Y4423" s="13"/>
      <c r="Z4423" s="13"/>
      <c r="AA4423" s="13"/>
      <c r="AB4423" s="13"/>
      <c r="AC4423" s="13"/>
      <c r="AD4423" s="13"/>
    </row>
    <row r="4424" spans="19:30">
      <c r="S4424" s="13"/>
      <c r="T4424" s="14"/>
      <c r="U4424" s="13"/>
      <c r="V4424" s="13"/>
      <c r="W4424" s="13"/>
      <c r="X4424" s="13"/>
      <c r="Y4424" s="13"/>
      <c r="Z4424" s="13"/>
      <c r="AA4424" s="13"/>
      <c r="AB4424" s="13"/>
      <c r="AC4424" s="13"/>
      <c r="AD4424" s="13"/>
    </row>
    <row r="4425" spans="19:30">
      <c r="S4425" s="13"/>
      <c r="T4425" s="14"/>
      <c r="U4425" s="13"/>
      <c r="V4425" s="13"/>
      <c r="W4425" s="13"/>
      <c r="X4425" s="13"/>
      <c r="Y4425" s="13"/>
      <c r="Z4425" s="13"/>
      <c r="AA4425" s="13"/>
      <c r="AB4425" s="13"/>
      <c r="AC4425" s="13"/>
      <c r="AD4425" s="13"/>
    </row>
    <row r="4426" spans="19:30">
      <c r="S4426" s="13"/>
      <c r="T4426" s="14"/>
      <c r="U4426" s="13"/>
      <c r="V4426" s="13"/>
      <c r="W4426" s="13"/>
      <c r="X4426" s="13"/>
      <c r="Y4426" s="13"/>
      <c r="Z4426" s="13"/>
      <c r="AA4426" s="13"/>
      <c r="AB4426" s="13"/>
      <c r="AC4426" s="13"/>
      <c r="AD4426" s="13"/>
    </row>
    <row r="4427" spans="19:30">
      <c r="S4427" s="13"/>
      <c r="T4427" s="14"/>
      <c r="U4427" s="13"/>
      <c r="V4427" s="13"/>
      <c r="W4427" s="13"/>
      <c r="X4427" s="13"/>
      <c r="Y4427" s="13"/>
      <c r="Z4427" s="13"/>
      <c r="AA4427" s="13"/>
      <c r="AB4427" s="13"/>
      <c r="AC4427" s="13"/>
      <c r="AD4427" s="13"/>
    </row>
    <row r="4428" spans="19:30">
      <c r="S4428" s="13"/>
      <c r="T4428" s="14"/>
      <c r="U4428" s="13"/>
      <c r="V4428" s="13"/>
      <c r="W4428" s="13"/>
      <c r="X4428" s="13"/>
      <c r="Y4428" s="13"/>
      <c r="Z4428" s="13"/>
      <c r="AA4428" s="13"/>
      <c r="AB4428" s="13"/>
      <c r="AC4428" s="13"/>
      <c r="AD4428" s="13"/>
    </row>
    <row r="4429" spans="19:30">
      <c r="S4429" s="13"/>
      <c r="T4429" s="14"/>
      <c r="U4429" s="13"/>
      <c r="V4429" s="13"/>
      <c r="W4429" s="13"/>
      <c r="X4429" s="13"/>
      <c r="Y4429" s="13"/>
      <c r="Z4429" s="13"/>
      <c r="AA4429" s="13"/>
      <c r="AB4429" s="13"/>
      <c r="AC4429" s="13"/>
      <c r="AD4429" s="13"/>
    </row>
    <row r="4430" spans="19:30">
      <c r="S4430" s="13"/>
      <c r="T4430" s="14"/>
      <c r="U4430" s="13"/>
      <c r="V4430" s="13"/>
      <c r="W4430" s="13"/>
      <c r="X4430" s="13"/>
      <c r="Y4430" s="13"/>
      <c r="Z4430" s="13"/>
      <c r="AA4430" s="13"/>
      <c r="AB4430" s="13"/>
      <c r="AC4430" s="13"/>
      <c r="AD4430" s="13"/>
    </row>
    <row r="4431" spans="19:30">
      <c r="S4431" s="13"/>
      <c r="T4431" s="14"/>
      <c r="U4431" s="13"/>
      <c r="V4431" s="13"/>
      <c r="W4431" s="13"/>
      <c r="X4431" s="13"/>
      <c r="Y4431" s="13"/>
      <c r="Z4431" s="13"/>
      <c r="AA4431" s="13"/>
      <c r="AB4431" s="13"/>
      <c r="AC4431" s="13"/>
      <c r="AD4431" s="13"/>
    </row>
    <row r="4432" spans="19:30">
      <c r="S4432" s="13"/>
      <c r="T4432" s="14"/>
      <c r="U4432" s="13"/>
      <c r="V4432" s="13"/>
      <c r="W4432" s="13"/>
      <c r="X4432" s="13"/>
      <c r="Y4432" s="13"/>
      <c r="Z4432" s="13"/>
      <c r="AA4432" s="13"/>
      <c r="AB4432" s="13"/>
      <c r="AC4432" s="13"/>
      <c r="AD4432" s="13"/>
    </row>
    <row r="4433" spans="19:30">
      <c r="S4433" s="13"/>
      <c r="T4433" s="14"/>
      <c r="U4433" s="13"/>
      <c r="V4433" s="13"/>
      <c r="W4433" s="13"/>
      <c r="X4433" s="13"/>
      <c r="Y4433" s="13"/>
      <c r="Z4433" s="13"/>
      <c r="AA4433" s="13"/>
      <c r="AB4433" s="13"/>
      <c r="AC4433" s="13"/>
      <c r="AD4433" s="13"/>
    </row>
    <row r="4434" spans="19:30">
      <c r="S4434" s="13"/>
      <c r="T4434" s="14"/>
      <c r="U4434" s="13"/>
      <c r="V4434" s="13"/>
      <c r="W4434" s="13"/>
      <c r="X4434" s="13"/>
      <c r="Y4434" s="13"/>
      <c r="Z4434" s="13"/>
      <c r="AA4434" s="13"/>
      <c r="AB4434" s="13"/>
      <c r="AC4434" s="13"/>
      <c r="AD4434" s="13"/>
    </row>
    <row r="4435" spans="19:30">
      <c r="S4435" s="13"/>
      <c r="T4435" s="14"/>
      <c r="U4435" s="13"/>
      <c r="V4435" s="13"/>
      <c r="W4435" s="13"/>
      <c r="X4435" s="13"/>
      <c r="Y4435" s="13"/>
      <c r="Z4435" s="13"/>
      <c r="AA4435" s="13"/>
      <c r="AB4435" s="13"/>
      <c r="AC4435" s="13"/>
      <c r="AD4435" s="13"/>
    </row>
    <row r="4436" spans="19:30">
      <c r="S4436" s="13"/>
      <c r="T4436" s="14"/>
      <c r="U4436" s="13"/>
      <c r="V4436" s="13"/>
      <c r="W4436" s="13"/>
      <c r="X4436" s="13"/>
      <c r="Y4436" s="13"/>
      <c r="Z4436" s="13"/>
      <c r="AA4436" s="13"/>
      <c r="AB4436" s="13"/>
      <c r="AC4436" s="13"/>
      <c r="AD4436" s="13"/>
    </row>
    <row r="4437" spans="19:30">
      <c r="S4437" s="13"/>
      <c r="T4437" s="14"/>
      <c r="U4437" s="13"/>
      <c r="V4437" s="13"/>
      <c r="W4437" s="13"/>
      <c r="X4437" s="13"/>
      <c r="Y4437" s="13"/>
      <c r="Z4437" s="13"/>
      <c r="AA4437" s="13"/>
      <c r="AB4437" s="13"/>
      <c r="AC4437" s="13"/>
      <c r="AD4437" s="13"/>
    </row>
    <row r="4438" spans="19:30">
      <c r="S4438" s="13"/>
      <c r="T4438" s="14"/>
      <c r="U4438" s="13"/>
      <c r="V4438" s="13"/>
      <c r="W4438" s="13"/>
      <c r="X4438" s="13"/>
      <c r="Y4438" s="13"/>
      <c r="Z4438" s="13"/>
      <c r="AA4438" s="13"/>
      <c r="AB4438" s="13"/>
      <c r="AC4438" s="13"/>
      <c r="AD4438" s="13"/>
    </row>
    <row r="4439" spans="19:30">
      <c r="S4439" s="13"/>
      <c r="T4439" s="14"/>
      <c r="U4439" s="13"/>
      <c r="V4439" s="13"/>
      <c r="W4439" s="13"/>
      <c r="X4439" s="13"/>
      <c r="Y4439" s="13"/>
      <c r="Z4439" s="13"/>
      <c r="AA4439" s="13"/>
      <c r="AB4439" s="13"/>
      <c r="AC4439" s="13"/>
      <c r="AD4439" s="13"/>
    </row>
    <row r="4440" spans="19:30">
      <c r="S4440" s="13"/>
      <c r="T4440" s="14"/>
      <c r="U4440" s="13"/>
      <c r="V4440" s="13"/>
      <c r="W4440" s="13"/>
      <c r="X4440" s="13"/>
      <c r="Y4440" s="13"/>
      <c r="Z4440" s="13"/>
      <c r="AA4440" s="13"/>
      <c r="AB4440" s="13"/>
      <c r="AC4440" s="13"/>
      <c r="AD4440" s="13"/>
    </row>
    <row r="4441" spans="19:30">
      <c r="S4441" s="13"/>
      <c r="T4441" s="14"/>
      <c r="U4441" s="13"/>
      <c r="V4441" s="13"/>
      <c r="W4441" s="13"/>
      <c r="X4441" s="13"/>
      <c r="Y4441" s="13"/>
      <c r="Z4441" s="13"/>
      <c r="AA4441" s="13"/>
      <c r="AB4441" s="13"/>
      <c r="AC4441" s="13"/>
      <c r="AD4441" s="13"/>
    </row>
    <row r="4442" spans="19:30">
      <c r="S4442" s="13"/>
      <c r="T4442" s="14"/>
      <c r="U4442" s="13"/>
      <c r="V4442" s="13"/>
      <c r="W4442" s="13"/>
      <c r="X4442" s="13"/>
      <c r="Y4442" s="13"/>
      <c r="Z4442" s="13"/>
      <c r="AA4442" s="13"/>
      <c r="AB4442" s="13"/>
      <c r="AC4442" s="13"/>
      <c r="AD4442" s="13"/>
    </row>
    <row r="4443" spans="19:30">
      <c r="S4443" s="13"/>
      <c r="T4443" s="14"/>
      <c r="U4443" s="13"/>
      <c r="V4443" s="13"/>
      <c r="W4443" s="13"/>
      <c r="X4443" s="13"/>
      <c r="Y4443" s="13"/>
      <c r="Z4443" s="13"/>
      <c r="AA4443" s="13"/>
      <c r="AB4443" s="13"/>
      <c r="AC4443" s="13"/>
      <c r="AD4443" s="13"/>
    </row>
    <row r="4444" spans="19:30">
      <c r="S4444" s="13"/>
      <c r="T4444" s="14"/>
      <c r="U4444" s="13"/>
      <c r="V4444" s="13"/>
      <c r="W4444" s="13"/>
      <c r="X4444" s="13"/>
      <c r="Y4444" s="13"/>
      <c r="Z4444" s="13"/>
      <c r="AA4444" s="13"/>
      <c r="AB4444" s="13"/>
      <c r="AC4444" s="13"/>
      <c r="AD4444" s="13"/>
    </row>
    <row r="4445" spans="19:30">
      <c r="S4445" s="13"/>
      <c r="T4445" s="14"/>
      <c r="U4445" s="13"/>
      <c r="V4445" s="13"/>
      <c r="W4445" s="13"/>
      <c r="X4445" s="13"/>
      <c r="Y4445" s="13"/>
      <c r="Z4445" s="13"/>
      <c r="AA4445" s="13"/>
      <c r="AB4445" s="13"/>
      <c r="AC4445" s="13"/>
      <c r="AD4445" s="13"/>
    </row>
    <row r="4446" spans="19:30">
      <c r="S4446" s="13"/>
      <c r="T4446" s="14"/>
      <c r="U4446" s="13"/>
      <c r="V4446" s="13"/>
      <c r="W4446" s="13"/>
      <c r="X4446" s="13"/>
      <c r="Y4446" s="13"/>
      <c r="Z4446" s="13"/>
      <c r="AA4446" s="13"/>
      <c r="AB4446" s="13"/>
      <c r="AC4446" s="13"/>
      <c r="AD4446" s="13"/>
    </row>
    <row r="4447" spans="19:30">
      <c r="S4447" s="13"/>
      <c r="T4447" s="14"/>
      <c r="U4447" s="13"/>
      <c r="V4447" s="13"/>
      <c r="W4447" s="13"/>
      <c r="X4447" s="13"/>
      <c r="Y4447" s="13"/>
      <c r="Z4447" s="13"/>
      <c r="AA4447" s="13"/>
      <c r="AB4447" s="13"/>
      <c r="AC4447" s="13"/>
      <c r="AD4447" s="13"/>
    </row>
    <row r="4448" spans="19:30">
      <c r="S4448" s="13"/>
      <c r="T4448" s="14"/>
      <c r="U4448" s="13"/>
      <c r="V4448" s="13"/>
      <c r="W4448" s="13"/>
      <c r="X4448" s="13"/>
      <c r="Y4448" s="13"/>
      <c r="Z4448" s="13"/>
      <c r="AA4448" s="13"/>
      <c r="AB4448" s="13"/>
      <c r="AC4448" s="13"/>
      <c r="AD4448" s="13"/>
    </row>
    <row r="4449" spans="19:30">
      <c r="S4449" s="13"/>
      <c r="T4449" s="14"/>
      <c r="U4449" s="13"/>
      <c r="V4449" s="13"/>
      <c r="W4449" s="13"/>
      <c r="X4449" s="13"/>
      <c r="Y4449" s="13"/>
      <c r="Z4449" s="13"/>
      <c r="AA4449" s="13"/>
      <c r="AB4449" s="13"/>
      <c r="AC4449" s="13"/>
      <c r="AD4449" s="13"/>
    </row>
    <row r="4450" spans="19:30">
      <c r="S4450" s="13"/>
      <c r="T4450" s="14"/>
      <c r="U4450" s="13"/>
      <c r="V4450" s="13"/>
      <c r="W4450" s="13"/>
      <c r="X4450" s="13"/>
      <c r="Y4450" s="13"/>
      <c r="Z4450" s="13"/>
      <c r="AA4450" s="13"/>
      <c r="AB4450" s="13"/>
      <c r="AC4450" s="13"/>
      <c r="AD4450" s="13"/>
    </row>
    <row r="4451" spans="19:30">
      <c r="S4451" s="13"/>
      <c r="T4451" s="14"/>
      <c r="U4451" s="13"/>
      <c r="V4451" s="13"/>
      <c r="W4451" s="13"/>
      <c r="X4451" s="13"/>
      <c r="Y4451" s="13"/>
      <c r="Z4451" s="13"/>
      <c r="AA4451" s="13"/>
      <c r="AB4451" s="13"/>
      <c r="AC4451" s="13"/>
      <c r="AD4451" s="13"/>
    </row>
    <row r="4452" spans="19:30">
      <c r="S4452" s="13"/>
      <c r="T4452" s="14"/>
      <c r="U4452" s="13"/>
      <c r="V4452" s="13"/>
      <c r="W4452" s="13"/>
      <c r="X4452" s="13"/>
      <c r="Y4452" s="13"/>
      <c r="Z4452" s="13"/>
      <c r="AA4452" s="13"/>
      <c r="AB4452" s="13"/>
      <c r="AC4452" s="13"/>
      <c r="AD4452" s="13"/>
    </row>
    <row r="4453" spans="19:30">
      <c r="S4453" s="13"/>
      <c r="T4453" s="14"/>
      <c r="U4453" s="13"/>
      <c r="V4453" s="13"/>
      <c r="W4453" s="13"/>
      <c r="X4453" s="13"/>
      <c r="Y4453" s="13"/>
      <c r="Z4453" s="13"/>
      <c r="AA4453" s="13"/>
      <c r="AB4453" s="13"/>
      <c r="AC4453" s="13"/>
      <c r="AD4453" s="13"/>
    </row>
    <row r="4454" spans="19:30">
      <c r="S4454" s="13"/>
      <c r="T4454" s="14"/>
      <c r="U4454" s="13"/>
      <c r="V4454" s="13"/>
      <c r="W4454" s="13"/>
      <c r="X4454" s="13"/>
      <c r="Y4454" s="13"/>
      <c r="Z4454" s="13"/>
      <c r="AA4454" s="13"/>
      <c r="AB4454" s="13"/>
      <c r="AC4454" s="13"/>
      <c r="AD4454" s="13"/>
    </row>
    <row r="4455" spans="19:30">
      <c r="S4455" s="13"/>
      <c r="T4455" s="14"/>
      <c r="U4455" s="13"/>
      <c r="V4455" s="13"/>
      <c r="W4455" s="13"/>
      <c r="X4455" s="13"/>
      <c r="Y4455" s="13"/>
      <c r="Z4455" s="13"/>
      <c r="AA4455" s="13"/>
      <c r="AB4455" s="13"/>
      <c r="AC4455" s="13"/>
      <c r="AD4455" s="13"/>
    </row>
    <row r="4456" spans="19:30">
      <c r="S4456" s="13"/>
      <c r="T4456" s="14"/>
      <c r="U4456" s="13"/>
      <c r="V4456" s="13"/>
      <c r="W4456" s="13"/>
      <c r="X4456" s="13"/>
      <c r="Y4456" s="13"/>
      <c r="Z4456" s="13"/>
      <c r="AA4456" s="13"/>
      <c r="AB4456" s="13"/>
      <c r="AC4456" s="13"/>
      <c r="AD4456" s="13"/>
    </row>
    <row r="4457" spans="19:30">
      <c r="S4457" s="13"/>
      <c r="T4457" s="14"/>
      <c r="U4457" s="13"/>
      <c r="V4457" s="13"/>
      <c r="W4457" s="13"/>
      <c r="X4457" s="13"/>
      <c r="Y4457" s="13"/>
      <c r="Z4457" s="13"/>
      <c r="AA4457" s="13"/>
      <c r="AB4457" s="13"/>
      <c r="AC4457" s="13"/>
      <c r="AD4457" s="13"/>
    </row>
    <row r="4458" spans="19:30">
      <c r="S4458" s="13"/>
      <c r="T4458" s="14"/>
      <c r="U4458" s="13"/>
      <c r="V4458" s="13"/>
      <c r="W4458" s="13"/>
      <c r="X4458" s="13"/>
      <c r="Y4458" s="13"/>
      <c r="Z4458" s="13"/>
      <c r="AA4458" s="13"/>
      <c r="AB4458" s="13"/>
      <c r="AC4458" s="13"/>
      <c r="AD4458" s="13"/>
    </row>
    <row r="4459" spans="19:30">
      <c r="S4459" s="13"/>
      <c r="T4459" s="14"/>
      <c r="U4459" s="13"/>
      <c r="V4459" s="13"/>
      <c r="W4459" s="13"/>
      <c r="X4459" s="13"/>
      <c r="Y4459" s="13"/>
      <c r="Z4459" s="13"/>
      <c r="AA4459" s="13"/>
      <c r="AB4459" s="13"/>
      <c r="AC4459" s="13"/>
      <c r="AD4459" s="13"/>
    </row>
    <row r="4460" spans="19:30">
      <c r="S4460" s="13"/>
      <c r="T4460" s="14"/>
      <c r="U4460" s="13"/>
      <c r="V4460" s="13"/>
      <c r="W4460" s="13"/>
      <c r="X4460" s="13"/>
      <c r="Y4460" s="13"/>
      <c r="Z4460" s="13"/>
      <c r="AA4460" s="13"/>
      <c r="AB4460" s="13"/>
      <c r="AC4460" s="13"/>
      <c r="AD4460" s="13"/>
    </row>
    <row r="4461" spans="19:30">
      <c r="S4461" s="13"/>
      <c r="T4461" s="14"/>
      <c r="U4461" s="13"/>
      <c r="V4461" s="13"/>
      <c r="W4461" s="13"/>
      <c r="X4461" s="13"/>
      <c r="Y4461" s="13"/>
      <c r="Z4461" s="13"/>
      <c r="AA4461" s="13"/>
      <c r="AB4461" s="13"/>
      <c r="AC4461" s="13"/>
      <c r="AD4461" s="13"/>
    </row>
    <row r="4462" spans="19:30">
      <c r="S4462" s="13"/>
      <c r="T4462" s="14"/>
      <c r="U4462" s="13"/>
      <c r="V4462" s="13"/>
      <c r="W4462" s="13"/>
      <c r="X4462" s="13"/>
      <c r="Y4462" s="13"/>
      <c r="Z4462" s="13"/>
      <c r="AA4462" s="13"/>
      <c r="AB4462" s="13"/>
      <c r="AC4462" s="13"/>
      <c r="AD4462" s="13"/>
    </row>
    <row r="4463" spans="19:30">
      <c r="S4463" s="13"/>
      <c r="T4463" s="14"/>
      <c r="U4463" s="13"/>
      <c r="V4463" s="13"/>
      <c r="W4463" s="13"/>
      <c r="X4463" s="13"/>
      <c r="Y4463" s="13"/>
      <c r="Z4463" s="13"/>
      <c r="AA4463" s="13"/>
      <c r="AB4463" s="13"/>
      <c r="AC4463" s="13"/>
      <c r="AD4463" s="13"/>
    </row>
    <row r="4464" spans="19:30">
      <c r="S4464" s="13"/>
      <c r="T4464" s="14"/>
      <c r="U4464" s="13"/>
      <c r="V4464" s="13"/>
      <c r="W4464" s="13"/>
      <c r="X4464" s="13"/>
      <c r="Y4464" s="13"/>
      <c r="Z4464" s="13"/>
      <c r="AA4464" s="13"/>
      <c r="AB4464" s="13"/>
      <c r="AC4464" s="13"/>
      <c r="AD4464" s="13"/>
    </row>
    <row r="4465" spans="19:30">
      <c r="S4465" s="13"/>
      <c r="T4465" s="14"/>
      <c r="U4465" s="13"/>
      <c r="V4465" s="13"/>
      <c r="W4465" s="13"/>
      <c r="X4465" s="13"/>
      <c r="Y4465" s="13"/>
      <c r="Z4465" s="13"/>
      <c r="AA4465" s="13"/>
      <c r="AB4465" s="13"/>
      <c r="AC4465" s="13"/>
      <c r="AD4465" s="13"/>
    </row>
    <row r="4466" spans="19:30">
      <c r="S4466" s="13"/>
      <c r="T4466" s="14"/>
      <c r="U4466" s="13"/>
      <c r="V4466" s="13"/>
      <c r="W4466" s="13"/>
      <c r="X4466" s="13"/>
      <c r="Y4466" s="13"/>
      <c r="Z4466" s="13"/>
      <c r="AA4466" s="13"/>
      <c r="AB4466" s="13"/>
      <c r="AC4466" s="13"/>
      <c r="AD4466" s="13"/>
    </row>
    <row r="4467" spans="19:30">
      <c r="S4467" s="13"/>
      <c r="T4467" s="14"/>
      <c r="U4467" s="13"/>
      <c r="V4467" s="13"/>
      <c r="W4467" s="13"/>
      <c r="X4467" s="13"/>
      <c r="Y4467" s="13"/>
      <c r="Z4467" s="13"/>
      <c r="AA4467" s="13"/>
      <c r="AB4467" s="13"/>
      <c r="AC4467" s="13"/>
      <c r="AD4467" s="13"/>
    </row>
    <row r="4468" spans="19:30">
      <c r="S4468" s="13"/>
      <c r="T4468" s="14"/>
      <c r="U4468" s="13"/>
      <c r="V4468" s="13"/>
      <c r="W4468" s="13"/>
      <c r="X4468" s="13"/>
      <c r="Y4468" s="13"/>
      <c r="Z4468" s="13"/>
      <c r="AA4468" s="13"/>
      <c r="AB4468" s="13"/>
      <c r="AC4468" s="13"/>
      <c r="AD4468" s="13"/>
    </row>
    <row r="4469" spans="19:30">
      <c r="S4469" s="13"/>
      <c r="T4469" s="14"/>
      <c r="U4469" s="13"/>
      <c r="V4469" s="13"/>
      <c r="W4469" s="13"/>
      <c r="X4469" s="13"/>
      <c r="Y4469" s="13"/>
      <c r="Z4469" s="13"/>
      <c r="AA4469" s="13"/>
      <c r="AB4469" s="13"/>
      <c r="AC4469" s="13"/>
      <c r="AD4469" s="13"/>
    </row>
    <row r="4470" spans="19:30">
      <c r="S4470" s="13"/>
      <c r="T4470" s="14"/>
      <c r="U4470" s="13"/>
      <c r="V4470" s="13"/>
      <c r="W4470" s="13"/>
      <c r="X4470" s="13"/>
      <c r="Y4470" s="13"/>
      <c r="Z4470" s="13"/>
      <c r="AA4470" s="13"/>
      <c r="AB4470" s="13"/>
      <c r="AC4470" s="13"/>
      <c r="AD4470" s="13"/>
    </row>
    <row r="4471" spans="19:30">
      <c r="S4471" s="13"/>
      <c r="T4471" s="14"/>
      <c r="U4471" s="13"/>
      <c r="V4471" s="13"/>
      <c r="W4471" s="13"/>
      <c r="X4471" s="13"/>
      <c r="Y4471" s="13"/>
      <c r="Z4471" s="13"/>
      <c r="AA4471" s="13"/>
      <c r="AB4471" s="13"/>
      <c r="AC4471" s="13"/>
      <c r="AD4471" s="13"/>
    </row>
    <row r="4472" spans="19:30">
      <c r="S4472" s="13"/>
      <c r="T4472" s="14"/>
      <c r="U4472" s="13"/>
      <c r="V4472" s="13"/>
      <c r="W4472" s="13"/>
      <c r="X4472" s="13"/>
      <c r="Y4472" s="13"/>
      <c r="Z4472" s="13"/>
      <c r="AA4472" s="13"/>
      <c r="AB4472" s="13"/>
      <c r="AC4472" s="13"/>
      <c r="AD4472" s="13"/>
    </row>
    <row r="4473" spans="19:30">
      <c r="S4473" s="13"/>
      <c r="T4473" s="14"/>
      <c r="U4473" s="13"/>
      <c r="V4473" s="13"/>
      <c r="W4473" s="13"/>
      <c r="X4473" s="13"/>
      <c r="Y4473" s="13"/>
      <c r="Z4473" s="13"/>
      <c r="AA4473" s="13"/>
      <c r="AB4473" s="13"/>
      <c r="AC4473" s="13"/>
      <c r="AD4473" s="13"/>
    </row>
    <row r="4474" spans="19:30">
      <c r="S4474" s="13"/>
      <c r="T4474" s="14"/>
      <c r="U4474" s="13"/>
      <c r="V4474" s="13"/>
      <c r="W4474" s="13"/>
      <c r="X4474" s="13"/>
      <c r="Y4474" s="13"/>
      <c r="Z4474" s="13"/>
      <c r="AA4474" s="13"/>
      <c r="AB4474" s="13"/>
      <c r="AC4474" s="13"/>
      <c r="AD4474" s="13"/>
    </row>
    <row r="4475" spans="19:30">
      <c r="S4475" s="13"/>
      <c r="T4475" s="14"/>
      <c r="U4475" s="13"/>
      <c r="V4475" s="13"/>
      <c r="W4475" s="13"/>
      <c r="X4475" s="13"/>
      <c r="Y4475" s="13"/>
      <c r="Z4475" s="13"/>
      <c r="AA4475" s="13"/>
      <c r="AB4475" s="13"/>
      <c r="AC4475" s="13"/>
      <c r="AD4475" s="13"/>
    </row>
    <row r="4476" spans="19:30">
      <c r="S4476" s="13"/>
      <c r="T4476" s="14"/>
      <c r="U4476" s="13"/>
      <c r="V4476" s="13"/>
      <c r="W4476" s="13"/>
      <c r="X4476" s="13"/>
      <c r="Y4476" s="13"/>
      <c r="Z4476" s="13"/>
      <c r="AA4476" s="13"/>
      <c r="AB4476" s="13"/>
      <c r="AC4476" s="13"/>
      <c r="AD4476" s="13"/>
    </row>
    <row r="4477" spans="19:30">
      <c r="S4477" s="13"/>
      <c r="T4477" s="14"/>
      <c r="U4477" s="13"/>
      <c r="V4477" s="13"/>
      <c r="W4477" s="13"/>
      <c r="X4477" s="13"/>
      <c r="Y4477" s="13"/>
      <c r="Z4477" s="13"/>
      <c r="AA4477" s="13"/>
      <c r="AB4477" s="13"/>
      <c r="AC4477" s="13"/>
      <c r="AD4477" s="13"/>
    </row>
    <row r="4478" spans="19:30">
      <c r="S4478" s="13"/>
      <c r="T4478" s="14"/>
      <c r="U4478" s="13"/>
      <c r="V4478" s="13"/>
      <c r="W4478" s="13"/>
      <c r="X4478" s="13"/>
      <c r="Y4478" s="13"/>
      <c r="Z4478" s="13"/>
      <c r="AA4478" s="13"/>
      <c r="AB4478" s="13"/>
      <c r="AC4478" s="13"/>
      <c r="AD4478" s="13"/>
    </row>
    <row r="4479" spans="19:30">
      <c r="S4479" s="13"/>
      <c r="T4479" s="14"/>
      <c r="U4479" s="13"/>
      <c r="V4479" s="13"/>
      <c r="W4479" s="13"/>
      <c r="X4479" s="13"/>
      <c r="Y4479" s="13"/>
      <c r="Z4479" s="13"/>
      <c r="AA4479" s="13"/>
      <c r="AB4479" s="13"/>
      <c r="AC4479" s="13"/>
      <c r="AD4479" s="13"/>
    </row>
    <row r="4480" spans="19:30">
      <c r="S4480" s="13"/>
      <c r="T4480" s="14"/>
      <c r="U4480" s="13"/>
      <c r="V4480" s="13"/>
      <c r="W4480" s="13"/>
      <c r="X4480" s="13"/>
      <c r="Y4480" s="13"/>
      <c r="Z4480" s="13"/>
      <c r="AA4480" s="13"/>
      <c r="AB4480" s="13"/>
      <c r="AC4480" s="13"/>
      <c r="AD4480" s="13"/>
    </row>
    <row r="4481" spans="19:30">
      <c r="S4481" s="13"/>
      <c r="T4481" s="14"/>
      <c r="U4481" s="13"/>
      <c r="V4481" s="13"/>
      <c r="W4481" s="13"/>
      <c r="X4481" s="13"/>
      <c r="Y4481" s="13"/>
      <c r="Z4481" s="13"/>
      <c r="AA4481" s="13"/>
      <c r="AB4481" s="13"/>
      <c r="AC4481" s="13"/>
      <c r="AD4481" s="13"/>
    </row>
    <row r="4482" spans="19:30">
      <c r="S4482" s="13"/>
      <c r="T4482" s="14"/>
      <c r="U4482" s="13"/>
      <c r="V4482" s="13"/>
      <c r="W4482" s="13"/>
      <c r="X4482" s="13"/>
      <c r="Y4482" s="13"/>
      <c r="Z4482" s="13"/>
      <c r="AA4482" s="13"/>
      <c r="AB4482" s="13"/>
      <c r="AC4482" s="13"/>
      <c r="AD4482" s="13"/>
    </row>
    <row r="4483" spans="19:30">
      <c r="S4483" s="13"/>
      <c r="T4483" s="14"/>
      <c r="U4483" s="13"/>
      <c r="V4483" s="13"/>
      <c r="W4483" s="13"/>
      <c r="X4483" s="13"/>
      <c r="Y4483" s="13"/>
      <c r="Z4483" s="13"/>
      <c r="AA4483" s="13"/>
      <c r="AB4483" s="13"/>
      <c r="AC4483" s="13"/>
      <c r="AD4483" s="13"/>
    </row>
    <row r="4484" spans="19:30">
      <c r="S4484" s="13"/>
      <c r="T4484" s="14"/>
      <c r="U4484" s="13"/>
      <c r="V4484" s="13"/>
      <c r="W4484" s="13"/>
      <c r="X4484" s="13"/>
      <c r="Y4484" s="13"/>
      <c r="Z4484" s="13"/>
      <c r="AA4484" s="13"/>
      <c r="AB4484" s="13"/>
      <c r="AC4484" s="13"/>
      <c r="AD4484" s="13"/>
    </row>
    <row r="4485" spans="19:30">
      <c r="S4485" s="13"/>
      <c r="T4485" s="14"/>
      <c r="U4485" s="13"/>
      <c r="V4485" s="13"/>
      <c r="W4485" s="13"/>
      <c r="X4485" s="13"/>
      <c r="Y4485" s="13"/>
      <c r="Z4485" s="13"/>
      <c r="AA4485" s="13"/>
      <c r="AB4485" s="13"/>
      <c r="AC4485" s="13"/>
      <c r="AD4485" s="13"/>
    </row>
    <row r="4486" spans="19:30">
      <c r="S4486" s="13"/>
      <c r="T4486" s="14"/>
      <c r="U4486" s="13"/>
      <c r="V4486" s="13"/>
      <c r="W4486" s="13"/>
      <c r="X4486" s="13"/>
      <c r="Y4486" s="13"/>
      <c r="Z4486" s="13"/>
      <c r="AA4486" s="13"/>
      <c r="AB4486" s="13"/>
      <c r="AC4486" s="13"/>
      <c r="AD4486" s="13"/>
    </row>
    <row r="4487" spans="19:30">
      <c r="S4487" s="13"/>
      <c r="T4487" s="14"/>
      <c r="U4487" s="13"/>
      <c r="V4487" s="13"/>
      <c r="W4487" s="13"/>
      <c r="X4487" s="13"/>
      <c r="Y4487" s="13"/>
      <c r="Z4487" s="13"/>
      <c r="AA4487" s="13"/>
      <c r="AB4487" s="13"/>
      <c r="AC4487" s="13"/>
      <c r="AD4487" s="13"/>
    </row>
    <row r="4488" spans="19:30">
      <c r="S4488" s="13"/>
      <c r="T4488" s="14"/>
      <c r="U4488" s="13"/>
      <c r="V4488" s="13"/>
      <c r="W4488" s="13"/>
      <c r="X4488" s="13"/>
      <c r="Y4488" s="13"/>
      <c r="Z4488" s="13"/>
      <c r="AA4488" s="13"/>
      <c r="AB4488" s="13"/>
      <c r="AC4488" s="13"/>
      <c r="AD4488" s="13"/>
    </row>
    <row r="4489" spans="19:30">
      <c r="S4489" s="13"/>
      <c r="T4489" s="14"/>
      <c r="U4489" s="13"/>
      <c r="V4489" s="13"/>
      <c r="W4489" s="13"/>
      <c r="X4489" s="13"/>
      <c r="Y4489" s="13"/>
      <c r="Z4489" s="13"/>
      <c r="AA4489" s="13"/>
      <c r="AB4489" s="13"/>
      <c r="AC4489" s="13"/>
      <c r="AD4489" s="13"/>
    </row>
    <row r="4490" spans="19:30">
      <c r="S4490" s="13"/>
      <c r="T4490" s="14"/>
      <c r="U4490" s="13"/>
      <c r="V4490" s="13"/>
      <c r="W4490" s="13"/>
      <c r="X4490" s="13"/>
      <c r="Y4490" s="13"/>
      <c r="Z4490" s="13"/>
      <c r="AA4490" s="13"/>
      <c r="AB4490" s="13"/>
      <c r="AC4490" s="13"/>
      <c r="AD4490" s="13"/>
    </row>
    <row r="4491" spans="19:30">
      <c r="S4491" s="13"/>
      <c r="T4491" s="14"/>
      <c r="U4491" s="13"/>
      <c r="V4491" s="13"/>
      <c r="W4491" s="13"/>
      <c r="X4491" s="13"/>
      <c r="Y4491" s="13"/>
      <c r="Z4491" s="13"/>
      <c r="AA4491" s="13"/>
      <c r="AB4491" s="13"/>
      <c r="AC4491" s="13"/>
      <c r="AD4491" s="13"/>
    </row>
    <row r="4492" spans="19:30">
      <c r="S4492" s="13"/>
      <c r="T4492" s="14"/>
      <c r="U4492" s="13"/>
      <c r="V4492" s="13"/>
      <c r="W4492" s="13"/>
      <c r="X4492" s="13"/>
      <c r="Y4492" s="13"/>
      <c r="Z4492" s="13"/>
      <c r="AA4492" s="13"/>
      <c r="AB4492" s="13"/>
      <c r="AC4492" s="13"/>
      <c r="AD4492" s="13"/>
    </row>
    <row r="4493" spans="19:30">
      <c r="S4493" s="13"/>
      <c r="T4493" s="14"/>
      <c r="U4493" s="13"/>
      <c r="V4493" s="13"/>
      <c r="W4493" s="13"/>
      <c r="X4493" s="13"/>
      <c r="Y4493" s="13"/>
      <c r="Z4493" s="13"/>
      <c r="AA4493" s="13"/>
      <c r="AB4493" s="13"/>
      <c r="AC4493" s="13"/>
      <c r="AD4493" s="13"/>
    </row>
    <row r="4494" spans="19:30">
      <c r="S4494" s="13"/>
      <c r="T4494" s="14"/>
      <c r="U4494" s="13"/>
      <c r="V4494" s="13"/>
      <c r="W4494" s="13"/>
      <c r="X4494" s="13"/>
      <c r="Y4494" s="13"/>
      <c r="Z4494" s="13"/>
      <c r="AA4494" s="13"/>
      <c r="AB4494" s="13"/>
      <c r="AC4494" s="13"/>
      <c r="AD4494" s="13"/>
    </row>
    <row r="4495" spans="19:30">
      <c r="S4495" s="13"/>
      <c r="T4495" s="14"/>
      <c r="U4495" s="13"/>
      <c r="V4495" s="13"/>
      <c r="W4495" s="13"/>
      <c r="X4495" s="13"/>
      <c r="Y4495" s="13"/>
      <c r="Z4495" s="13"/>
      <c r="AA4495" s="13"/>
      <c r="AB4495" s="13"/>
      <c r="AC4495" s="13"/>
      <c r="AD4495" s="13"/>
    </row>
    <row r="4496" spans="19:30">
      <c r="S4496" s="13"/>
      <c r="T4496" s="14"/>
      <c r="U4496" s="13"/>
      <c r="V4496" s="13"/>
      <c r="W4496" s="13"/>
      <c r="X4496" s="13"/>
      <c r="Y4496" s="13"/>
      <c r="Z4496" s="13"/>
      <c r="AA4496" s="13"/>
      <c r="AB4496" s="13"/>
      <c r="AC4496" s="13"/>
      <c r="AD4496" s="13"/>
    </row>
    <row r="4497" spans="19:30">
      <c r="S4497" s="13"/>
      <c r="T4497" s="14"/>
      <c r="U4497" s="13"/>
      <c r="V4497" s="13"/>
      <c r="W4497" s="13"/>
      <c r="X4497" s="13"/>
      <c r="Y4497" s="13"/>
      <c r="Z4497" s="13"/>
      <c r="AA4497" s="13"/>
      <c r="AB4497" s="13"/>
      <c r="AC4497" s="13"/>
      <c r="AD4497" s="13"/>
    </row>
    <row r="4498" spans="19:30">
      <c r="S4498" s="13"/>
      <c r="T4498" s="14"/>
      <c r="U4498" s="13"/>
      <c r="V4498" s="13"/>
      <c r="W4498" s="13"/>
      <c r="X4498" s="13"/>
      <c r="Y4498" s="13"/>
      <c r="Z4498" s="13"/>
      <c r="AA4498" s="13"/>
      <c r="AB4498" s="13"/>
      <c r="AC4498" s="13"/>
      <c r="AD4498" s="13"/>
    </row>
    <row r="4499" spans="19:30">
      <c r="S4499" s="13"/>
      <c r="T4499" s="14"/>
      <c r="U4499" s="13"/>
      <c r="V4499" s="13"/>
      <c r="W4499" s="13"/>
      <c r="X4499" s="13"/>
      <c r="Y4499" s="13"/>
      <c r="Z4499" s="13"/>
      <c r="AA4499" s="13"/>
      <c r="AB4499" s="13"/>
      <c r="AC4499" s="13"/>
      <c r="AD4499" s="13"/>
    </row>
    <row r="4500" spans="19:30">
      <c r="S4500" s="13"/>
      <c r="T4500" s="14"/>
      <c r="U4500" s="13"/>
      <c r="V4500" s="13"/>
      <c r="W4500" s="13"/>
      <c r="X4500" s="13"/>
      <c r="Y4500" s="13"/>
      <c r="Z4500" s="13"/>
      <c r="AA4500" s="13"/>
      <c r="AB4500" s="13"/>
      <c r="AC4500" s="13"/>
      <c r="AD4500" s="13"/>
    </row>
    <row r="4501" spans="19:30">
      <c r="S4501" s="13"/>
      <c r="T4501" s="14"/>
      <c r="U4501" s="13"/>
      <c r="V4501" s="13"/>
      <c r="W4501" s="13"/>
      <c r="X4501" s="13"/>
      <c r="Y4501" s="13"/>
      <c r="Z4501" s="13"/>
      <c r="AA4501" s="13"/>
      <c r="AB4501" s="13"/>
      <c r="AC4501" s="13"/>
      <c r="AD4501" s="13"/>
    </row>
    <row r="4502" spans="19:30">
      <c r="S4502" s="13"/>
      <c r="T4502" s="14"/>
      <c r="U4502" s="13"/>
      <c r="V4502" s="13"/>
      <c r="W4502" s="13"/>
      <c r="X4502" s="13"/>
      <c r="Y4502" s="13"/>
      <c r="Z4502" s="13"/>
      <c r="AA4502" s="13"/>
      <c r="AB4502" s="13"/>
      <c r="AC4502" s="13"/>
      <c r="AD4502" s="13"/>
    </row>
    <row r="4503" spans="19:30">
      <c r="S4503" s="13"/>
      <c r="T4503" s="14"/>
      <c r="U4503" s="13"/>
      <c r="V4503" s="13"/>
      <c r="W4503" s="13"/>
      <c r="X4503" s="13"/>
      <c r="Y4503" s="13"/>
      <c r="Z4503" s="13"/>
      <c r="AA4503" s="13"/>
      <c r="AB4503" s="13"/>
      <c r="AC4503" s="13"/>
      <c r="AD4503" s="13"/>
    </row>
    <row r="4504" spans="19:30">
      <c r="S4504" s="13"/>
      <c r="T4504" s="14"/>
      <c r="U4504" s="13"/>
      <c r="V4504" s="13"/>
      <c r="W4504" s="13"/>
      <c r="X4504" s="13"/>
      <c r="Y4504" s="13"/>
      <c r="Z4504" s="13"/>
      <c r="AA4504" s="13"/>
      <c r="AB4504" s="13"/>
      <c r="AC4504" s="13"/>
      <c r="AD4504" s="13"/>
    </row>
    <row r="4505" spans="19:30">
      <c r="S4505" s="13"/>
      <c r="T4505" s="14"/>
      <c r="U4505" s="13"/>
      <c r="V4505" s="13"/>
      <c r="W4505" s="13"/>
      <c r="X4505" s="13"/>
      <c r="Y4505" s="13"/>
      <c r="Z4505" s="13"/>
      <c r="AA4505" s="13"/>
      <c r="AB4505" s="13"/>
      <c r="AC4505" s="13"/>
      <c r="AD4505" s="13"/>
    </row>
    <row r="4506" spans="19:30">
      <c r="S4506" s="13"/>
      <c r="T4506" s="14"/>
      <c r="U4506" s="13"/>
      <c r="V4506" s="13"/>
      <c r="W4506" s="13"/>
      <c r="X4506" s="13"/>
      <c r="Y4506" s="13"/>
      <c r="Z4506" s="13"/>
      <c r="AA4506" s="13"/>
      <c r="AB4506" s="13"/>
      <c r="AC4506" s="13"/>
      <c r="AD4506" s="13"/>
    </row>
    <row r="4507" spans="19:30">
      <c r="S4507" s="13"/>
      <c r="T4507" s="14"/>
      <c r="U4507" s="13"/>
      <c r="V4507" s="13"/>
      <c r="W4507" s="13"/>
      <c r="X4507" s="13"/>
      <c r="Y4507" s="13"/>
      <c r="Z4507" s="13"/>
      <c r="AA4507" s="13"/>
      <c r="AB4507" s="13"/>
      <c r="AC4507" s="13"/>
      <c r="AD4507" s="13"/>
    </row>
    <row r="4508" spans="19:30">
      <c r="S4508" s="13"/>
      <c r="T4508" s="14"/>
      <c r="U4508" s="13"/>
      <c r="V4508" s="13"/>
      <c r="W4508" s="13"/>
      <c r="X4508" s="13"/>
      <c r="Y4508" s="13"/>
      <c r="Z4508" s="13"/>
      <c r="AA4508" s="13"/>
      <c r="AB4508" s="13"/>
      <c r="AC4508" s="13"/>
      <c r="AD4508" s="13"/>
    </row>
    <row r="4509" spans="19:30">
      <c r="S4509" s="13"/>
      <c r="T4509" s="14"/>
      <c r="U4509" s="13"/>
      <c r="V4509" s="13"/>
      <c r="W4509" s="13"/>
      <c r="X4509" s="13"/>
      <c r="Y4509" s="13"/>
      <c r="Z4509" s="13"/>
      <c r="AA4509" s="13"/>
      <c r="AB4509" s="13"/>
      <c r="AC4509" s="13"/>
      <c r="AD4509" s="13"/>
    </row>
    <row r="4510" spans="19:30">
      <c r="S4510" s="13"/>
      <c r="T4510" s="14"/>
      <c r="U4510" s="13"/>
      <c r="V4510" s="13"/>
      <c r="W4510" s="13"/>
      <c r="X4510" s="13"/>
      <c r="Y4510" s="13"/>
      <c r="Z4510" s="13"/>
      <c r="AA4510" s="13"/>
      <c r="AB4510" s="13"/>
      <c r="AC4510" s="13"/>
      <c r="AD4510" s="13"/>
    </row>
    <row r="4511" spans="19:30">
      <c r="S4511" s="13"/>
      <c r="T4511" s="14"/>
      <c r="U4511" s="13"/>
      <c r="V4511" s="13"/>
      <c r="W4511" s="13"/>
      <c r="X4511" s="13"/>
      <c r="Y4511" s="13"/>
      <c r="Z4511" s="13"/>
      <c r="AA4511" s="13"/>
      <c r="AB4511" s="13"/>
      <c r="AC4511" s="13"/>
      <c r="AD4511" s="13"/>
    </row>
    <row r="4512" spans="19:30">
      <c r="S4512" s="13"/>
      <c r="T4512" s="14"/>
      <c r="U4512" s="13"/>
      <c r="V4512" s="13"/>
      <c r="W4512" s="13"/>
      <c r="X4512" s="13"/>
      <c r="Y4512" s="13"/>
      <c r="Z4512" s="13"/>
      <c r="AA4512" s="13"/>
      <c r="AB4512" s="13"/>
      <c r="AC4512" s="13"/>
      <c r="AD4512" s="13"/>
    </row>
    <row r="4513" spans="19:30">
      <c r="S4513" s="13"/>
      <c r="T4513" s="14"/>
      <c r="U4513" s="13"/>
      <c r="V4513" s="13"/>
      <c r="W4513" s="13"/>
      <c r="X4513" s="13"/>
      <c r="Y4513" s="13"/>
      <c r="Z4513" s="13"/>
      <c r="AA4513" s="13"/>
      <c r="AB4513" s="13"/>
      <c r="AC4513" s="13"/>
      <c r="AD4513" s="13"/>
    </row>
    <row r="4514" spans="19:30">
      <c r="S4514" s="13"/>
      <c r="T4514" s="14"/>
      <c r="U4514" s="13"/>
      <c r="V4514" s="13"/>
      <c r="W4514" s="13"/>
      <c r="X4514" s="13"/>
      <c r="Y4514" s="13"/>
      <c r="Z4514" s="13"/>
      <c r="AA4514" s="13"/>
      <c r="AB4514" s="13"/>
      <c r="AC4514" s="13"/>
      <c r="AD4514" s="13"/>
    </row>
    <row r="4515" spans="19:30">
      <c r="S4515" s="13"/>
      <c r="T4515" s="14"/>
      <c r="U4515" s="13"/>
      <c r="V4515" s="13"/>
      <c r="W4515" s="13"/>
      <c r="X4515" s="13"/>
      <c r="Y4515" s="13"/>
      <c r="Z4515" s="13"/>
      <c r="AA4515" s="13"/>
      <c r="AB4515" s="13"/>
      <c r="AC4515" s="13"/>
      <c r="AD4515" s="13"/>
    </row>
    <row r="4516" spans="19:30">
      <c r="S4516" s="13"/>
      <c r="T4516" s="14"/>
      <c r="U4516" s="13"/>
      <c r="V4516" s="13"/>
      <c r="W4516" s="13"/>
      <c r="X4516" s="13"/>
      <c r="Y4516" s="13"/>
      <c r="Z4516" s="13"/>
      <c r="AA4516" s="13"/>
      <c r="AB4516" s="13"/>
      <c r="AC4516" s="13"/>
      <c r="AD4516" s="13"/>
    </row>
    <row r="4517" spans="19:30">
      <c r="S4517" s="13"/>
      <c r="T4517" s="14"/>
      <c r="U4517" s="13"/>
      <c r="V4517" s="13"/>
      <c r="W4517" s="13"/>
      <c r="X4517" s="13"/>
      <c r="Y4517" s="13"/>
      <c r="Z4517" s="13"/>
      <c r="AA4517" s="13"/>
      <c r="AB4517" s="13"/>
      <c r="AC4517" s="13"/>
      <c r="AD4517" s="13"/>
    </row>
    <row r="4518" spans="19:30">
      <c r="S4518" s="13"/>
      <c r="T4518" s="14"/>
      <c r="U4518" s="13"/>
      <c r="V4518" s="13"/>
      <c r="W4518" s="13"/>
      <c r="X4518" s="13"/>
      <c r="Y4518" s="13"/>
      <c r="Z4518" s="13"/>
      <c r="AA4518" s="13"/>
      <c r="AB4518" s="13"/>
      <c r="AC4518" s="13"/>
      <c r="AD4518" s="13"/>
    </row>
    <row r="4519" spans="19:30">
      <c r="S4519" s="13"/>
      <c r="T4519" s="14"/>
      <c r="U4519" s="13"/>
      <c r="V4519" s="13"/>
      <c r="W4519" s="13"/>
      <c r="X4519" s="13"/>
      <c r="Y4519" s="13"/>
      <c r="Z4519" s="13"/>
      <c r="AA4519" s="13"/>
      <c r="AB4519" s="13"/>
      <c r="AC4519" s="13"/>
      <c r="AD4519" s="13"/>
    </row>
    <row r="4520" spans="19:30">
      <c r="S4520" s="13"/>
      <c r="T4520" s="14"/>
      <c r="U4520" s="13"/>
      <c r="V4520" s="13"/>
      <c r="W4520" s="13"/>
      <c r="X4520" s="13"/>
      <c r="Y4520" s="13"/>
      <c r="Z4520" s="13"/>
      <c r="AA4520" s="13"/>
      <c r="AB4520" s="13"/>
      <c r="AC4520" s="13"/>
      <c r="AD4520" s="13"/>
    </row>
    <row r="4521" spans="19:30">
      <c r="S4521" s="13"/>
      <c r="T4521" s="14"/>
      <c r="U4521" s="13"/>
      <c r="V4521" s="13"/>
      <c r="W4521" s="13"/>
      <c r="X4521" s="13"/>
      <c r="Y4521" s="13"/>
      <c r="Z4521" s="13"/>
      <c r="AA4521" s="13"/>
      <c r="AB4521" s="13"/>
      <c r="AC4521" s="13"/>
      <c r="AD4521" s="13"/>
    </row>
    <row r="4522" spans="19:30">
      <c r="S4522" s="13"/>
      <c r="T4522" s="14"/>
      <c r="U4522" s="13"/>
      <c r="V4522" s="13"/>
      <c r="W4522" s="13"/>
      <c r="X4522" s="13"/>
      <c r="Y4522" s="13"/>
      <c r="Z4522" s="13"/>
      <c r="AA4522" s="13"/>
      <c r="AB4522" s="13"/>
      <c r="AC4522" s="13"/>
      <c r="AD4522" s="13"/>
    </row>
    <row r="4523" spans="19:30">
      <c r="S4523" s="13"/>
      <c r="T4523" s="14"/>
      <c r="U4523" s="13"/>
      <c r="V4523" s="13"/>
      <c r="W4523" s="13"/>
      <c r="X4523" s="13"/>
      <c r="Y4523" s="13"/>
      <c r="Z4523" s="13"/>
      <c r="AA4523" s="13"/>
      <c r="AB4523" s="13"/>
      <c r="AC4523" s="13"/>
      <c r="AD4523" s="13"/>
    </row>
    <row r="4524" spans="19:30">
      <c r="S4524" s="13"/>
      <c r="T4524" s="14"/>
      <c r="U4524" s="13"/>
      <c r="V4524" s="13"/>
      <c r="W4524" s="13"/>
      <c r="X4524" s="13"/>
      <c r="Y4524" s="13"/>
      <c r="Z4524" s="13"/>
      <c r="AA4524" s="13"/>
      <c r="AB4524" s="13"/>
      <c r="AC4524" s="13"/>
      <c r="AD4524" s="13"/>
    </row>
    <row r="4525" spans="19:30">
      <c r="S4525" s="13"/>
      <c r="T4525" s="14"/>
      <c r="U4525" s="13"/>
      <c r="V4525" s="13"/>
      <c r="W4525" s="13"/>
      <c r="X4525" s="13"/>
      <c r="Y4525" s="13"/>
      <c r="Z4525" s="13"/>
      <c r="AA4525" s="13"/>
      <c r="AB4525" s="13"/>
      <c r="AC4525" s="13"/>
      <c r="AD4525" s="13"/>
    </row>
    <row r="4526" spans="19:30">
      <c r="S4526" s="13"/>
      <c r="T4526" s="14"/>
      <c r="U4526" s="13"/>
      <c r="V4526" s="13"/>
      <c r="W4526" s="13"/>
      <c r="X4526" s="13"/>
      <c r="Y4526" s="13"/>
      <c r="Z4526" s="13"/>
      <c r="AA4526" s="13"/>
      <c r="AB4526" s="13"/>
      <c r="AC4526" s="13"/>
      <c r="AD4526" s="13"/>
    </row>
    <row r="4527" spans="19:30">
      <c r="S4527" s="13"/>
      <c r="T4527" s="14"/>
      <c r="U4527" s="13"/>
      <c r="V4527" s="13"/>
      <c r="W4527" s="13"/>
      <c r="X4527" s="13"/>
      <c r="Y4527" s="13"/>
      <c r="Z4527" s="13"/>
      <c r="AA4527" s="13"/>
      <c r="AB4527" s="13"/>
      <c r="AC4527" s="13"/>
      <c r="AD4527" s="13"/>
    </row>
    <row r="4528" spans="19:30">
      <c r="S4528" s="13"/>
      <c r="T4528" s="14"/>
      <c r="U4528" s="13"/>
      <c r="V4528" s="13"/>
      <c r="W4528" s="13"/>
      <c r="X4528" s="13"/>
      <c r="Y4528" s="13"/>
      <c r="Z4528" s="13"/>
      <c r="AA4528" s="13"/>
      <c r="AB4528" s="13"/>
      <c r="AC4528" s="13"/>
      <c r="AD4528" s="13"/>
    </row>
    <row r="4529" spans="19:30">
      <c r="S4529" s="13"/>
      <c r="T4529" s="14"/>
      <c r="U4529" s="13"/>
      <c r="V4529" s="13"/>
      <c r="W4529" s="13"/>
      <c r="X4529" s="13"/>
      <c r="Y4529" s="13"/>
      <c r="Z4529" s="13"/>
      <c r="AA4529" s="13"/>
      <c r="AB4529" s="13"/>
      <c r="AC4529" s="13"/>
      <c r="AD4529" s="13"/>
    </row>
    <row r="4530" spans="19:30">
      <c r="S4530" s="13"/>
      <c r="T4530" s="14"/>
      <c r="U4530" s="13"/>
      <c r="V4530" s="13"/>
      <c r="W4530" s="13"/>
      <c r="X4530" s="13"/>
      <c r="Y4530" s="13"/>
      <c r="Z4530" s="13"/>
      <c r="AA4530" s="13"/>
      <c r="AB4530" s="13"/>
      <c r="AC4530" s="13"/>
      <c r="AD4530" s="13"/>
    </row>
    <row r="4531" spans="19:30">
      <c r="S4531" s="13"/>
      <c r="T4531" s="14"/>
      <c r="U4531" s="13"/>
      <c r="V4531" s="13"/>
      <c r="W4531" s="13"/>
      <c r="X4531" s="13"/>
      <c r="Y4531" s="13"/>
      <c r="Z4531" s="13"/>
      <c r="AA4531" s="13"/>
      <c r="AB4531" s="13"/>
      <c r="AC4531" s="13"/>
      <c r="AD4531" s="13"/>
    </row>
    <row r="4532" spans="19:30">
      <c r="S4532" s="13"/>
      <c r="T4532" s="14"/>
      <c r="U4532" s="13"/>
      <c r="V4532" s="13"/>
      <c r="W4532" s="13"/>
      <c r="X4532" s="13"/>
      <c r="Y4532" s="13"/>
      <c r="Z4532" s="13"/>
      <c r="AA4532" s="13"/>
      <c r="AB4532" s="13"/>
      <c r="AC4532" s="13"/>
      <c r="AD4532" s="13"/>
    </row>
    <row r="4533" spans="19:30">
      <c r="S4533" s="13"/>
      <c r="T4533" s="14"/>
      <c r="U4533" s="13"/>
      <c r="V4533" s="13"/>
      <c r="W4533" s="13"/>
      <c r="X4533" s="13"/>
      <c r="Y4533" s="13"/>
      <c r="Z4533" s="13"/>
      <c r="AA4533" s="13"/>
      <c r="AB4533" s="13"/>
      <c r="AC4533" s="13"/>
      <c r="AD4533" s="13"/>
    </row>
    <row r="4534" spans="19:30">
      <c r="S4534" s="13"/>
      <c r="T4534" s="14"/>
      <c r="U4534" s="13"/>
      <c r="V4534" s="13"/>
      <c r="W4534" s="13"/>
      <c r="X4534" s="13"/>
      <c r="Y4534" s="13"/>
      <c r="Z4534" s="13"/>
      <c r="AA4534" s="13"/>
      <c r="AB4534" s="13"/>
      <c r="AC4534" s="13"/>
      <c r="AD4534" s="13"/>
    </row>
    <row r="4535" spans="19:30">
      <c r="S4535" s="13"/>
      <c r="T4535" s="14"/>
      <c r="U4535" s="13"/>
      <c r="V4535" s="13"/>
      <c r="W4535" s="13"/>
      <c r="X4535" s="13"/>
      <c r="Y4535" s="13"/>
      <c r="Z4535" s="13"/>
      <c r="AA4535" s="13"/>
      <c r="AB4535" s="13"/>
      <c r="AC4535" s="13"/>
      <c r="AD4535" s="13"/>
    </row>
    <row r="4536" spans="19:30">
      <c r="S4536" s="13"/>
      <c r="T4536" s="14"/>
      <c r="U4536" s="13"/>
      <c r="V4536" s="13"/>
      <c r="W4536" s="13"/>
      <c r="X4536" s="13"/>
      <c r="Y4536" s="13"/>
      <c r="Z4536" s="13"/>
      <c r="AA4536" s="13"/>
      <c r="AB4536" s="13"/>
      <c r="AC4536" s="13"/>
      <c r="AD4536" s="13"/>
    </row>
    <row r="4537" spans="19:30">
      <c r="S4537" s="13"/>
      <c r="T4537" s="14"/>
      <c r="U4537" s="13"/>
      <c r="V4537" s="13"/>
      <c r="W4537" s="13"/>
      <c r="X4537" s="13"/>
      <c r="Y4537" s="13"/>
      <c r="Z4537" s="13"/>
      <c r="AA4537" s="13"/>
      <c r="AB4537" s="13"/>
      <c r="AC4537" s="13"/>
      <c r="AD4537" s="13"/>
    </row>
    <row r="4538" spans="19:30">
      <c r="S4538" s="13"/>
      <c r="T4538" s="14"/>
      <c r="U4538" s="13"/>
      <c r="V4538" s="13"/>
      <c r="W4538" s="13"/>
      <c r="X4538" s="13"/>
      <c r="Y4538" s="13"/>
      <c r="Z4538" s="13"/>
      <c r="AA4538" s="13"/>
      <c r="AB4538" s="13"/>
      <c r="AC4538" s="13"/>
      <c r="AD4538" s="13"/>
    </row>
    <row r="4539" spans="19:30">
      <c r="S4539" s="13"/>
      <c r="T4539" s="14"/>
      <c r="U4539" s="13"/>
      <c r="V4539" s="13"/>
      <c r="W4539" s="13"/>
      <c r="X4539" s="13"/>
      <c r="Y4539" s="13"/>
      <c r="Z4539" s="13"/>
      <c r="AA4539" s="13"/>
      <c r="AB4539" s="13"/>
      <c r="AC4539" s="13"/>
      <c r="AD4539" s="13"/>
    </row>
    <row r="4540" spans="19:30">
      <c r="S4540" s="13"/>
      <c r="T4540" s="14"/>
      <c r="U4540" s="13"/>
      <c r="V4540" s="13"/>
      <c r="W4540" s="13"/>
      <c r="X4540" s="13"/>
      <c r="Y4540" s="13"/>
      <c r="Z4540" s="13"/>
      <c r="AA4540" s="13"/>
      <c r="AB4540" s="13"/>
      <c r="AC4540" s="13"/>
      <c r="AD4540" s="13"/>
    </row>
    <row r="4541" spans="19:30">
      <c r="S4541" s="13"/>
      <c r="T4541" s="14"/>
      <c r="U4541" s="13"/>
      <c r="V4541" s="13"/>
      <c r="W4541" s="13"/>
      <c r="X4541" s="13"/>
      <c r="Y4541" s="13"/>
      <c r="Z4541" s="13"/>
      <c r="AA4541" s="13"/>
      <c r="AB4541" s="13"/>
      <c r="AC4541" s="13"/>
      <c r="AD4541" s="13"/>
    </row>
    <row r="4542" spans="19:30">
      <c r="S4542" s="13"/>
      <c r="T4542" s="14"/>
      <c r="U4542" s="13"/>
      <c r="V4542" s="13"/>
      <c r="W4542" s="13"/>
      <c r="X4542" s="13"/>
      <c r="Y4542" s="13"/>
      <c r="Z4542" s="13"/>
      <c r="AA4542" s="13"/>
      <c r="AB4542" s="13"/>
      <c r="AC4542" s="13"/>
      <c r="AD4542" s="13"/>
    </row>
    <row r="4543" spans="19:30">
      <c r="S4543" s="13"/>
      <c r="T4543" s="14"/>
      <c r="U4543" s="13"/>
      <c r="V4543" s="13"/>
      <c r="W4543" s="13"/>
      <c r="X4543" s="13"/>
      <c r="Y4543" s="13"/>
      <c r="Z4543" s="13"/>
      <c r="AA4543" s="13"/>
      <c r="AB4543" s="13"/>
      <c r="AC4543" s="13"/>
      <c r="AD4543" s="13"/>
    </row>
    <row r="4544" spans="19:30">
      <c r="S4544" s="13"/>
      <c r="T4544" s="14"/>
      <c r="U4544" s="13"/>
      <c r="V4544" s="13"/>
      <c r="W4544" s="13"/>
      <c r="X4544" s="13"/>
      <c r="Y4544" s="13"/>
      <c r="Z4544" s="13"/>
      <c r="AA4544" s="13"/>
      <c r="AB4544" s="13"/>
      <c r="AC4544" s="13"/>
      <c r="AD4544" s="13"/>
    </row>
    <row r="4545" spans="19:30">
      <c r="S4545" s="13"/>
      <c r="T4545" s="14"/>
      <c r="U4545" s="13"/>
      <c r="V4545" s="13"/>
      <c r="W4545" s="13"/>
      <c r="X4545" s="13"/>
      <c r="Y4545" s="13"/>
      <c r="Z4545" s="13"/>
      <c r="AA4545" s="13"/>
      <c r="AB4545" s="13"/>
      <c r="AC4545" s="13"/>
      <c r="AD4545" s="13"/>
    </row>
    <row r="4546" spans="19:30">
      <c r="S4546" s="13"/>
      <c r="T4546" s="14"/>
      <c r="U4546" s="13"/>
      <c r="V4546" s="13"/>
      <c r="W4546" s="13"/>
      <c r="X4546" s="13"/>
      <c r="Y4546" s="13"/>
      <c r="Z4546" s="13"/>
      <c r="AA4546" s="13"/>
      <c r="AB4546" s="13"/>
      <c r="AC4546" s="13"/>
      <c r="AD4546" s="13"/>
    </row>
    <row r="4547" spans="19:30">
      <c r="S4547" s="13"/>
      <c r="T4547" s="14"/>
      <c r="U4547" s="13"/>
      <c r="V4547" s="13"/>
      <c r="W4547" s="13"/>
      <c r="X4547" s="13"/>
      <c r="Y4547" s="13"/>
      <c r="Z4547" s="13"/>
      <c r="AA4547" s="13"/>
      <c r="AB4547" s="13"/>
      <c r="AC4547" s="13"/>
      <c r="AD4547" s="13"/>
    </row>
    <row r="4548" spans="19:30">
      <c r="S4548" s="13"/>
      <c r="T4548" s="14"/>
      <c r="U4548" s="13"/>
      <c r="V4548" s="13"/>
      <c r="W4548" s="13"/>
      <c r="X4548" s="13"/>
      <c r="Y4548" s="13"/>
      <c r="Z4548" s="13"/>
      <c r="AA4548" s="13"/>
      <c r="AB4548" s="13"/>
      <c r="AC4548" s="13"/>
      <c r="AD4548" s="13"/>
    </row>
    <row r="4549" spans="19:30">
      <c r="S4549" s="13"/>
      <c r="T4549" s="14"/>
      <c r="U4549" s="13"/>
      <c r="V4549" s="13"/>
      <c r="W4549" s="13"/>
      <c r="X4549" s="13"/>
      <c r="Y4549" s="13"/>
      <c r="Z4549" s="13"/>
      <c r="AA4549" s="13"/>
      <c r="AB4549" s="13"/>
      <c r="AC4549" s="13"/>
      <c r="AD4549" s="13"/>
    </row>
    <row r="4550" spans="19:30">
      <c r="S4550" s="13"/>
      <c r="T4550" s="14"/>
      <c r="U4550" s="13"/>
      <c r="V4550" s="13"/>
      <c r="W4550" s="13"/>
      <c r="X4550" s="13"/>
      <c r="Y4550" s="13"/>
      <c r="Z4550" s="13"/>
      <c r="AA4550" s="13"/>
      <c r="AB4550" s="13"/>
      <c r="AC4550" s="13"/>
      <c r="AD4550" s="13"/>
    </row>
    <row r="4551" spans="19:30">
      <c r="S4551" s="13"/>
      <c r="T4551" s="14"/>
      <c r="U4551" s="13"/>
      <c r="V4551" s="13"/>
      <c r="W4551" s="13"/>
      <c r="X4551" s="13"/>
      <c r="Y4551" s="13"/>
      <c r="Z4551" s="13"/>
      <c r="AA4551" s="13"/>
      <c r="AB4551" s="13"/>
      <c r="AC4551" s="13"/>
      <c r="AD4551" s="13"/>
    </row>
    <row r="4552" spans="19:30">
      <c r="S4552" s="13"/>
      <c r="T4552" s="14"/>
      <c r="U4552" s="13"/>
      <c r="V4552" s="13"/>
      <c r="W4552" s="13"/>
      <c r="X4552" s="13"/>
      <c r="Y4552" s="13"/>
      <c r="Z4552" s="13"/>
      <c r="AA4552" s="13"/>
      <c r="AB4552" s="13"/>
      <c r="AC4552" s="13"/>
      <c r="AD4552" s="13"/>
    </row>
    <row r="4553" spans="19:30">
      <c r="S4553" s="13"/>
      <c r="T4553" s="14"/>
      <c r="U4553" s="13"/>
      <c r="V4553" s="13"/>
      <c r="W4553" s="13"/>
      <c r="X4553" s="13"/>
      <c r="Y4553" s="13"/>
      <c r="Z4553" s="13"/>
      <c r="AA4553" s="13"/>
      <c r="AB4553" s="13"/>
      <c r="AC4553" s="13"/>
      <c r="AD4553" s="13"/>
    </row>
    <row r="4554" spans="19:30">
      <c r="S4554" s="13"/>
      <c r="T4554" s="14"/>
      <c r="U4554" s="13"/>
      <c r="V4554" s="13"/>
      <c r="W4554" s="13"/>
      <c r="X4554" s="13"/>
      <c r="Y4554" s="13"/>
      <c r="Z4554" s="13"/>
      <c r="AA4554" s="13"/>
      <c r="AB4554" s="13"/>
      <c r="AC4554" s="13"/>
      <c r="AD4554" s="13"/>
    </row>
    <row r="4555" spans="19:30">
      <c r="S4555" s="13"/>
      <c r="T4555" s="14"/>
      <c r="U4555" s="13"/>
      <c r="V4555" s="13"/>
      <c r="W4555" s="13"/>
      <c r="X4555" s="13"/>
      <c r="Y4555" s="13"/>
      <c r="Z4555" s="13"/>
      <c r="AA4555" s="13"/>
      <c r="AB4555" s="13"/>
      <c r="AC4555" s="13"/>
      <c r="AD4555" s="13"/>
    </row>
    <row r="4556" spans="19:30">
      <c r="S4556" s="13"/>
      <c r="T4556" s="14"/>
      <c r="U4556" s="13"/>
      <c r="V4556" s="13"/>
      <c r="W4556" s="13"/>
      <c r="X4556" s="13"/>
      <c r="Y4556" s="13"/>
      <c r="Z4556" s="13"/>
      <c r="AA4556" s="13"/>
      <c r="AB4556" s="13"/>
      <c r="AC4556" s="13"/>
      <c r="AD4556" s="13"/>
    </row>
    <row r="4557" spans="19:30">
      <c r="S4557" s="13"/>
      <c r="T4557" s="14"/>
      <c r="U4557" s="13"/>
      <c r="V4557" s="13"/>
      <c r="W4557" s="13"/>
      <c r="X4557" s="13"/>
      <c r="Y4557" s="13"/>
      <c r="Z4557" s="13"/>
      <c r="AA4557" s="13"/>
      <c r="AB4557" s="13"/>
      <c r="AC4557" s="13"/>
      <c r="AD4557" s="13"/>
    </row>
    <row r="4558" spans="19:30">
      <c r="S4558" s="13"/>
      <c r="T4558" s="14"/>
      <c r="U4558" s="13"/>
      <c r="V4558" s="13"/>
      <c r="W4558" s="13"/>
      <c r="X4558" s="13"/>
      <c r="Y4558" s="13"/>
      <c r="Z4558" s="13"/>
      <c r="AA4558" s="13"/>
      <c r="AB4558" s="13"/>
      <c r="AC4558" s="13"/>
      <c r="AD4558" s="13"/>
    </row>
    <row r="4559" spans="19:30">
      <c r="S4559" s="13"/>
      <c r="T4559" s="14"/>
      <c r="U4559" s="13"/>
      <c r="V4559" s="13"/>
      <c r="W4559" s="13"/>
      <c r="X4559" s="13"/>
      <c r="Y4559" s="13"/>
      <c r="Z4559" s="13"/>
      <c r="AA4559" s="13"/>
      <c r="AB4559" s="13"/>
      <c r="AC4559" s="13"/>
      <c r="AD4559" s="13"/>
    </row>
    <row r="4560" spans="19:30">
      <c r="S4560" s="13"/>
      <c r="T4560" s="14"/>
      <c r="U4560" s="13"/>
      <c r="V4560" s="13"/>
      <c r="W4560" s="13"/>
      <c r="X4560" s="13"/>
      <c r="Y4560" s="13"/>
      <c r="Z4560" s="13"/>
      <c r="AA4560" s="13"/>
      <c r="AB4560" s="13"/>
      <c r="AC4560" s="13"/>
      <c r="AD4560" s="13"/>
    </row>
    <row r="4561" spans="19:30">
      <c r="S4561" s="13"/>
      <c r="T4561" s="14"/>
      <c r="U4561" s="13"/>
      <c r="V4561" s="13"/>
      <c r="W4561" s="13"/>
      <c r="X4561" s="13"/>
      <c r="Y4561" s="13"/>
      <c r="Z4561" s="13"/>
      <c r="AA4561" s="13"/>
      <c r="AB4561" s="13"/>
      <c r="AC4561" s="13"/>
      <c r="AD4561" s="13"/>
    </row>
    <row r="4562" spans="19:30">
      <c r="S4562" s="13"/>
      <c r="T4562" s="14"/>
      <c r="U4562" s="13"/>
      <c r="V4562" s="13"/>
      <c r="W4562" s="13"/>
      <c r="X4562" s="13"/>
      <c r="Y4562" s="13"/>
      <c r="Z4562" s="13"/>
      <c r="AA4562" s="13"/>
      <c r="AB4562" s="13"/>
      <c r="AC4562" s="13"/>
      <c r="AD4562" s="13"/>
    </row>
    <row r="4563" spans="19:30">
      <c r="S4563" s="13"/>
      <c r="T4563" s="14"/>
      <c r="U4563" s="13"/>
      <c r="V4563" s="13"/>
      <c r="W4563" s="13"/>
      <c r="X4563" s="13"/>
      <c r="Y4563" s="13"/>
      <c r="Z4563" s="13"/>
      <c r="AA4563" s="13"/>
      <c r="AB4563" s="13"/>
      <c r="AC4563" s="13"/>
      <c r="AD4563" s="13"/>
    </row>
    <row r="4564" spans="19:30">
      <c r="S4564" s="13"/>
      <c r="T4564" s="14"/>
      <c r="U4564" s="13"/>
      <c r="V4564" s="13"/>
      <c r="W4564" s="13"/>
      <c r="X4564" s="13"/>
      <c r="Y4564" s="13"/>
      <c r="Z4564" s="13"/>
      <c r="AA4564" s="13"/>
      <c r="AB4564" s="13"/>
      <c r="AC4564" s="13"/>
      <c r="AD4564" s="13"/>
    </row>
    <row r="4565" spans="19:30">
      <c r="S4565" s="13"/>
      <c r="T4565" s="14"/>
      <c r="U4565" s="13"/>
      <c r="V4565" s="13"/>
      <c r="W4565" s="13"/>
      <c r="X4565" s="13"/>
      <c r="Y4565" s="13"/>
      <c r="Z4565" s="13"/>
      <c r="AA4565" s="13"/>
      <c r="AB4565" s="13"/>
      <c r="AC4565" s="13"/>
      <c r="AD4565" s="13"/>
    </row>
    <row r="4566" spans="19:30">
      <c r="S4566" s="13"/>
      <c r="T4566" s="14"/>
      <c r="U4566" s="13"/>
      <c r="V4566" s="13"/>
      <c r="W4566" s="13"/>
      <c r="X4566" s="13"/>
      <c r="Y4566" s="13"/>
      <c r="Z4566" s="13"/>
      <c r="AA4566" s="13"/>
      <c r="AB4566" s="13"/>
      <c r="AC4566" s="13"/>
      <c r="AD4566" s="13"/>
    </row>
    <row r="4567" spans="19:30">
      <c r="S4567" s="13"/>
      <c r="T4567" s="14"/>
      <c r="U4567" s="13"/>
      <c r="V4567" s="13"/>
      <c r="W4567" s="13"/>
      <c r="X4567" s="13"/>
      <c r="Y4567" s="13"/>
      <c r="Z4567" s="13"/>
      <c r="AA4567" s="13"/>
      <c r="AB4567" s="13"/>
      <c r="AC4567" s="13"/>
      <c r="AD4567" s="13"/>
    </row>
    <row r="4568" spans="19:30">
      <c r="S4568" s="13"/>
      <c r="T4568" s="14"/>
      <c r="U4568" s="13"/>
      <c r="V4568" s="13"/>
      <c r="W4568" s="13"/>
      <c r="X4568" s="13"/>
      <c r="Y4568" s="13"/>
      <c r="Z4568" s="13"/>
      <c r="AA4568" s="13"/>
      <c r="AB4568" s="13"/>
      <c r="AC4568" s="13"/>
      <c r="AD4568" s="13"/>
    </row>
    <row r="4569" spans="19:30">
      <c r="S4569" s="13"/>
      <c r="T4569" s="14"/>
      <c r="U4569" s="13"/>
      <c r="V4569" s="13"/>
      <c r="W4569" s="13"/>
      <c r="X4569" s="13"/>
      <c r="Y4569" s="13"/>
      <c r="Z4569" s="13"/>
      <c r="AA4569" s="13"/>
      <c r="AB4569" s="13"/>
      <c r="AC4569" s="13"/>
      <c r="AD4569" s="13"/>
    </row>
    <row r="4570" spans="19:30">
      <c r="S4570" s="13"/>
      <c r="T4570" s="14"/>
      <c r="U4570" s="13"/>
      <c r="V4570" s="13"/>
      <c r="W4570" s="13"/>
      <c r="X4570" s="13"/>
      <c r="Y4570" s="13"/>
      <c r="Z4570" s="13"/>
      <c r="AA4570" s="13"/>
      <c r="AB4570" s="13"/>
      <c r="AC4570" s="13"/>
      <c r="AD4570" s="13"/>
    </row>
    <row r="4571" spans="19:30">
      <c r="S4571" s="13"/>
      <c r="T4571" s="14"/>
      <c r="U4571" s="13"/>
      <c r="V4571" s="13"/>
      <c r="W4571" s="13"/>
      <c r="X4571" s="13"/>
      <c r="Y4571" s="13"/>
      <c r="Z4571" s="13"/>
      <c r="AA4571" s="13"/>
      <c r="AB4571" s="13"/>
      <c r="AC4571" s="13"/>
      <c r="AD4571" s="13"/>
    </row>
    <row r="4572" spans="19:30">
      <c r="S4572" s="13"/>
      <c r="T4572" s="14"/>
      <c r="U4572" s="13"/>
      <c r="V4572" s="13"/>
      <c r="W4572" s="13"/>
      <c r="X4572" s="13"/>
      <c r="Y4572" s="13"/>
      <c r="Z4572" s="13"/>
      <c r="AA4572" s="13"/>
      <c r="AB4572" s="13"/>
      <c r="AC4572" s="13"/>
      <c r="AD4572" s="13"/>
    </row>
    <row r="4573" spans="19:30">
      <c r="S4573" s="13"/>
      <c r="T4573" s="14"/>
      <c r="U4573" s="13"/>
      <c r="V4573" s="13"/>
      <c r="W4573" s="13"/>
      <c r="X4573" s="13"/>
      <c r="Y4573" s="13"/>
      <c r="Z4573" s="13"/>
      <c r="AA4573" s="13"/>
      <c r="AB4573" s="13"/>
      <c r="AC4573" s="13"/>
      <c r="AD4573" s="13"/>
    </row>
    <row r="4574" spans="19:30">
      <c r="S4574" s="13"/>
      <c r="T4574" s="14"/>
      <c r="U4574" s="13"/>
      <c r="V4574" s="13"/>
      <c r="W4574" s="13"/>
      <c r="X4574" s="13"/>
      <c r="Y4574" s="13"/>
      <c r="Z4574" s="13"/>
      <c r="AA4574" s="13"/>
      <c r="AB4574" s="13"/>
      <c r="AC4574" s="13"/>
      <c r="AD4574" s="13"/>
    </row>
    <row r="4575" spans="19:30">
      <c r="S4575" s="13"/>
      <c r="T4575" s="14"/>
      <c r="U4575" s="13"/>
      <c r="V4575" s="13"/>
      <c r="W4575" s="13"/>
      <c r="X4575" s="13"/>
      <c r="Y4575" s="13"/>
      <c r="Z4575" s="13"/>
      <c r="AA4575" s="13"/>
      <c r="AB4575" s="13"/>
      <c r="AC4575" s="13"/>
      <c r="AD4575" s="13"/>
    </row>
    <row r="4576" spans="19:30">
      <c r="S4576" s="13"/>
      <c r="T4576" s="14"/>
      <c r="U4576" s="13"/>
      <c r="V4576" s="13"/>
      <c r="W4576" s="13"/>
      <c r="X4576" s="13"/>
      <c r="Y4576" s="13"/>
      <c r="Z4576" s="13"/>
      <c r="AA4576" s="13"/>
      <c r="AB4576" s="13"/>
      <c r="AC4576" s="13"/>
      <c r="AD4576" s="13"/>
    </row>
    <row r="4577" spans="19:30">
      <c r="S4577" s="13"/>
      <c r="T4577" s="14"/>
      <c r="U4577" s="13"/>
      <c r="V4577" s="13"/>
      <c r="W4577" s="13"/>
      <c r="X4577" s="13"/>
      <c r="Y4577" s="13"/>
      <c r="Z4577" s="13"/>
      <c r="AA4577" s="13"/>
      <c r="AB4577" s="13"/>
      <c r="AC4577" s="13"/>
      <c r="AD4577" s="13"/>
    </row>
    <row r="4578" spans="19:30">
      <c r="S4578" s="13"/>
      <c r="T4578" s="14"/>
      <c r="U4578" s="13"/>
      <c r="V4578" s="13"/>
      <c r="W4578" s="13"/>
      <c r="X4578" s="13"/>
      <c r="Y4578" s="13"/>
      <c r="Z4578" s="13"/>
      <c r="AA4578" s="13"/>
      <c r="AB4578" s="13"/>
      <c r="AC4578" s="13"/>
      <c r="AD4578" s="13"/>
    </row>
    <row r="4579" spans="19:30">
      <c r="S4579" s="13"/>
      <c r="T4579" s="14"/>
      <c r="U4579" s="13"/>
      <c r="V4579" s="13"/>
      <c r="W4579" s="13"/>
      <c r="X4579" s="13"/>
      <c r="Y4579" s="13"/>
      <c r="Z4579" s="13"/>
      <c r="AA4579" s="13"/>
      <c r="AB4579" s="13"/>
      <c r="AC4579" s="13"/>
      <c r="AD4579" s="13"/>
    </row>
    <row r="4580" spans="19:30">
      <c r="S4580" s="13"/>
      <c r="T4580" s="14"/>
      <c r="U4580" s="13"/>
      <c r="V4580" s="13"/>
      <c r="W4580" s="13"/>
      <c r="X4580" s="13"/>
      <c r="Y4580" s="13"/>
      <c r="Z4580" s="13"/>
      <c r="AA4580" s="13"/>
      <c r="AB4580" s="13"/>
      <c r="AC4580" s="13"/>
      <c r="AD4580" s="13"/>
    </row>
    <row r="4581" spans="19:30">
      <c r="S4581" s="13"/>
      <c r="T4581" s="14"/>
      <c r="U4581" s="13"/>
      <c r="V4581" s="13"/>
      <c r="W4581" s="13"/>
      <c r="X4581" s="13"/>
      <c r="Y4581" s="13"/>
      <c r="Z4581" s="13"/>
      <c r="AA4581" s="13"/>
      <c r="AB4581" s="13"/>
      <c r="AC4581" s="13"/>
      <c r="AD4581" s="13"/>
    </row>
    <row r="4582" spans="19:30">
      <c r="S4582" s="13"/>
      <c r="T4582" s="14"/>
      <c r="U4582" s="13"/>
      <c r="V4582" s="13"/>
      <c r="W4582" s="13"/>
      <c r="X4582" s="13"/>
      <c r="Y4582" s="13"/>
      <c r="Z4582" s="13"/>
      <c r="AA4582" s="13"/>
      <c r="AB4582" s="13"/>
      <c r="AC4582" s="13"/>
      <c r="AD4582" s="13"/>
    </row>
    <row r="4583" spans="19:30">
      <c r="S4583" s="13"/>
      <c r="T4583" s="14"/>
      <c r="U4583" s="13"/>
      <c r="V4583" s="13"/>
      <c r="W4583" s="13"/>
      <c r="X4583" s="13"/>
      <c r="Y4583" s="13"/>
      <c r="Z4583" s="13"/>
      <c r="AA4583" s="13"/>
      <c r="AB4583" s="13"/>
      <c r="AC4583" s="13"/>
      <c r="AD4583" s="13"/>
    </row>
    <row r="4584" spans="19:30">
      <c r="S4584" s="13"/>
      <c r="T4584" s="14"/>
      <c r="U4584" s="13"/>
      <c r="V4584" s="13"/>
      <c r="W4584" s="13"/>
      <c r="X4584" s="13"/>
      <c r="Y4584" s="13"/>
      <c r="Z4584" s="13"/>
      <c r="AA4584" s="13"/>
      <c r="AB4584" s="13"/>
      <c r="AC4584" s="13"/>
      <c r="AD4584" s="13"/>
    </row>
    <row r="4585" spans="19:30">
      <c r="S4585" s="13"/>
      <c r="T4585" s="14"/>
      <c r="U4585" s="13"/>
      <c r="V4585" s="13"/>
      <c r="W4585" s="13"/>
      <c r="X4585" s="13"/>
      <c r="Y4585" s="13"/>
      <c r="Z4585" s="13"/>
      <c r="AA4585" s="13"/>
      <c r="AB4585" s="13"/>
      <c r="AC4585" s="13"/>
      <c r="AD4585" s="13"/>
    </row>
    <row r="4586" spans="19:30">
      <c r="S4586" s="13"/>
      <c r="T4586" s="14"/>
      <c r="U4586" s="13"/>
      <c r="V4586" s="13"/>
      <c r="W4586" s="13"/>
      <c r="X4586" s="13"/>
      <c r="Y4586" s="13"/>
      <c r="Z4586" s="13"/>
      <c r="AA4586" s="13"/>
      <c r="AB4586" s="13"/>
      <c r="AC4586" s="13"/>
      <c r="AD4586" s="13"/>
    </row>
    <row r="4587" spans="19:30">
      <c r="S4587" s="13"/>
      <c r="T4587" s="14"/>
      <c r="U4587" s="13"/>
      <c r="V4587" s="13"/>
      <c r="W4587" s="13"/>
      <c r="X4587" s="13"/>
      <c r="Y4587" s="13"/>
      <c r="Z4587" s="13"/>
      <c r="AA4587" s="13"/>
      <c r="AB4587" s="13"/>
      <c r="AC4587" s="13"/>
      <c r="AD4587" s="13"/>
    </row>
    <row r="4588" spans="19:30">
      <c r="S4588" s="13"/>
      <c r="T4588" s="14"/>
      <c r="U4588" s="13"/>
      <c r="V4588" s="13"/>
      <c r="W4588" s="13"/>
      <c r="X4588" s="13"/>
      <c r="Y4588" s="13"/>
      <c r="Z4588" s="13"/>
      <c r="AA4588" s="13"/>
      <c r="AB4588" s="13"/>
      <c r="AC4588" s="13"/>
      <c r="AD4588" s="13"/>
    </row>
    <row r="4589" spans="19:30">
      <c r="S4589" s="13"/>
      <c r="T4589" s="14"/>
      <c r="U4589" s="13"/>
      <c r="V4589" s="13"/>
      <c r="W4589" s="13"/>
      <c r="X4589" s="13"/>
      <c r="Y4589" s="13"/>
      <c r="Z4589" s="13"/>
      <c r="AA4589" s="13"/>
      <c r="AB4589" s="13"/>
      <c r="AC4589" s="13"/>
      <c r="AD4589" s="13"/>
    </row>
    <row r="4590" spans="19:30">
      <c r="S4590" s="13"/>
      <c r="T4590" s="14"/>
      <c r="U4590" s="13"/>
      <c r="V4590" s="13"/>
      <c r="W4590" s="13"/>
      <c r="X4590" s="13"/>
      <c r="Y4590" s="13"/>
      <c r="Z4590" s="13"/>
      <c r="AA4590" s="13"/>
      <c r="AB4590" s="13"/>
      <c r="AC4590" s="13"/>
      <c r="AD4590" s="13"/>
    </row>
    <row r="4591" spans="19:30">
      <c r="S4591" s="13"/>
      <c r="T4591" s="14"/>
      <c r="U4591" s="13"/>
      <c r="V4591" s="13"/>
      <c r="W4591" s="13"/>
      <c r="X4591" s="13"/>
      <c r="Y4591" s="13"/>
      <c r="Z4591" s="13"/>
      <c r="AA4591" s="13"/>
      <c r="AB4591" s="13"/>
      <c r="AC4591" s="13"/>
      <c r="AD4591" s="13"/>
    </row>
    <row r="4592" spans="19:30">
      <c r="S4592" s="13"/>
      <c r="T4592" s="14"/>
      <c r="U4592" s="13"/>
      <c r="V4592" s="13"/>
      <c r="W4592" s="13"/>
      <c r="X4592" s="13"/>
      <c r="Y4592" s="13"/>
      <c r="Z4592" s="13"/>
      <c r="AA4592" s="13"/>
      <c r="AB4592" s="13"/>
      <c r="AC4592" s="13"/>
      <c r="AD4592" s="13"/>
    </row>
    <row r="4593" spans="19:30">
      <c r="S4593" s="13"/>
      <c r="T4593" s="14"/>
      <c r="U4593" s="13"/>
      <c r="V4593" s="13"/>
      <c r="W4593" s="13"/>
      <c r="X4593" s="13"/>
      <c r="Y4593" s="13"/>
      <c r="Z4593" s="13"/>
      <c r="AA4593" s="13"/>
      <c r="AB4593" s="13"/>
      <c r="AC4593" s="13"/>
      <c r="AD4593" s="13"/>
    </row>
    <row r="4594" spans="19:30">
      <c r="S4594" s="13"/>
      <c r="T4594" s="14"/>
      <c r="U4594" s="13"/>
      <c r="V4594" s="13"/>
      <c r="W4594" s="13"/>
      <c r="X4594" s="13"/>
      <c r="Y4594" s="13"/>
      <c r="Z4594" s="13"/>
      <c r="AA4594" s="13"/>
      <c r="AB4594" s="13"/>
      <c r="AC4594" s="13"/>
      <c r="AD4594" s="13"/>
    </row>
    <row r="4595" spans="19:30">
      <c r="S4595" s="13"/>
      <c r="T4595" s="14"/>
      <c r="U4595" s="13"/>
      <c r="V4595" s="13"/>
      <c r="W4595" s="13"/>
      <c r="X4595" s="13"/>
      <c r="Y4595" s="13"/>
      <c r="Z4595" s="13"/>
      <c r="AA4595" s="13"/>
      <c r="AB4595" s="13"/>
      <c r="AC4595" s="13"/>
      <c r="AD4595" s="13"/>
    </row>
    <row r="4596" spans="19:30">
      <c r="S4596" s="13"/>
      <c r="T4596" s="14"/>
      <c r="U4596" s="13"/>
      <c r="V4596" s="13"/>
      <c r="W4596" s="13"/>
      <c r="X4596" s="13"/>
      <c r="Y4596" s="13"/>
      <c r="Z4596" s="13"/>
      <c r="AA4596" s="13"/>
      <c r="AB4596" s="13"/>
      <c r="AC4596" s="13"/>
      <c r="AD4596" s="13"/>
    </row>
    <row r="4597" spans="19:30">
      <c r="S4597" s="13"/>
      <c r="T4597" s="14"/>
      <c r="U4597" s="13"/>
      <c r="V4597" s="13"/>
      <c r="W4597" s="13"/>
      <c r="X4597" s="13"/>
      <c r="Y4597" s="13"/>
      <c r="Z4597" s="13"/>
      <c r="AA4597" s="13"/>
      <c r="AB4597" s="13"/>
      <c r="AC4597" s="13"/>
      <c r="AD4597" s="13"/>
    </row>
    <row r="4598" spans="19:30">
      <c r="S4598" s="13"/>
      <c r="T4598" s="14"/>
      <c r="U4598" s="13"/>
      <c r="V4598" s="13"/>
      <c r="W4598" s="13"/>
      <c r="X4598" s="13"/>
      <c r="Y4598" s="13"/>
      <c r="Z4598" s="13"/>
      <c r="AA4598" s="13"/>
      <c r="AB4598" s="13"/>
      <c r="AC4598" s="13"/>
      <c r="AD4598" s="13"/>
    </row>
    <row r="4599" spans="19:30">
      <c r="S4599" s="13"/>
      <c r="T4599" s="14"/>
      <c r="U4599" s="13"/>
      <c r="V4599" s="13"/>
      <c r="W4599" s="13"/>
      <c r="X4599" s="13"/>
      <c r="Y4599" s="13"/>
      <c r="Z4599" s="13"/>
      <c r="AA4599" s="13"/>
      <c r="AB4599" s="13"/>
      <c r="AC4599" s="13"/>
      <c r="AD4599" s="13"/>
    </row>
    <row r="4600" spans="19:30">
      <c r="S4600" s="13"/>
      <c r="T4600" s="14"/>
      <c r="U4600" s="13"/>
      <c r="V4600" s="13"/>
      <c r="W4600" s="13"/>
      <c r="X4600" s="13"/>
      <c r="Y4600" s="13"/>
      <c r="Z4600" s="13"/>
      <c r="AA4600" s="13"/>
      <c r="AB4600" s="13"/>
      <c r="AC4600" s="13"/>
      <c r="AD4600" s="13"/>
    </row>
    <row r="4601" spans="19:30">
      <c r="S4601" s="13"/>
      <c r="T4601" s="14"/>
      <c r="U4601" s="13"/>
      <c r="V4601" s="13"/>
      <c r="W4601" s="13"/>
      <c r="X4601" s="13"/>
      <c r="Y4601" s="13"/>
      <c r="Z4601" s="13"/>
      <c r="AA4601" s="13"/>
      <c r="AB4601" s="13"/>
      <c r="AC4601" s="13"/>
      <c r="AD4601" s="13"/>
    </row>
    <row r="4602" spans="19:30">
      <c r="S4602" s="13"/>
      <c r="T4602" s="14"/>
      <c r="U4602" s="13"/>
      <c r="V4602" s="13"/>
      <c r="W4602" s="13"/>
      <c r="X4602" s="13"/>
      <c r="Y4602" s="13"/>
      <c r="Z4602" s="13"/>
      <c r="AA4602" s="13"/>
      <c r="AB4602" s="13"/>
      <c r="AC4602" s="13"/>
      <c r="AD4602" s="13"/>
    </row>
    <row r="4603" spans="19:30">
      <c r="S4603" s="13"/>
      <c r="T4603" s="14"/>
      <c r="U4603" s="13"/>
      <c r="V4603" s="13"/>
      <c r="W4603" s="13"/>
      <c r="X4603" s="13"/>
      <c r="Y4603" s="13"/>
      <c r="Z4603" s="13"/>
      <c r="AA4603" s="13"/>
      <c r="AB4603" s="13"/>
      <c r="AC4603" s="13"/>
      <c r="AD4603" s="13"/>
    </row>
    <row r="4604" spans="19:30">
      <c r="S4604" s="13"/>
      <c r="T4604" s="14"/>
      <c r="U4604" s="13"/>
      <c r="V4604" s="13"/>
      <c r="W4604" s="13"/>
      <c r="X4604" s="13"/>
      <c r="Y4604" s="13"/>
      <c r="Z4604" s="13"/>
      <c r="AA4604" s="13"/>
      <c r="AB4604" s="13"/>
      <c r="AC4604" s="13"/>
      <c r="AD4604" s="13"/>
    </row>
    <row r="4605" spans="19:30">
      <c r="S4605" s="13"/>
      <c r="T4605" s="14"/>
      <c r="U4605" s="13"/>
      <c r="V4605" s="13"/>
      <c r="W4605" s="13"/>
      <c r="X4605" s="13"/>
      <c r="Y4605" s="13"/>
      <c r="Z4605" s="13"/>
      <c r="AA4605" s="13"/>
      <c r="AB4605" s="13"/>
      <c r="AC4605" s="13"/>
      <c r="AD4605" s="13"/>
    </row>
    <row r="4606" spans="19:30">
      <c r="S4606" s="13"/>
      <c r="T4606" s="14"/>
      <c r="U4606" s="13"/>
      <c r="V4606" s="13"/>
      <c r="W4606" s="13"/>
      <c r="X4606" s="13"/>
      <c r="Y4606" s="13"/>
      <c r="Z4606" s="13"/>
      <c r="AA4606" s="13"/>
      <c r="AB4606" s="13"/>
      <c r="AC4606" s="13"/>
      <c r="AD4606" s="13"/>
    </row>
    <row r="4607" spans="19:30">
      <c r="S4607" s="13"/>
      <c r="T4607" s="14"/>
      <c r="U4607" s="13"/>
      <c r="V4607" s="13"/>
      <c r="W4607" s="13"/>
      <c r="X4607" s="13"/>
      <c r="Y4607" s="13"/>
      <c r="Z4607" s="13"/>
      <c r="AA4607" s="13"/>
      <c r="AB4607" s="13"/>
      <c r="AC4607" s="13"/>
      <c r="AD4607" s="13"/>
    </row>
    <row r="4608" spans="19:30">
      <c r="S4608" s="13"/>
      <c r="T4608" s="14"/>
      <c r="U4608" s="13"/>
      <c r="V4608" s="13"/>
      <c r="W4608" s="13"/>
      <c r="X4608" s="13"/>
      <c r="Y4608" s="13"/>
      <c r="Z4608" s="13"/>
      <c r="AA4608" s="13"/>
      <c r="AB4608" s="13"/>
      <c r="AC4608" s="13"/>
      <c r="AD4608" s="13"/>
    </row>
    <row r="4609" spans="19:30">
      <c r="S4609" s="13"/>
      <c r="T4609" s="14"/>
      <c r="U4609" s="13"/>
      <c r="V4609" s="13"/>
      <c r="W4609" s="13"/>
      <c r="X4609" s="13"/>
      <c r="Y4609" s="13"/>
      <c r="Z4609" s="13"/>
      <c r="AA4609" s="13"/>
      <c r="AB4609" s="13"/>
      <c r="AC4609" s="13"/>
      <c r="AD4609" s="13"/>
    </row>
    <row r="4610" spans="19:30">
      <c r="S4610" s="13"/>
      <c r="T4610" s="14"/>
      <c r="U4610" s="13"/>
      <c r="V4610" s="13"/>
      <c r="W4610" s="13"/>
      <c r="X4610" s="13"/>
      <c r="Y4610" s="13"/>
      <c r="Z4610" s="13"/>
      <c r="AA4610" s="13"/>
      <c r="AB4610" s="13"/>
      <c r="AC4610" s="13"/>
      <c r="AD4610" s="13"/>
    </row>
    <row r="4611" spans="19:30">
      <c r="S4611" s="13"/>
      <c r="T4611" s="14"/>
      <c r="U4611" s="13"/>
      <c r="V4611" s="13"/>
      <c r="W4611" s="13"/>
      <c r="X4611" s="13"/>
      <c r="Y4611" s="13"/>
      <c r="Z4611" s="13"/>
      <c r="AA4611" s="13"/>
      <c r="AB4611" s="13"/>
      <c r="AC4611" s="13"/>
      <c r="AD4611" s="13"/>
    </row>
    <row r="4612" spans="19:30">
      <c r="S4612" s="13"/>
      <c r="T4612" s="14"/>
      <c r="U4612" s="13"/>
      <c r="V4612" s="13"/>
      <c r="W4612" s="13"/>
      <c r="X4612" s="13"/>
      <c r="Y4612" s="13"/>
      <c r="Z4612" s="13"/>
      <c r="AA4612" s="13"/>
      <c r="AB4612" s="13"/>
      <c r="AC4612" s="13"/>
      <c r="AD4612" s="13"/>
    </row>
    <row r="4613" spans="19:30">
      <c r="S4613" s="13"/>
      <c r="T4613" s="14"/>
      <c r="U4613" s="13"/>
      <c r="V4613" s="13"/>
      <c r="W4613" s="13"/>
      <c r="X4613" s="13"/>
      <c r="Y4613" s="13"/>
      <c r="Z4613" s="13"/>
      <c r="AA4613" s="13"/>
      <c r="AB4613" s="13"/>
      <c r="AC4613" s="13"/>
      <c r="AD4613" s="13"/>
    </row>
    <row r="4614" spans="19:30">
      <c r="S4614" s="13"/>
      <c r="T4614" s="14"/>
      <c r="U4614" s="13"/>
      <c r="V4614" s="13"/>
      <c r="W4614" s="13"/>
      <c r="X4614" s="13"/>
      <c r="Y4614" s="13"/>
      <c r="Z4614" s="13"/>
      <c r="AA4614" s="13"/>
      <c r="AB4614" s="13"/>
      <c r="AC4614" s="13"/>
      <c r="AD4614" s="13"/>
    </row>
    <row r="4615" spans="19:30">
      <c r="S4615" s="13"/>
      <c r="T4615" s="14"/>
      <c r="U4615" s="13"/>
      <c r="V4615" s="13"/>
      <c r="W4615" s="13"/>
      <c r="X4615" s="13"/>
      <c r="Y4615" s="13"/>
      <c r="Z4615" s="13"/>
      <c r="AA4615" s="13"/>
      <c r="AB4615" s="13"/>
      <c r="AC4615" s="13"/>
      <c r="AD4615" s="13"/>
    </row>
    <row r="4616" spans="19:30">
      <c r="S4616" s="13"/>
      <c r="T4616" s="14"/>
      <c r="U4616" s="13"/>
      <c r="V4616" s="13"/>
      <c r="W4616" s="13"/>
      <c r="X4616" s="13"/>
      <c r="Y4616" s="13"/>
      <c r="Z4616" s="13"/>
      <c r="AA4616" s="13"/>
      <c r="AB4616" s="13"/>
      <c r="AC4616" s="13"/>
      <c r="AD4616" s="13"/>
    </row>
    <row r="4617" spans="19:30">
      <c r="S4617" s="13"/>
      <c r="T4617" s="14"/>
      <c r="U4617" s="13"/>
      <c r="V4617" s="13"/>
      <c r="W4617" s="13"/>
      <c r="X4617" s="13"/>
      <c r="Y4617" s="13"/>
      <c r="Z4617" s="13"/>
      <c r="AA4617" s="13"/>
      <c r="AB4617" s="13"/>
      <c r="AC4617" s="13"/>
      <c r="AD4617" s="13"/>
    </row>
    <row r="4618" spans="19:30">
      <c r="S4618" s="13"/>
      <c r="T4618" s="14"/>
      <c r="U4618" s="13"/>
      <c r="V4618" s="13"/>
      <c r="W4618" s="13"/>
      <c r="X4618" s="13"/>
      <c r="Y4618" s="13"/>
      <c r="Z4618" s="13"/>
      <c r="AA4618" s="13"/>
      <c r="AB4618" s="13"/>
      <c r="AC4618" s="13"/>
      <c r="AD4618" s="13"/>
    </row>
    <row r="4619" spans="19:30">
      <c r="S4619" s="13"/>
      <c r="T4619" s="14"/>
      <c r="U4619" s="13"/>
      <c r="V4619" s="13"/>
      <c r="W4619" s="13"/>
      <c r="X4619" s="13"/>
      <c r="Y4619" s="13"/>
      <c r="Z4619" s="13"/>
      <c r="AA4619" s="13"/>
      <c r="AB4619" s="13"/>
      <c r="AC4619" s="13"/>
      <c r="AD4619" s="13"/>
    </row>
    <row r="4620" spans="19:30">
      <c r="S4620" s="13"/>
      <c r="T4620" s="14"/>
      <c r="U4620" s="13"/>
      <c r="V4620" s="13"/>
      <c r="W4620" s="13"/>
      <c r="X4620" s="13"/>
      <c r="Y4620" s="13"/>
      <c r="Z4620" s="13"/>
      <c r="AA4620" s="13"/>
      <c r="AB4620" s="13"/>
      <c r="AC4620" s="13"/>
      <c r="AD4620" s="13"/>
    </row>
    <row r="4621" spans="19:30">
      <c r="S4621" s="13"/>
      <c r="T4621" s="14"/>
      <c r="U4621" s="13"/>
      <c r="V4621" s="13"/>
      <c r="W4621" s="13"/>
      <c r="X4621" s="13"/>
      <c r="Y4621" s="13"/>
      <c r="Z4621" s="13"/>
      <c r="AA4621" s="13"/>
      <c r="AB4621" s="13"/>
      <c r="AC4621" s="13"/>
      <c r="AD4621" s="13"/>
    </row>
    <row r="4622" spans="19:30">
      <c r="S4622" s="13"/>
      <c r="T4622" s="14"/>
      <c r="U4622" s="13"/>
      <c r="V4622" s="13"/>
      <c r="W4622" s="13"/>
      <c r="X4622" s="13"/>
      <c r="Y4622" s="13"/>
      <c r="Z4622" s="13"/>
      <c r="AA4622" s="13"/>
      <c r="AB4622" s="13"/>
      <c r="AC4622" s="13"/>
      <c r="AD4622" s="13"/>
    </row>
    <row r="4623" spans="19:30">
      <c r="S4623" s="13"/>
      <c r="T4623" s="14"/>
      <c r="U4623" s="13"/>
      <c r="V4623" s="13"/>
      <c r="W4623" s="13"/>
      <c r="X4623" s="13"/>
      <c r="Y4623" s="13"/>
      <c r="Z4623" s="13"/>
      <c r="AA4623" s="13"/>
      <c r="AB4623" s="13"/>
      <c r="AC4623" s="13"/>
      <c r="AD4623" s="13"/>
    </row>
    <row r="4624" spans="19:30">
      <c r="S4624" s="13"/>
      <c r="T4624" s="14"/>
      <c r="U4624" s="13"/>
      <c r="V4624" s="13"/>
      <c r="W4624" s="13"/>
      <c r="X4624" s="13"/>
      <c r="Y4624" s="13"/>
      <c r="Z4624" s="13"/>
      <c r="AA4624" s="13"/>
      <c r="AB4624" s="13"/>
      <c r="AC4624" s="13"/>
      <c r="AD4624" s="13"/>
    </row>
    <row r="4625" spans="19:30">
      <c r="S4625" s="13"/>
      <c r="T4625" s="14"/>
      <c r="U4625" s="13"/>
      <c r="V4625" s="13"/>
      <c r="W4625" s="13"/>
      <c r="X4625" s="13"/>
      <c r="Y4625" s="13"/>
      <c r="Z4625" s="13"/>
      <c r="AA4625" s="13"/>
      <c r="AB4625" s="13"/>
      <c r="AC4625" s="13"/>
      <c r="AD4625" s="13"/>
    </row>
    <row r="4626" spans="19:30">
      <c r="S4626" s="13"/>
      <c r="T4626" s="14"/>
      <c r="U4626" s="13"/>
      <c r="V4626" s="13"/>
      <c r="W4626" s="13"/>
      <c r="X4626" s="13"/>
      <c r="Y4626" s="13"/>
      <c r="Z4626" s="13"/>
      <c r="AA4626" s="13"/>
      <c r="AB4626" s="13"/>
      <c r="AC4626" s="13"/>
      <c r="AD4626" s="13"/>
    </row>
    <row r="4627" spans="19:30">
      <c r="S4627" s="13"/>
      <c r="T4627" s="14"/>
      <c r="U4627" s="13"/>
      <c r="V4627" s="13"/>
      <c r="W4627" s="13"/>
      <c r="X4627" s="13"/>
      <c r="Y4627" s="13"/>
      <c r="Z4627" s="13"/>
      <c r="AA4627" s="13"/>
      <c r="AB4627" s="13"/>
      <c r="AC4627" s="13"/>
      <c r="AD4627" s="13"/>
    </row>
    <row r="4628" spans="19:30">
      <c r="S4628" s="13"/>
      <c r="T4628" s="14"/>
      <c r="U4628" s="13"/>
      <c r="V4628" s="13"/>
      <c r="W4628" s="13"/>
      <c r="X4628" s="13"/>
      <c r="Y4628" s="13"/>
      <c r="Z4628" s="13"/>
      <c r="AA4628" s="13"/>
      <c r="AB4628" s="13"/>
      <c r="AC4628" s="13"/>
      <c r="AD4628" s="13"/>
    </row>
    <row r="4629" spans="19:30">
      <c r="S4629" s="13"/>
      <c r="T4629" s="14"/>
      <c r="U4629" s="13"/>
      <c r="V4629" s="13"/>
      <c r="W4629" s="13"/>
      <c r="X4629" s="13"/>
      <c r="Y4629" s="13"/>
      <c r="Z4629" s="13"/>
      <c r="AA4629" s="13"/>
      <c r="AB4629" s="13"/>
      <c r="AC4629" s="13"/>
      <c r="AD4629" s="13"/>
    </row>
    <row r="4630" spans="19:30">
      <c r="S4630" s="13"/>
      <c r="T4630" s="14"/>
      <c r="U4630" s="13"/>
      <c r="V4630" s="13"/>
      <c r="W4630" s="13"/>
      <c r="X4630" s="13"/>
      <c r="Y4630" s="13"/>
      <c r="Z4630" s="13"/>
      <c r="AA4630" s="13"/>
      <c r="AB4630" s="13"/>
      <c r="AC4630" s="13"/>
      <c r="AD4630" s="13"/>
    </row>
    <row r="4631" spans="19:30">
      <c r="S4631" s="13"/>
      <c r="T4631" s="14"/>
      <c r="U4631" s="13"/>
      <c r="V4631" s="13"/>
      <c r="W4631" s="13"/>
      <c r="X4631" s="13"/>
      <c r="Y4631" s="13"/>
      <c r="Z4631" s="13"/>
      <c r="AA4631" s="13"/>
      <c r="AB4631" s="13"/>
      <c r="AC4631" s="13"/>
      <c r="AD4631" s="13"/>
    </row>
    <row r="4632" spans="19:30">
      <c r="S4632" s="13"/>
      <c r="T4632" s="14"/>
      <c r="U4632" s="13"/>
      <c r="V4632" s="13"/>
      <c r="W4632" s="13"/>
      <c r="X4632" s="13"/>
      <c r="Y4632" s="13"/>
      <c r="Z4632" s="13"/>
      <c r="AA4632" s="13"/>
      <c r="AB4632" s="13"/>
      <c r="AC4632" s="13"/>
      <c r="AD4632" s="13"/>
    </row>
    <row r="4633" spans="19:30">
      <c r="S4633" s="13"/>
      <c r="T4633" s="14"/>
      <c r="U4633" s="13"/>
      <c r="V4633" s="13"/>
      <c r="W4633" s="13"/>
      <c r="X4633" s="13"/>
      <c r="Y4633" s="13"/>
      <c r="Z4633" s="13"/>
      <c r="AA4633" s="13"/>
      <c r="AB4633" s="13"/>
      <c r="AC4633" s="13"/>
      <c r="AD4633" s="13"/>
    </row>
    <row r="4634" spans="19:30">
      <c r="S4634" s="13"/>
      <c r="T4634" s="14"/>
      <c r="U4634" s="13"/>
      <c r="V4634" s="13"/>
      <c r="W4634" s="13"/>
      <c r="X4634" s="13"/>
      <c r="Y4634" s="13"/>
      <c r="Z4634" s="13"/>
      <c r="AA4634" s="13"/>
      <c r="AB4634" s="13"/>
      <c r="AC4634" s="13"/>
      <c r="AD4634" s="13"/>
    </row>
    <row r="4635" spans="19:30">
      <c r="S4635" s="13"/>
      <c r="T4635" s="14"/>
      <c r="U4635" s="13"/>
      <c r="V4635" s="13"/>
      <c r="W4635" s="13"/>
      <c r="X4635" s="13"/>
      <c r="Y4635" s="13"/>
      <c r="Z4635" s="13"/>
      <c r="AA4635" s="13"/>
      <c r="AB4635" s="13"/>
      <c r="AC4635" s="13"/>
      <c r="AD4635" s="13"/>
    </row>
    <row r="4636" spans="19:30">
      <c r="S4636" s="13"/>
      <c r="T4636" s="14"/>
      <c r="U4636" s="13"/>
      <c r="V4636" s="13"/>
      <c r="W4636" s="13"/>
      <c r="X4636" s="13"/>
      <c r="Y4636" s="13"/>
      <c r="Z4636" s="13"/>
      <c r="AA4636" s="13"/>
      <c r="AB4636" s="13"/>
      <c r="AC4636" s="13"/>
      <c r="AD4636" s="13"/>
    </row>
    <row r="4637" spans="19:30">
      <c r="S4637" s="13"/>
      <c r="T4637" s="14"/>
      <c r="U4637" s="13"/>
      <c r="V4637" s="13"/>
      <c r="W4637" s="13"/>
      <c r="X4637" s="13"/>
      <c r="Y4637" s="13"/>
      <c r="Z4637" s="13"/>
      <c r="AA4637" s="13"/>
      <c r="AB4637" s="13"/>
      <c r="AC4637" s="13"/>
      <c r="AD4637" s="13"/>
    </row>
    <row r="4638" spans="19:30">
      <c r="S4638" s="13"/>
      <c r="T4638" s="14"/>
      <c r="U4638" s="13"/>
      <c r="V4638" s="13"/>
      <c r="W4638" s="13"/>
      <c r="X4638" s="13"/>
      <c r="Y4638" s="13"/>
      <c r="Z4638" s="13"/>
      <c r="AA4638" s="13"/>
      <c r="AB4638" s="13"/>
      <c r="AC4638" s="13"/>
      <c r="AD4638" s="13"/>
    </row>
    <row r="4639" spans="19:30">
      <c r="S4639" s="13"/>
      <c r="T4639" s="14"/>
      <c r="U4639" s="13"/>
      <c r="V4639" s="13"/>
      <c r="W4639" s="13"/>
      <c r="X4639" s="13"/>
      <c r="Y4639" s="13"/>
      <c r="Z4639" s="13"/>
      <c r="AA4639" s="13"/>
      <c r="AB4639" s="13"/>
      <c r="AC4639" s="13"/>
      <c r="AD4639" s="13"/>
    </row>
    <row r="4640" spans="19:30">
      <c r="S4640" s="13"/>
      <c r="T4640" s="14"/>
      <c r="U4640" s="13"/>
      <c r="V4640" s="13"/>
      <c r="W4640" s="13"/>
      <c r="X4640" s="13"/>
      <c r="Y4640" s="13"/>
      <c r="Z4640" s="13"/>
      <c r="AA4640" s="13"/>
      <c r="AB4640" s="13"/>
      <c r="AC4640" s="13"/>
      <c r="AD4640" s="13"/>
    </row>
    <row r="4641" spans="19:30">
      <c r="S4641" s="13"/>
      <c r="T4641" s="14"/>
      <c r="U4641" s="13"/>
      <c r="V4641" s="13"/>
      <c r="W4641" s="13"/>
      <c r="X4641" s="13"/>
      <c r="Y4641" s="13"/>
      <c r="Z4641" s="13"/>
      <c r="AA4641" s="13"/>
      <c r="AB4641" s="13"/>
      <c r="AC4641" s="13"/>
      <c r="AD4641" s="13"/>
    </row>
    <row r="4642" spans="19:30">
      <c r="S4642" s="13"/>
      <c r="T4642" s="14"/>
      <c r="U4642" s="13"/>
      <c r="V4642" s="13"/>
      <c r="W4642" s="13"/>
      <c r="X4642" s="13"/>
      <c r="Y4642" s="13"/>
      <c r="Z4642" s="13"/>
      <c r="AA4642" s="13"/>
      <c r="AB4642" s="13"/>
      <c r="AC4642" s="13"/>
      <c r="AD4642" s="13"/>
    </row>
    <row r="4643" spans="19:30">
      <c r="S4643" s="13"/>
      <c r="T4643" s="14"/>
      <c r="U4643" s="13"/>
      <c r="V4643" s="13"/>
      <c r="W4643" s="13"/>
      <c r="X4643" s="13"/>
      <c r="Y4643" s="13"/>
      <c r="Z4643" s="13"/>
      <c r="AA4643" s="13"/>
      <c r="AB4643" s="13"/>
      <c r="AC4643" s="13"/>
      <c r="AD4643" s="13"/>
    </row>
    <row r="4644" spans="19:30">
      <c r="S4644" s="13"/>
      <c r="T4644" s="14"/>
      <c r="U4644" s="13"/>
      <c r="V4644" s="13"/>
      <c r="W4644" s="13"/>
      <c r="X4644" s="13"/>
      <c r="Y4644" s="13"/>
      <c r="Z4644" s="13"/>
      <c r="AA4644" s="13"/>
      <c r="AB4644" s="13"/>
      <c r="AC4644" s="13"/>
      <c r="AD4644" s="13"/>
    </row>
    <row r="4645" spans="19:30">
      <c r="S4645" s="13"/>
      <c r="T4645" s="14"/>
      <c r="U4645" s="13"/>
      <c r="V4645" s="13"/>
      <c r="W4645" s="13"/>
      <c r="X4645" s="13"/>
      <c r="Y4645" s="13"/>
      <c r="Z4645" s="13"/>
      <c r="AA4645" s="13"/>
      <c r="AB4645" s="13"/>
      <c r="AC4645" s="13"/>
      <c r="AD4645" s="13"/>
    </row>
    <row r="4646" spans="19:30">
      <c r="S4646" s="13"/>
      <c r="T4646" s="14"/>
      <c r="U4646" s="13"/>
      <c r="V4646" s="13"/>
      <c r="W4646" s="13"/>
      <c r="X4646" s="13"/>
      <c r="Y4646" s="13"/>
      <c r="Z4646" s="13"/>
      <c r="AA4646" s="13"/>
      <c r="AB4646" s="13"/>
      <c r="AC4646" s="13"/>
      <c r="AD4646" s="13"/>
    </row>
    <row r="4647" spans="19:30">
      <c r="S4647" s="13"/>
      <c r="T4647" s="14"/>
      <c r="U4647" s="13"/>
      <c r="V4647" s="13"/>
      <c r="W4647" s="13"/>
      <c r="X4647" s="13"/>
      <c r="Y4647" s="13"/>
      <c r="Z4647" s="13"/>
      <c r="AA4647" s="13"/>
      <c r="AB4647" s="13"/>
      <c r="AC4647" s="13"/>
      <c r="AD4647" s="13"/>
    </row>
    <row r="4648" spans="19:30">
      <c r="S4648" s="13"/>
      <c r="T4648" s="14"/>
      <c r="U4648" s="13"/>
      <c r="V4648" s="13"/>
      <c r="W4648" s="13"/>
      <c r="X4648" s="13"/>
      <c r="Y4648" s="13"/>
      <c r="Z4648" s="13"/>
      <c r="AA4648" s="13"/>
      <c r="AB4648" s="13"/>
      <c r="AC4648" s="13"/>
      <c r="AD4648" s="13"/>
    </row>
    <row r="4649" spans="19:30">
      <c r="S4649" s="13"/>
      <c r="T4649" s="14"/>
      <c r="U4649" s="13"/>
      <c r="V4649" s="13"/>
      <c r="W4649" s="13"/>
      <c r="X4649" s="13"/>
      <c r="Y4649" s="13"/>
      <c r="Z4649" s="13"/>
      <c r="AA4649" s="13"/>
      <c r="AB4649" s="13"/>
      <c r="AC4649" s="13"/>
      <c r="AD4649" s="13"/>
    </row>
    <row r="4650" spans="19:30">
      <c r="S4650" s="13"/>
      <c r="T4650" s="14"/>
      <c r="U4650" s="13"/>
      <c r="V4650" s="13"/>
      <c r="W4650" s="13"/>
      <c r="X4650" s="13"/>
      <c r="Y4650" s="13"/>
      <c r="Z4650" s="13"/>
      <c r="AA4650" s="13"/>
      <c r="AB4650" s="13"/>
      <c r="AC4650" s="13"/>
      <c r="AD4650" s="13"/>
    </row>
    <row r="4651" spans="19:30">
      <c r="S4651" s="13"/>
      <c r="T4651" s="14"/>
      <c r="U4651" s="13"/>
      <c r="V4651" s="13"/>
      <c r="W4651" s="13"/>
      <c r="X4651" s="13"/>
      <c r="Y4651" s="13"/>
      <c r="Z4651" s="13"/>
      <c r="AA4651" s="13"/>
      <c r="AB4651" s="13"/>
      <c r="AC4651" s="13"/>
      <c r="AD4651" s="13"/>
    </row>
    <row r="4652" spans="19:30">
      <c r="S4652" s="13"/>
      <c r="T4652" s="14"/>
      <c r="U4652" s="13"/>
      <c r="V4652" s="13"/>
      <c r="W4652" s="13"/>
      <c r="X4652" s="13"/>
      <c r="Y4652" s="13"/>
      <c r="Z4652" s="13"/>
      <c r="AA4652" s="13"/>
      <c r="AB4652" s="13"/>
      <c r="AC4652" s="13"/>
      <c r="AD4652" s="13"/>
    </row>
    <row r="4653" spans="19:30">
      <c r="S4653" s="13"/>
      <c r="T4653" s="14"/>
      <c r="U4653" s="13"/>
      <c r="V4653" s="13"/>
      <c r="W4653" s="13"/>
      <c r="X4653" s="13"/>
      <c r="Y4653" s="13"/>
      <c r="Z4653" s="13"/>
      <c r="AA4653" s="13"/>
      <c r="AB4653" s="13"/>
      <c r="AC4653" s="13"/>
      <c r="AD4653" s="13"/>
    </row>
    <row r="4654" spans="19:30">
      <c r="S4654" s="13"/>
      <c r="T4654" s="14"/>
      <c r="U4654" s="13"/>
      <c r="V4654" s="13"/>
      <c r="W4654" s="13"/>
      <c r="X4654" s="13"/>
      <c r="Y4654" s="13"/>
      <c r="Z4654" s="13"/>
      <c r="AA4654" s="13"/>
      <c r="AB4654" s="13"/>
      <c r="AC4654" s="13"/>
      <c r="AD4654" s="13"/>
    </row>
    <row r="4655" spans="19:30">
      <c r="S4655" s="13"/>
      <c r="T4655" s="14"/>
      <c r="U4655" s="13"/>
      <c r="V4655" s="13"/>
      <c r="W4655" s="13"/>
      <c r="X4655" s="13"/>
      <c r="Y4655" s="13"/>
      <c r="Z4655" s="13"/>
      <c r="AA4655" s="13"/>
      <c r="AB4655" s="13"/>
      <c r="AC4655" s="13"/>
      <c r="AD4655" s="13"/>
    </row>
    <row r="4656" spans="19:30">
      <c r="S4656" s="13"/>
      <c r="T4656" s="14"/>
      <c r="U4656" s="13"/>
      <c r="V4656" s="13"/>
      <c r="W4656" s="13"/>
      <c r="X4656" s="13"/>
      <c r="Y4656" s="13"/>
      <c r="Z4656" s="13"/>
      <c r="AA4656" s="13"/>
      <c r="AB4656" s="13"/>
      <c r="AC4656" s="13"/>
      <c r="AD4656" s="13"/>
    </row>
    <row r="4657" spans="19:30">
      <c r="S4657" s="13"/>
      <c r="T4657" s="14"/>
      <c r="U4657" s="13"/>
      <c r="V4657" s="13"/>
      <c r="W4657" s="13"/>
      <c r="X4657" s="13"/>
      <c r="Y4657" s="13"/>
      <c r="Z4657" s="13"/>
      <c r="AA4657" s="13"/>
      <c r="AB4657" s="13"/>
      <c r="AC4657" s="13"/>
      <c r="AD4657" s="13"/>
    </row>
    <row r="4658" spans="19:30">
      <c r="S4658" s="13"/>
      <c r="T4658" s="14"/>
      <c r="U4658" s="13"/>
      <c r="V4658" s="13"/>
      <c r="W4658" s="13"/>
      <c r="X4658" s="13"/>
      <c r="Y4658" s="13"/>
      <c r="Z4658" s="13"/>
      <c r="AA4658" s="13"/>
      <c r="AB4658" s="13"/>
      <c r="AC4658" s="13"/>
      <c r="AD4658" s="13"/>
    </row>
    <row r="4659" spans="19:30">
      <c r="S4659" s="13"/>
      <c r="T4659" s="14"/>
      <c r="U4659" s="13"/>
      <c r="V4659" s="13"/>
      <c r="W4659" s="13"/>
      <c r="X4659" s="13"/>
      <c r="Y4659" s="13"/>
      <c r="Z4659" s="13"/>
      <c r="AA4659" s="13"/>
      <c r="AB4659" s="13"/>
      <c r="AC4659" s="13"/>
      <c r="AD4659" s="13"/>
    </row>
    <row r="4660" spans="19:30">
      <c r="S4660" s="13"/>
      <c r="T4660" s="14"/>
      <c r="U4660" s="13"/>
      <c r="V4660" s="13"/>
      <c r="W4660" s="13"/>
      <c r="X4660" s="13"/>
      <c r="Y4660" s="13"/>
      <c r="Z4660" s="13"/>
      <c r="AA4660" s="13"/>
      <c r="AB4660" s="13"/>
      <c r="AC4660" s="13"/>
      <c r="AD4660" s="13"/>
    </row>
    <row r="4661" spans="19:30">
      <c r="S4661" s="13"/>
      <c r="T4661" s="14"/>
      <c r="U4661" s="13"/>
      <c r="V4661" s="13"/>
      <c r="W4661" s="13"/>
      <c r="X4661" s="13"/>
      <c r="Y4661" s="13"/>
      <c r="Z4661" s="13"/>
      <c r="AA4661" s="13"/>
      <c r="AB4661" s="13"/>
      <c r="AC4661" s="13"/>
      <c r="AD4661" s="13"/>
    </row>
    <row r="4662" spans="19:30">
      <c r="S4662" s="13"/>
      <c r="T4662" s="14"/>
      <c r="U4662" s="13"/>
      <c r="V4662" s="13"/>
      <c r="W4662" s="13"/>
      <c r="X4662" s="13"/>
      <c r="Y4662" s="13"/>
      <c r="Z4662" s="13"/>
      <c r="AA4662" s="13"/>
      <c r="AB4662" s="13"/>
      <c r="AC4662" s="13"/>
      <c r="AD4662" s="13"/>
    </row>
    <row r="4663" spans="19:30">
      <c r="S4663" s="13"/>
      <c r="T4663" s="14"/>
      <c r="U4663" s="13"/>
      <c r="V4663" s="13"/>
      <c r="W4663" s="13"/>
      <c r="X4663" s="13"/>
      <c r="Y4663" s="13"/>
      <c r="Z4663" s="13"/>
      <c r="AA4663" s="13"/>
      <c r="AB4663" s="13"/>
      <c r="AC4663" s="13"/>
      <c r="AD4663" s="13"/>
    </row>
    <row r="4664" spans="19:30">
      <c r="S4664" s="13"/>
      <c r="T4664" s="14"/>
      <c r="U4664" s="13"/>
      <c r="V4664" s="13"/>
      <c r="W4664" s="13"/>
      <c r="X4664" s="13"/>
      <c r="Y4664" s="13"/>
      <c r="Z4664" s="13"/>
      <c r="AA4664" s="13"/>
      <c r="AB4664" s="13"/>
      <c r="AC4664" s="13"/>
      <c r="AD4664" s="13"/>
    </row>
    <row r="4665" spans="19:30">
      <c r="S4665" s="13"/>
      <c r="T4665" s="14"/>
      <c r="U4665" s="13"/>
      <c r="V4665" s="13"/>
      <c r="W4665" s="13"/>
      <c r="X4665" s="13"/>
      <c r="Y4665" s="13"/>
      <c r="Z4665" s="13"/>
      <c r="AA4665" s="13"/>
      <c r="AB4665" s="13"/>
      <c r="AC4665" s="13"/>
      <c r="AD4665" s="13"/>
    </row>
    <row r="4666" spans="19:30">
      <c r="S4666" s="13"/>
      <c r="T4666" s="14"/>
      <c r="U4666" s="13"/>
      <c r="V4666" s="13"/>
      <c r="W4666" s="13"/>
      <c r="X4666" s="13"/>
      <c r="Y4666" s="13"/>
      <c r="Z4666" s="13"/>
      <c r="AA4666" s="13"/>
      <c r="AB4666" s="13"/>
      <c r="AC4666" s="13"/>
      <c r="AD4666" s="13"/>
    </row>
    <row r="4667" spans="19:30">
      <c r="S4667" s="13"/>
      <c r="T4667" s="14"/>
      <c r="U4667" s="13"/>
      <c r="V4667" s="13"/>
      <c r="W4667" s="13"/>
      <c r="X4667" s="13"/>
      <c r="Y4667" s="13"/>
      <c r="Z4667" s="13"/>
      <c r="AA4667" s="13"/>
      <c r="AB4667" s="13"/>
      <c r="AC4667" s="13"/>
      <c r="AD4667" s="13"/>
    </row>
    <row r="4668" spans="19:30">
      <c r="S4668" s="13"/>
      <c r="T4668" s="14"/>
      <c r="U4668" s="13"/>
      <c r="V4668" s="13"/>
      <c r="W4668" s="13"/>
      <c r="X4668" s="13"/>
      <c r="Y4668" s="13"/>
      <c r="Z4668" s="13"/>
      <c r="AA4668" s="13"/>
      <c r="AB4668" s="13"/>
      <c r="AC4668" s="13"/>
      <c r="AD4668" s="13"/>
    </row>
    <row r="4669" spans="19:30">
      <c r="S4669" s="13"/>
      <c r="T4669" s="14"/>
      <c r="U4669" s="13"/>
      <c r="V4669" s="13"/>
      <c r="W4669" s="13"/>
      <c r="X4669" s="13"/>
      <c r="Y4669" s="13"/>
      <c r="Z4669" s="13"/>
      <c r="AA4669" s="13"/>
      <c r="AB4669" s="13"/>
      <c r="AC4669" s="13"/>
      <c r="AD4669" s="13"/>
    </row>
    <row r="4670" spans="19:30">
      <c r="S4670" s="13"/>
      <c r="T4670" s="14"/>
      <c r="U4670" s="13"/>
      <c r="V4670" s="13"/>
      <c r="W4670" s="13"/>
      <c r="X4670" s="13"/>
      <c r="Y4670" s="13"/>
      <c r="Z4670" s="13"/>
      <c r="AA4670" s="13"/>
      <c r="AB4670" s="13"/>
      <c r="AC4670" s="13"/>
      <c r="AD4670" s="13"/>
    </row>
    <row r="4671" spans="19:30">
      <c r="S4671" s="13"/>
      <c r="T4671" s="14"/>
      <c r="U4671" s="13"/>
      <c r="V4671" s="13"/>
      <c r="W4671" s="13"/>
      <c r="X4671" s="13"/>
      <c r="Y4671" s="13"/>
      <c r="Z4671" s="13"/>
      <c r="AA4671" s="13"/>
      <c r="AB4671" s="13"/>
      <c r="AC4671" s="13"/>
      <c r="AD4671" s="13"/>
    </row>
    <row r="4672" spans="19:30">
      <c r="S4672" s="13"/>
      <c r="T4672" s="14"/>
      <c r="U4672" s="13"/>
      <c r="V4672" s="13"/>
      <c r="W4672" s="13"/>
      <c r="X4672" s="13"/>
      <c r="Y4672" s="13"/>
      <c r="Z4672" s="13"/>
      <c r="AA4672" s="13"/>
      <c r="AB4672" s="13"/>
      <c r="AC4672" s="13"/>
      <c r="AD4672" s="13"/>
    </row>
    <row r="4673" spans="19:30">
      <c r="S4673" s="13"/>
      <c r="T4673" s="14"/>
      <c r="U4673" s="13"/>
      <c r="V4673" s="13"/>
      <c r="W4673" s="13"/>
      <c r="X4673" s="13"/>
      <c r="Y4673" s="13"/>
      <c r="Z4673" s="13"/>
      <c r="AA4673" s="13"/>
      <c r="AB4673" s="13"/>
      <c r="AC4673" s="13"/>
      <c r="AD4673" s="13"/>
    </row>
    <row r="4674" spans="19:30">
      <c r="S4674" s="13"/>
      <c r="T4674" s="14"/>
      <c r="U4674" s="13"/>
      <c r="V4674" s="13"/>
      <c r="W4674" s="13"/>
      <c r="X4674" s="13"/>
      <c r="Y4674" s="13"/>
      <c r="Z4674" s="13"/>
      <c r="AA4674" s="13"/>
      <c r="AB4674" s="13"/>
      <c r="AC4674" s="13"/>
      <c r="AD4674" s="13"/>
    </row>
    <row r="4675" spans="19:30">
      <c r="S4675" s="13"/>
      <c r="T4675" s="14"/>
      <c r="U4675" s="13"/>
      <c r="V4675" s="13"/>
      <c r="W4675" s="13"/>
      <c r="X4675" s="13"/>
      <c r="Y4675" s="13"/>
      <c r="Z4675" s="13"/>
      <c r="AA4675" s="13"/>
      <c r="AB4675" s="13"/>
      <c r="AC4675" s="13"/>
      <c r="AD4675" s="13"/>
    </row>
    <row r="4676" spans="19:30">
      <c r="S4676" s="13"/>
      <c r="T4676" s="14"/>
      <c r="U4676" s="13"/>
      <c r="V4676" s="13"/>
      <c r="W4676" s="13"/>
      <c r="X4676" s="13"/>
      <c r="Y4676" s="13"/>
      <c r="Z4676" s="13"/>
      <c r="AA4676" s="13"/>
      <c r="AB4676" s="13"/>
      <c r="AC4676" s="13"/>
      <c r="AD4676" s="13"/>
    </row>
    <row r="4677" spans="19:30">
      <c r="S4677" s="13"/>
      <c r="T4677" s="14"/>
      <c r="U4677" s="13"/>
      <c r="V4677" s="13"/>
      <c r="W4677" s="13"/>
      <c r="X4677" s="13"/>
      <c r="Y4677" s="13"/>
      <c r="Z4677" s="13"/>
      <c r="AA4677" s="13"/>
      <c r="AB4677" s="13"/>
      <c r="AC4677" s="13"/>
      <c r="AD4677" s="13"/>
    </row>
    <row r="4678" spans="19:30">
      <c r="S4678" s="13"/>
      <c r="T4678" s="14"/>
      <c r="U4678" s="13"/>
      <c r="V4678" s="13"/>
      <c r="W4678" s="13"/>
      <c r="X4678" s="13"/>
      <c r="Y4678" s="13"/>
      <c r="Z4678" s="13"/>
      <c r="AA4678" s="13"/>
      <c r="AB4678" s="13"/>
      <c r="AC4678" s="13"/>
      <c r="AD4678" s="13"/>
    </row>
    <row r="4679" spans="19:30">
      <c r="S4679" s="13"/>
      <c r="T4679" s="14"/>
      <c r="U4679" s="13"/>
      <c r="V4679" s="13"/>
      <c r="W4679" s="13"/>
      <c r="X4679" s="13"/>
      <c r="Y4679" s="13"/>
      <c r="Z4679" s="13"/>
      <c r="AA4679" s="13"/>
      <c r="AB4679" s="13"/>
      <c r="AC4679" s="13"/>
      <c r="AD4679" s="13"/>
    </row>
    <row r="4680" spans="19:30">
      <c r="S4680" s="13"/>
      <c r="T4680" s="14"/>
      <c r="U4680" s="13"/>
      <c r="V4680" s="13"/>
      <c r="W4680" s="13"/>
      <c r="X4680" s="13"/>
      <c r="Y4680" s="13"/>
      <c r="Z4680" s="13"/>
      <c r="AA4680" s="13"/>
      <c r="AB4680" s="13"/>
      <c r="AC4680" s="13"/>
      <c r="AD4680" s="13"/>
    </row>
    <row r="4681" spans="19:30">
      <c r="S4681" s="13"/>
      <c r="T4681" s="14"/>
      <c r="U4681" s="13"/>
      <c r="V4681" s="13"/>
      <c r="W4681" s="13"/>
      <c r="X4681" s="13"/>
      <c r="Y4681" s="13"/>
      <c r="Z4681" s="13"/>
      <c r="AA4681" s="13"/>
      <c r="AB4681" s="13"/>
      <c r="AC4681" s="13"/>
      <c r="AD4681" s="13"/>
    </row>
    <row r="4682" spans="19:30">
      <c r="S4682" s="13"/>
      <c r="T4682" s="14"/>
      <c r="U4682" s="13"/>
      <c r="V4682" s="13"/>
      <c r="W4682" s="13"/>
      <c r="X4682" s="13"/>
      <c r="Y4682" s="13"/>
      <c r="Z4682" s="13"/>
      <c r="AA4682" s="13"/>
      <c r="AB4682" s="13"/>
      <c r="AC4682" s="13"/>
      <c r="AD4682" s="13"/>
    </row>
    <row r="4683" spans="19:30">
      <c r="S4683" s="13"/>
      <c r="T4683" s="14"/>
      <c r="U4683" s="13"/>
      <c r="V4683" s="13"/>
      <c r="W4683" s="13"/>
      <c r="X4683" s="13"/>
      <c r="Y4683" s="13"/>
      <c r="Z4683" s="13"/>
      <c r="AA4683" s="13"/>
      <c r="AB4683" s="13"/>
      <c r="AC4683" s="13"/>
      <c r="AD4683" s="13"/>
    </row>
    <row r="4684" spans="19:30">
      <c r="S4684" s="13"/>
      <c r="T4684" s="14"/>
      <c r="U4684" s="13"/>
      <c r="V4684" s="13"/>
      <c r="W4684" s="13"/>
      <c r="X4684" s="13"/>
      <c r="Y4684" s="13"/>
      <c r="Z4684" s="13"/>
      <c r="AA4684" s="13"/>
      <c r="AB4684" s="13"/>
      <c r="AC4684" s="13"/>
      <c r="AD4684" s="13"/>
    </row>
    <row r="4685" spans="19:30">
      <c r="S4685" s="13"/>
      <c r="T4685" s="14"/>
      <c r="U4685" s="13"/>
      <c r="V4685" s="13"/>
      <c r="W4685" s="13"/>
      <c r="X4685" s="13"/>
      <c r="Y4685" s="13"/>
      <c r="Z4685" s="13"/>
      <c r="AA4685" s="13"/>
      <c r="AB4685" s="13"/>
      <c r="AC4685" s="13"/>
      <c r="AD4685" s="13"/>
    </row>
    <row r="4686" spans="19:30">
      <c r="S4686" s="13"/>
      <c r="T4686" s="14"/>
      <c r="U4686" s="13"/>
      <c r="V4686" s="13"/>
      <c r="W4686" s="13"/>
      <c r="X4686" s="13"/>
      <c r="Y4686" s="13"/>
      <c r="Z4686" s="13"/>
      <c r="AA4686" s="13"/>
      <c r="AB4686" s="13"/>
      <c r="AC4686" s="13"/>
      <c r="AD4686" s="13"/>
    </row>
    <row r="4687" spans="19:30">
      <c r="S4687" s="13"/>
      <c r="T4687" s="14"/>
      <c r="U4687" s="13"/>
      <c r="V4687" s="13"/>
      <c r="W4687" s="13"/>
      <c r="X4687" s="13"/>
      <c r="Y4687" s="13"/>
      <c r="Z4687" s="13"/>
      <c r="AA4687" s="13"/>
      <c r="AB4687" s="13"/>
      <c r="AC4687" s="13"/>
      <c r="AD4687" s="13"/>
    </row>
    <row r="4688" spans="19:30">
      <c r="S4688" s="13"/>
      <c r="T4688" s="14"/>
      <c r="U4688" s="13"/>
      <c r="V4688" s="13"/>
      <c r="W4688" s="13"/>
      <c r="X4688" s="13"/>
      <c r="Y4688" s="13"/>
      <c r="Z4688" s="13"/>
      <c r="AA4688" s="13"/>
      <c r="AB4688" s="13"/>
      <c r="AC4688" s="13"/>
      <c r="AD4688" s="13"/>
    </row>
    <row r="4689" spans="19:30">
      <c r="S4689" s="13"/>
      <c r="T4689" s="14"/>
      <c r="U4689" s="13"/>
      <c r="V4689" s="13"/>
      <c r="W4689" s="13"/>
      <c r="X4689" s="13"/>
      <c r="Y4689" s="13"/>
      <c r="Z4689" s="13"/>
      <c r="AA4689" s="13"/>
      <c r="AB4689" s="13"/>
      <c r="AC4689" s="13"/>
      <c r="AD4689" s="13"/>
    </row>
    <row r="4690" spans="19:30">
      <c r="S4690" s="13"/>
      <c r="T4690" s="14"/>
      <c r="U4690" s="13"/>
      <c r="V4690" s="13"/>
      <c r="W4690" s="13"/>
      <c r="X4690" s="13"/>
      <c r="Y4690" s="13"/>
      <c r="Z4690" s="13"/>
      <c r="AA4690" s="13"/>
      <c r="AB4690" s="13"/>
      <c r="AC4690" s="13"/>
      <c r="AD4690" s="13"/>
    </row>
    <row r="4691" spans="19:30">
      <c r="S4691" s="13"/>
      <c r="T4691" s="14"/>
      <c r="U4691" s="13"/>
      <c r="V4691" s="13"/>
      <c r="W4691" s="13"/>
      <c r="X4691" s="13"/>
      <c r="Y4691" s="13"/>
      <c r="Z4691" s="13"/>
      <c r="AA4691" s="13"/>
      <c r="AB4691" s="13"/>
      <c r="AC4691" s="13"/>
      <c r="AD4691" s="13"/>
    </row>
    <row r="4692" spans="19:30">
      <c r="S4692" s="13"/>
      <c r="T4692" s="14"/>
      <c r="U4692" s="13"/>
      <c r="V4692" s="13"/>
      <c r="W4692" s="13"/>
      <c r="X4692" s="13"/>
      <c r="Y4692" s="13"/>
      <c r="Z4692" s="13"/>
      <c r="AA4692" s="13"/>
      <c r="AB4692" s="13"/>
      <c r="AC4692" s="13"/>
      <c r="AD4692" s="13"/>
    </row>
    <row r="4693" spans="19:30">
      <c r="S4693" s="13"/>
      <c r="T4693" s="14"/>
      <c r="U4693" s="13"/>
      <c r="V4693" s="13"/>
      <c r="W4693" s="13"/>
      <c r="X4693" s="13"/>
      <c r="Y4693" s="13"/>
      <c r="Z4693" s="13"/>
      <c r="AA4693" s="13"/>
      <c r="AB4693" s="13"/>
      <c r="AC4693" s="13"/>
      <c r="AD4693" s="13"/>
    </row>
    <row r="4694" spans="19:30">
      <c r="S4694" s="13"/>
      <c r="T4694" s="14"/>
      <c r="U4694" s="13"/>
      <c r="V4694" s="13"/>
      <c r="W4694" s="13"/>
      <c r="X4694" s="13"/>
      <c r="Y4694" s="13"/>
      <c r="Z4694" s="13"/>
      <c r="AA4694" s="13"/>
      <c r="AB4694" s="13"/>
      <c r="AC4694" s="13"/>
      <c r="AD4694" s="13"/>
    </row>
    <row r="4695" spans="19:30">
      <c r="S4695" s="13"/>
      <c r="T4695" s="14"/>
      <c r="U4695" s="13"/>
      <c r="V4695" s="13"/>
      <c r="W4695" s="13"/>
      <c r="X4695" s="13"/>
      <c r="Y4695" s="13"/>
      <c r="Z4695" s="13"/>
      <c r="AA4695" s="13"/>
      <c r="AB4695" s="13"/>
      <c r="AC4695" s="13"/>
      <c r="AD4695" s="13"/>
    </row>
    <row r="4696" spans="19:30">
      <c r="S4696" s="13"/>
      <c r="T4696" s="14"/>
      <c r="U4696" s="13"/>
      <c r="V4696" s="13"/>
      <c r="W4696" s="13"/>
      <c r="X4696" s="13"/>
      <c r="Y4696" s="13"/>
      <c r="Z4696" s="13"/>
      <c r="AA4696" s="13"/>
      <c r="AB4696" s="13"/>
      <c r="AC4696" s="13"/>
      <c r="AD4696" s="13"/>
    </row>
    <row r="4697" spans="19:30">
      <c r="S4697" s="13"/>
      <c r="T4697" s="14"/>
      <c r="U4697" s="13"/>
      <c r="V4697" s="13"/>
      <c r="W4697" s="13"/>
      <c r="X4697" s="13"/>
      <c r="Y4697" s="13"/>
      <c r="Z4697" s="13"/>
      <c r="AA4697" s="13"/>
      <c r="AB4697" s="13"/>
      <c r="AC4697" s="13"/>
      <c r="AD4697" s="13"/>
    </row>
    <row r="4698" spans="19:30">
      <c r="S4698" s="13"/>
      <c r="T4698" s="14"/>
      <c r="U4698" s="13"/>
      <c r="V4698" s="13"/>
      <c r="W4698" s="13"/>
      <c r="X4698" s="13"/>
      <c r="Y4698" s="13"/>
      <c r="Z4698" s="13"/>
      <c r="AA4698" s="13"/>
      <c r="AB4698" s="13"/>
      <c r="AC4698" s="13"/>
      <c r="AD4698" s="13"/>
    </row>
    <row r="4699" spans="19:30">
      <c r="S4699" s="13"/>
      <c r="T4699" s="14"/>
      <c r="U4699" s="13"/>
      <c r="V4699" s="13"/>
      <c r="W4699" s="13"/>
      <c r="X4699" s="13"/>
      <c r="Y4699" s="13"/>
      <c r="Z4699" s="13"/>
      <c r="AA4699" s="13"/>
      <c r="AB4699" s="13"/>
      <c r="AC4699" s="13"/>
      <c r="AD4699" s="13"/>
    </row>
    <row r="4700" spans="19:30">
      <c r="S4700" s="13"/>
      <c r="T4700" s="14"/>
      <c r="U4700" s="13"/>
      <c r="V4700" s="13"/>
      <c r="W4700" s="13"/>
      <c r="X4700" s="13"/>
      <c r="Y4700" s="13"/>
      <c r="Z4700" s="13"/>
      <c r="AA4700" s="13"/>
      <c r="AB4700" s="13"/>
      <c r="AC4700" s="13"/>
      <c r="AD4700" s="13"/>
    </row>
    <row r="4701" spans="19:30">
      <c r="S4701" s="13"/>
      <c r="T4701" s="14"/>
      <c r="U4701" s="13"/>
      <c r="V4701" s="13"/>
      <c r="W4701" s="13"/>
      <c r="X4701" s="13"/>
      <c r="Y4701" s="13"/>
      <c r="Z4701" s="13"/>
      <c r="AA4701" s="13"/>
      <c r="AB4701" s="13"/>
      <c r="AC4701" s="13"/>
      <c r="AD4701" s="13"/>
    </row>
    <row r="4702" spans="19:30">
      <c r="S4702" s="13"/>
      <c r="T4702" s="14"/>
      <c r="U4702" s="13"/>
      <c r="V4702" s="13"/>
      <c r="W4702" s="13"/>
      <c r="X4702" s="13"/>
      <c r="Y4702" s="13"/>
      <c r="Z4702" s="13"/>
      <c r="AA4702" s="13"/>
      <c r="AB4702" s="13"/>
      <c r="AC4702" s="13"/>
      <c r="AD4702" s="13"/>
    </row>
    <row r="4703" spans="19:30">
      <c r="S4703" s="13"/>
      <c r="T4703" s="14"/>
      <c r="U4703" s="13"/>
      <c r="V4703" s="13"/>
      <c r="W4703" s="13"/>
      <c r="X4703" s="13"/>
      <c r="Y4703" s="13"/>
      <c r="Z4703" s="13"/>
      <c r="AA4703" s="13"/>
      <c r="AB4703" s="13"/>
      <c r="AC4703" s="13"/>
      <c r="AD4703" s="13"/>
    </row>
    <row r="4704" spans="19:30">
      <c r="S4704" s="13"/>
      <c r="T4704" s="14"/>
      <c r="U4704" s="13"/>
      <c r="V4704" s="13"/>
      <c r="W4704" s="13"/>
      <c r="X4704" s="13"/>
      <c r="Y4704" s="13"/>
      <c r="Z4704" s="13"/>
      <c r="AA4704" s="13"/>
      <c r="AB4704" s="13"/>
      <c r="AC4704" s="13"/>
      <c r="AD4704" s="13"/>
    </row>
    <row r="4705" spans="19:30">
      <c r="S4705" s="13"/>
      <c r="T4705" s="14"/>
      <c r="U4705" s="13"/>
      <c r="V4705" s="13"/>
      <c r="W4705" s="13"/>
      <c r="X4705" s="13"/>
      <c r="Y4705" s="13"/>
      <c r="Z4705" s="13"/>
      <c r="AA4705" s="13"/>
      <c r="AB4705" s="13"/>
      <c r="AC4705" s="13"/>
      <c r="AD4705" s="13"/>
    </row>
    <row r="4706" spans="19:30">
      <c r="S4706" s="13"/>
      <c r="T4706" s="14"/>
      <c r="U4706" s="13"/>
      <c r="V4706" s="13"/>
      <c r="W4706" s="13"/>
      <c r="X4706" s="13"/>
      <c r="Y4706" s="13"/>
      <c r="Z4706" s="13"/>
      <c r="AA4706" s="13"/>
      <c r="AB4706" s="13"/>
      <c r="AC4706" s="13"/>
      <c r="AD4706" s="13"/>
    </row>
    <row r="4707" spans="19:30">
      <c r="S4707" s="13"/>
      <c r="T4707" s="14"/>
      <c r="U4707" s="13"/>
      <c r="V4707" s="13"/>
      <c r="W4707" s="13"/>
      <c r="X4707" s="13"/>
      <c r="Y4707" s="13"/>
      <c r="Z4707" s="13"/>
      <c r="AA4707" s="13"/>
      <c r="AB4707" s="13"/>
      <c r="AC4707" s="13"/>
      <c r="AD4707" s="13"/>
    </row>
    <row r="4708" spans="19:30">
      <c r="S4708" s="13"/>
      <c r="T4708" s="14"/>
      <c r="U4708" s="13"/>
      <c r="V4708" s="13"/>
      <c r="W4708" s="13"/>
      <c r="X4708" s="13"/>
      <c r="Y4708" s="13"/>
      <c r="Z4708" s="13"/>
      <c r="AA4708" s="13"/>
      <c r="AB4708" s="13"/>
      <c r="AC4708" s="13"/>
      <c r="AD4708" s="13"/>
    </row>
    <row r="4709" spans="19:30">
      <c r="S4709" s="13"/>
      <c r="T4709" s="14"/>
      <c r="U4709" s="13"/>
      <c r="V4709" s="13"/>
      <c r="W4709" s="13"/>
      <c r="X4709" s="13"/>
      <c r="Y4709" s="13"/>
      <c r="Z4709" s="13"/>
      <c r="AA4709" s="13"/>
      <c r="AB4709" s="13"/>
      <c r="AC4709" s="13"/>
      <c r="AD4709" s="13"/>
    </row>
    <row r="4710" spans="19:30">
      <c r="S4710" s="13"/>
      <c r="T4710" s="14"/>
      <c r="U4710" s="13"/>
      <c r="V4710" s="13"/>
      <c r="W4710" s="13"/>
      <c r="X4710" s="13"/>
      <c r="Y4710" s="13"/>
      <c r="Z4710" s="13"/>
      <c r="AA4710" s="13"/>
      <c r="AB4710" s="13"/>
      <c r="AC4710" s="13"/>
      <c r="AD4710" s="13"/>
    </row>
    <row r="4711" spans="19:30">
      <c r="S4711" s="13"/>
      <c r="T4711" s="14"/>
      <c r="U4711" s="13"/>
      <c r="V4711" s="13"/>
      <c r="W4711" s="13"/>
      <c r="X4711" s="13"/>
      <c r="Y4711" s="13"/>
      <c r="Z4711" s="13"/>
      <c r="AA4711" s="13"/>
      <c r="AB4711" s="13"/>
      <c r="AC4711" s="13"/>
      <c r="AD4711" s="13"/>
    </row>
    <row r="4712" spans="19:30">
      <c r="S4712" s="13"/>
      <c r="T4712" s="14"/>
      <c r="U4712" s="13"/>
      <c r="V4712" s="13"/>
      <c r="W4712" s="13"/>
      <c r="X4712" s="13"/>
      <c r="Y4712" s="13"/>
      <c r="Z4712" s="13"/>
      <c r="AA4712" s="13"/>
      <c r="AB4712" s="13"/>
      <c r="AC4712" s="13"/>
      <c r="AD4712" s="13"/>
    </row>
    <row r="4713" spans="19:30">
      <c r="S4713" s="13"/>
      <c r="T4713" s="14"/>
      <c r="U4713" s="13"/>
      <c r="V4713" s="13"/>
      <c r="W4713" s="13"/>
      <c r="X4713" s="13"/>
      <c r="Y4713" s="13"/>
      <c r="Z4713" s="13"/>
      <c r="AA4713" s="13"/>
      <c r="AB4713" s="13"/>
      <c r="AC4713" s="13"/>
      <c r="AD4713" s="13"/>
    </row>
    <row r="4714" spans="19:30">
      <c r="S4714" s="13"/>
      <c r="T4714" s="14"/>
      <c r="U4714" s="13"/>
      <c r="V4714" s="13"/>
      <c r="W4714" s="13"/>
      <c r="X4714" s="13"/>
      <c r="Y4714" s="13"/>
      <c r="Z4714" s="13"/>
      <c r="AA4714" s="13"/>
      <c r="AB4714" s="13"/>
      <c r="AC4714" s="13"/>
      <c r="AD4714" s="13"/>
    </row>
    <row r="4715" spans="19:30">
      <c r="S4715" s="13"/>
      <c r="T4715" s="14"/>
      <c r="U4715" s="13"/>
      <c r="V4715" s="13"/>
      <c r="W4715" s="13"/>
      <c r="X4715" s="13"/>
      <c r="Y4715" s="13"/>
      <c r="Z4715" s="13"/>
      <c r="AA4715" s="13"/>
      <c r="AB4715" s="13"/>
      <c r="AC4715" s="13"/>
      <c r="AD4715" s="13"/>
    </row>
    <row r="4716" spans="19:30">
      <c r="S4716" s="13"/>
      <c r="T4716" s="14"/>
      <c r="U4716" s="13"/>
      <c r="V4716" s="13"/>
      <c r="W4716" s="13"/>
      <c r="X4716" s="13"/>
      <c r="Y4716" s="13"/>
      <c r="Z4716" s="13"/>
      <c r="AA4716" s="13"/>
      <c r="AB4716" s="13"/>
      <c r="AC4716" s="13"/>
      <c r="AD4716" s="13"/>
    </row>
    <row r="4717" spans="19:30">
      <c r="S4717" s="13"/>
      <c r="T4717" s="14"/>
      <c r="U4717" s="13"/>
      <c r="V4717" s="13"/>
      <c r="W4717" s="13"/>
      <c r="X4717" s="13"/>
      <c r="Y4717" s="13"/>
      <c r="Z4717" s="13"/>
      <c r="AA4717" s="13"/>
      <c r="AB4717" s="13"/>
      <c r="AC4717" s="13"/>
      <c r="AD4717" s="13"/>
    </row>
    <row r="4718" spans="19:30">
      <c r="S4718" s="13"/>
      <c r="T4718" s="14"/>
      <c r="U4718" s="13"/>
      <c r="V4718" s="13"/>
      <c r="W4718" s="13"/>
      <c r="X4718" s="13"/>
      <c r="Y4718" s="13"/>
      <c r="Z4718" s="13"/>
      <c r="AA4718" s="13"/>
      <c r="AB4718" s="13"/>
      <c r="AC4718" s="13"/>
      <c r="AD4718" s="13"/>
    </row>
    <row r="4719" spans="19:30">
      <c r="S4719" s="13"/>
      <c r="T4719" s="14"/>
      <c r="U4719" s="13"/>
      <c r="V4719" s="13"/>
      <c r="W4719" s="13"/>
      <c r="X4719" s="13"/>
      <c r="Y4719" s="13"/>
      <c r="Z4719" s="13"/>
      <c r="AA4719" s="13"/>
      <c r="AB4719" s="13"/>
      <c r="AC4719" s="13"/>
      <c r="AD4719" s="13"/>
    </row>
    <row r="4720" spans="19:30">
      <c r="S4720" s="13"/>
      <c r="T4720" s="14"/>
      <c r="U4720" s="13"/>
      <c r="V4720" s="13"/>
      <c r="W4720" s="13"/>
      <c r="X4720" s="13"/>
      <c r="Y4720" s="13"/>
      <c r="Z4720" s="13"/>
      <c r="AA4720" s="13"/>
      <c r="AB4720" s="13"/>
      <c r="AC4720" s="13"/>
      <c r="AD4720" s="13"/>
    </row>
    <row r="4721" spans="19:30">
      <c r="S4721" s="13"/>
      <c r="T4721" s="14"/>
      <c r="U4721" s="13"/>
      <c r="V4721" s="13"/>
      <c r="W4721" s="13"/>
      <c r="X4721" s="13"/>
      <c r="Y4721" s="13"/>
      <c r="Z4721" s="13"/>
      <c r="AA4721" s="13"/>
      <c r="AB4721" s="13"/>
      <c r="AC4721" s="13"/>
      <c r="AD4721" s="13"/>
    </row>
    <row r="4722" spans="19:30">
      <c r="S4722" s="13"/>
      <c r="T4722" s="14"/>
      <c r="U4722" s="13"/>
      <c r="V4722" s="13"/>
      <c r="W4722" s="13"/>
      <c r="X4722" s="13"/>
      <c r="Y4722" s="13"/>
      <c r="Z4722" s="13"/>
      <c r="AA4722" s="13"/>
      <c r="AB4722" s="13"/>
      <c r="AC4722" s="13"/>
      <c r="AD4722" s="13"/>
    </row>
    <row r="4723" spans="19:30">
      <c r="S4723" s="13"/>
      <c r="T4723" s="14"/>
      <c r="U4723" s="13"/>
      <c r="V4723" s="13"/>
      <c r="W4723" s="13"/>
      <c r="X4723" s="13"/>
      <c r="Y4723" s="13"/>
      <c r="Z4723" s="13"/>
      <c r="AA4723" s="13"/>
      <c r="AB4723" s="13"/>
      <c r="AC4723" s="13"/>
      <c r="AD4723" s="13"/>
    </row>
    <row r="4724" spans="19:30">
      <c r="S4724" s="13"/>
      <c r="T4724" s="14"/>
      <c r="U4724" s="13"/>
      <c r="V4724" s="13"/>
      <c r="W4724" s="13"/>
      <c r="X4724" s="13"/>
      <c r="Y4724" s="13"/>
      <c r="Z4724" s="13"/>
      <c r="AA4724" s="13"/>
      <c r="AB4724" s="13"/>
      <c r="AC4724" s="13"/>
      <c r="AD4724" s="13"/>
    </row>
    <row r="4725" spans="19:30">
      <c r="S4725" s="13"/>
      <c r="T4725" s="14"/>
      <c r="U4725" s="13"/>
      <c r="V4725" s="13"/>
      <c r="W4725" s="13"/>
      <c r="X4725" s="13"/>
      <c r="Y4725" s="13"/>
      <c r="Z4725" s="13"/>
      <c r="AA4725" s="13"/>
      <c r="AB4725" s="13"/>
      <c r="AC4725" s="13"/>
      <c r="AD4725" s="13"/>
    </row>
    <row r="4726" spans="19:30">
      <c r="S4726" s="13"/>
      <c r="T4726" s="14"/>
      <c r="U4726" s="13"/>
      <c r="V4726" s="13"/>
      <c r="W4726" s="13"/>
      <c r="X4726" s="13"/>
      <c r="Y4726" s="13"/>
      <c r="Z4726" s="13"/>
      <c r="AA4726" s="13"/>
      <c r="AB4726" s="13"/>
      <c r="AC4726" s="13"/>
      <c r="AD4726" s="13"/>
    </row>
    <row r="4727" spans="19:30">
      <c r="S4727" s="13"/>
      <c r="T4727" s="14"/>
      <c r="U4727" s="13"/>
      <c r="V4727" s="13"/>
      <c r="W4727" s="13"/>
      <c r="X4727" s="13"/>
      <c r="Y4727" s="13"/>
      <c r="Z4727" s="13"/>
      <c r="AA4727" s="13"/>
      <c r="AB4727" s="13"/>
      <c r="AC4727" s="13"/>
      <c r="AD4727" s="13"/>
    </row>
    <row r="4728" spans="19:30">
      <c r="S4728" s="13"/>
      <c r="T4728" s="14"/>
      <c r="U4728" s="13"/>
      <c r="V4728" s="13"/>
      <c r="W4728" s="13"/>
      <c r="X4728" s="13"/>
      <c r="Y4728" s="13"/>
      <c r="Z4728" s="13"/>
      <c r="AA4728" s="13"/>
      <c r="AB4728" s="13"/>
      <c r="AC4728" s="13"/>
      <c r="AD4728" s="13"/>
    </row>
    <row r="4729" spans="19:30">
      <c r="S4729" s="13"/>
      <c r="T4729" s="14"/>
      <c r="U4729" s="13"/>
      <c r="V4729" s="13"/>
      <c r="W4729" s="13"/>
      <c r="X4729" s="13"/>
      <c r="Y4729" s="13"/>
      <c r="Z4729" s="13"/>
      <c r="AA4729" s="13"/>
      <c r="AB4729" s="13"/>
      <c r="AC4729" s="13"/>
      <c r="AD4729" s="13"/>
    </row>
    <row r="4730" spans="19:30">
      <c r="S4730" s="13"/>
      <c r="T4730" s="14"/>
      <c r="U4730" s="13"/>
      <c r="V4730" s="13"/>
      <c r="W4730" s="13"/>
      <c r="X4730" s="13"/>
      <c r="Y4730" s="13"/>
      <c r="Z4730" s="13"/>
      <c r="AA4730" s="13"/>
      <c r="AB4730" s="13"/>
      <c r="AC4730" s="13"/>
      <c r="AD4730" s="13"/>
    </row>
    <row r="4731" spans="19:30">
      <c r="S4731" s="13"/>
      <c r="T4731" s="14"/>
      <c r="U4731" s="13"/>
      <c r="V4731" s="13"/>
      <c r="W4731" s="13"/>
      <c r="X4731" s="13"/>
      <c r="Y4731" s="13"/>
      <c r="Z4731" s="13"/>
      <c r="AA4731" s="13"/>
      <c r="AB4731" s="13"/>
      <c r="AC4731" s="13"/>
      <c r="AD4731" s="13"/>
    </row>
    <row r="4732" spans="19:30">
      <c r="S4732" s="13"/>
      <c r="T4732" s="14"/>
      <c r="U4732" s="13"/>
      <c r="V4732" s="13"/>
      <c r="W4732" s="13"/>
      <c r="X4732" s="13"/>
      <c r="Y4732" s="13"/>
      <c r="Z4732" s="13"/>
      <c r="AA4732" s="13"/>
      <c r="AB4732" s="13"/>
      <c r="AC4732" s="13"/>
      <c r="AD4732" s="13"/>
    </row>
    <row r="4733" spans="19:30">
      <c r="S4733" s="13"/>
      <c r="T4733" s="14"/>
      <c r="U4733" s="13"/>
      <c r="V4733" s="13"/>
      <c r="W4733" s="13"/>
      <c r="X4733" s="13"/>
      <c r="Y4733" s="13"/>
      <c r="Z4733" s="13"/>
      <c r="AA4733" s="13"/>
      <c r="AB4733" s="13"/>
      <c r="AC4733" s="13"/>
      <c r="AD4733" s="13"/>
    </row>
    <row r="4734" spans="19:30">
      <c r="S4734" s="13"/>
      <c r="T4734" s="14"/>
      <c r="U4734" s="13"/>
      <c r="V4734" s="13"/>
      <c r="W4734" s="13"/>
      <c r="X4734" s="13"/>
      <c r="Y4734" s="13"/>
      <c r="Z4734" s="13"/>
      <c r="AA4734" s="13"/>
      <c r="AB4734" s="13"/>
      <c r="AC4734" s="13"/>
      <c r="AD4734" s="13"/>
    </row>
    <row r="4735" spans="19:30">
      <c r="S4735" s="13"/>
      <c r="T4735" s="14"/>
      <c r="U4735" s="13"/>
      <c r="V4735" s="13"/>
      <c r="W4735" s="13"/>
      <c r="X4735" s="13"/>
      <c r="Y4735" s="13"/>
      <c r="Z4735" s="13"/>
      <c r="AA4735" s="13"/>
      <c r="AB4735" s="13"/>
      <c r="AC4735" s="13"/>
      <c r="AD4735" s="13"/>
    </row>
    <row r="4736" spans="19:30">
      <c r="S4736" s="13"/>
      <c r="T4736" s="14"/>
      <c r="U4736" s="13"/>
      <c r="V4736" s="13"/>
      <c r="W4736" s="13"/>
      <c r="X4736" s="13"/>
      <c r="Y4736" s="13"/>
      <c r="Z4736" s="13"/>
      <c r="AA4736" s="13"/>
      <c r="AB4736" s="13"/>
      <c r="AC4736" s="13"/>
      <c r="AD4736" s="13"/>
    </row>
    <row r="4737" spans="19:30">
      <c r="S4737" s="13"/>
      <c r="T4737" s="14"/>
      <c r="U4737" s="13"/>
      <c r="V4737" s="13"/>
      <c r="W4737" s="13"/>
      <c r="X4737" s="13"/>
      <c r="Y4737" s="13"/>
      <c r="Z4737" s="13"/>
      <c r="AA4737" s="13"/>
      <c r="AB4737" s="13"/>
      <c r="AC4737" s="13"/>
      <c r="AD4737" s="13"/>
    </row>
    <row r="4738" spans="19:30">
      <c r="S4738" s="13"/>
      <c r="T4738" s="14"/>
      <c r="U4738" s="13"/>
      <c r="V4738" s="13"/>
      <c r="W4738" s="13"/>
      <c r="X4738" s="13"/>
      <c r="Y4738" s="13"/>
      <c r="Z4738" s="13"/>
      <c r="AA4738" s="13"/>
      <c r="AB4738" s="13"/>
      <c r="AC4738" s="13"/>
      <c r="AD4738" s="13"/>
    </row>
    <row r="4739" spans="19:30">
      <c r="S4739" s="13"/>
      <c r="T4739" s="14"/>
      <c r="U4739" s="13"/>
      <c r="V4739" s="13"/>
      <c r="W4739" s="13"/>
      <c r="X4739" s="13"/>
      <c r="Y4739" s="13"/>
      <c r="Z4739" s="13"/>
      <c r="AA4739" s="13"/>
      <c r="AB4739" s="13"/>
      <c r="AC4739" s="13"/>
      <c r="AD4739" s="13"/>
    </row>
    <row r="4740" spans="19:30">
      <c r="S4740" s="13"/>
      <c r="T4740" s="14"/>
      <c r="U4740" s="13"/>
      <c r="V4740" s="13"/>
      <c r="W4740" s="13"/>
      <c r="X4740" s="13"/>
      <c r="Y4740" s="13"/>
      <c r="Z4740" s="13"/>
      <c r="AA4740" s="13"/>
      <c r="AB4740" s="13"/>
      <c r="AC4740" s="13"/>
      <c r="AD4740" s="13"/>
    </row>
    <row r="4741" spans="19:30">
      <c r="S4741" s="13"/>
      <c r="T4741" s="14"/>
      <c r="U4741" s="13"/>
      <c r="V4741" s="13"/>
      <c r="W4741" s="13"/>
      <c r="X4741" s="13"/>
      <c r="Y4741" s="13"/>
      <c r="Z4741" s="13"/>
      <c r="AA4741" s="13"/>
      <c r="AB4741" s="13"/>
      <c r="AC4741" s="13"/>
      <c r="AD4741" s="13"/>
    </row>
    <row r="4742" spans="19:30">
      <c r="S4742" s="13"/>
      <c r="T4742" s="14"/>
      <c r="U4742" s="13"/>
      <c r="V4742" s="13"/>
      <c r="W4742" s="13"/>
      <c r="X4742" s="13"/>
      <c r="Y4742" s="13"/>
      <c r="Z4742" s="13"/>
      <c r="AA4742" s="13"/>
      <c r="AB4742" s="13"/>
      <c r="AC4742" s="13"/>
      <c r="AD4742" s="13"/>
    </row>
    <row r="4743" spans="19:30">
      <c r="S4743" s="13"/>
      <c r="T4743" s="14"/>
      <c r="U4743" s="13"/>
      <c r="V4743" s="13"/>
      <c r="W4743" s="13"/>
      <c r="X4743" s="13"/>
      <c r="Y4743" s="13"/>
      <c r="Z4743" s="13"/>
      <c r="AA4743" s="13"/>
      <c r="AB4743" s="13"/>
      <c r="AC4743" s="13"/>
      <c r="AD4743" s="13"/>
    </row>
    <row r="4744" spans="19:30">
      <c r="S4744" s="13"/>
      <c r="T4744" s="14"/>
      <c r="U4744" s="13"/>
      <c r="V4744" s="13"/>
      <c r="W4744" s="13"/>
      <c r="X4744" s="13"/>
      <c r="Y4744" s="13"/>
      <c r="Z4744" s="13"/>
      <c r="AA4744" s="13"/>
      <c r="AB4744" s="13"/>
      <c r="AC4744" s="13"/>
      <c r="AD4744" s="13"/>
    </row>
    <row r="4745" spans="19:30">
      <c r="S4745" s="13"/>
      <c r="T4745" s="14"/>
      <c r="U4745" s="13"/>
      <c r="V4745" s="13"/>
      <c r="W4745" s="13"/>
      <c r="X4745" s="13"/>
      <c r="Y4745" s="13"/>
      <c r="Z4745" s="13"/>
      <c r="AA4745" s="13"/>
      <c r="AB4745" s="13"/>
      <c r="AC4745" s="13"/>
      <c r="AD4745" s="13"/>
    </row>
    <row r="4746" spans="19:30">
      <c r="S4746" s="13"/>
      <c r="T4746" s="14"/>
      <c r="U4746" s="13"/>
      <c r="V4746" s="13"/>
      <c r="W4746" s="13"/>
      <c r="X4746" s="13"/>
      <c r="Y4746" s="13"/>
      <c r="Z4746" s="13"/>
      <c r="AA4746" s="13"/>
      <c r="AB4746" s="13"/>
      <c r="AC4746" s="13"/>
      <c r="AD4746" s="13"/>
    </row>
    <row r="4747" spans="19:30">
      <c r="S4747" s="13"/>
      <c r="T4747" s="14"/>
      <c r="U4747" s="13"/>
      <c r="V4747" s="13"/>
      <c r="W4747" s="13"/>
      <c r="X4747" s="13"/>
      <c r="Y4747" s="13"/>
      <c r="Z4747" s="13"/>
      <c r="AA4747" s="13"/>
      <c r="AB4747" s="13"/>
      <c r="AC4747" s="13"/>
      <c r="AD4747" s="13"/>
    </row>
    <row r="4748" spans="19:30">
      <c r="S4748" s="13"/>
      <c r="T4748" s="14"/>
      <c r="U4748" s="13"/>
      <c r="V4748" s="13"/>
      <c r="W4748" s="13"/>
      <c r="X4748" s="13"/>
      <c r="Y4748" s="13"/>
      <c r="Z4748" s="13"/>
      <c r="AA4748" s="13"/>
      <c r="AB4748" s="13"/>
      <c r="AC4748" s="13"/>
      <c r="AD4748" s="13"/>
    </row>
    <row r="4749" spans="19:30">
      <c r="S4749" s="13"/>
      <c r="T4749" s="14"/>
      <c r="U4749" s="13"/>
      <c r="V4749" s="13"/>
      <c r="W4749" s="13"/>
      <c r="X4749" s="13"/>
      <c r="Y4749" s="13"/>
      <c r="Z4749" s="13"/>
      <c r="AA4749" s="13"/>
      <c r="AB4749" s="13"/>
      <c r="AC4749" s="13"/>
      <c r="AD4749" s="13"/>
    </row>
    <row r="4750" spans="19:30">
      <c r="S4750" s="13"/>
      <c r="T4750" s="14"/>
      <c r="U4750" s="13"/>
      <c r="V4750" s="13"/>
      <c r="W4750" s="13"/>
      <c r="X4750" s="13"/>
      <c r="Y4750" s="13"/>
      <c r="Z4750" s="13"/>
      <c r="AA4750" s="13"/>
      <c r="AB4750" s="13"/>
      <c r="AC4750" s="13"/>
      <c r="AD4750" s="13"/>
    </row>
    <row r="4751" spans="19:30">
      <c r="S4751" s="13"/>
      <c r="T4751" s="14"/>
      <c r="U4751" s="13"/>
      <c r="V4751" s="13"/>
      <c r="W4751" s="13"/>
      <c r="X4751" s="13"/>
      <c r="Y4751" s="13"/>
      <c r="Z4751" s="13"/>
      <c r="AA4751" s="13"/>
      <c r="AB4751" s="13"/>
      <c r="AC4751" s="13"/>
      <c r="AD4751" s="13"/>
    </row>
    <row r="4752" spans="19:30">
      <c r="S4752" s="13"/>
      <c r="T4752" s="14"/>
      <c r="U4752" s="13"/>
      <c r="V4752" s="13"/>
      <c r="W4752" s="13"/>
      <c r="X4752" s="13"/>
      <c r="Y4752" s="13"/>
      <c r="Z4752" s="13"/>
      <c r="AA4752" s="13"/>
      <c r="AB4752" s="13"/>
      <c r="AC4752" s="13"/>
      <c r="AD4752" s="13"/>
    </row>
    <row r="4753" spans="19:30">
      <c r="S4753" s="13"/>
      <c r="T4753" s="14"/>
      <c r="U4753" s="13"/>
      <c r="V4753" s="13"/>
      <c r="W4753" s="13"/>
      <c r="X4753" s="13"/>
      <c r="Y4753" s="13"/>
      <c r="Z4753" s="13"/>
      <c r="AA4753" s="13"/>
      <c r="AB4753" s="13"/>
      <c r="AC4753" s="13"/>
      <c r="AD4753" s="13"/>
    </row>
    <row r="4754" spans="19:30">
      <c r="S4754" s="13"/>
      <c r="T4754" s="14"/>
      <c r="U4754" s="13"/>
      <c r="V4754" s="13"/>
      <c r="W4754" s="13"/>
      <c r="X4754" s="13"/>
      <c r="Y4754" s="13"/>
      <c r="Z4754" s="13"/>
      <c r="AA4754" s="13"/>
      <c r="AB4754" s="13"/>
      <c r="AC4754" s="13"/>
      <c r="AD4754" s="13"/>
    </row>
    <row r="4755" spans="19:30">
      <c r="S4755" s="13"/>
      <c r="T4755" s="14"/>
      <c r="U4755" s="13"/>
      <c r="V4755" s="13"/>
      <c r="W4755" s="13"/>
      <c r="X4755" s="13"/>
      <c r="Y4755" s="13"/>
      <c r="Z4755" s="13"/>
      <c r="AA4755" s="13"/>
      <c r="AB4755" s="13"/>
      <c r="AC4755" s="13"/>
      <c r="AD4755" s="13"/>
    </row>
    <row r="4756" spans="19:30">
      <c r="S4756" s="13"/>
      <c r="T4756" s="14"/>
      <c r="U4756" s="13"/>
      <c r="V4756" s="13"/>
      <c r="W4756" s="13"/>
      <c r="X4756" s="13"/>
      <c r="Y4756" s="13"/>
      <c r="Z4756" s="13"/>
      <c r="AA4756" s="13"/>
      <c r="AB4756" s="13"/>
      <c r="AC4756" s="13"/>
      <c r="AD4756" s="13"/>
    </row>
    <row r="4757" spans="19:30">
      <c r="S4757" s="13"/>
      <c r="T4757" s="14"/>
      <c r="U4757" s="13"/>
      <c r="V4757" s="13"/>
      <c r="W4757" s="13"/>
      <c r="X4757" s="13"/>
      <c r="Y4757" s="13"/>
      <c r="Z4757" s="13"/>
      <c r="AA4757" s="13"/>
      <c r="AB4757" s="13"/>
      <c r="AC4757" s="13"/>
      <c r="AD4757" s="13"/>
    </row>
    <row r="4758" spans="19:30">
      <c r="S4758" s="13"/>
      <c r="T4758" s="14"/>
      <c r="U4758" s="13"/>
      <c r="V4758" s="13"/>
      <c r="W4758" s="13"/>
      <c r="X4758" s="13"/>
      <c r="Y4758" s="13"/>
      <c r="Z4758" s="13"/>
      <c r="AA4758" s="13"/>
      <c r="AB4758" s="13"/>
      <c r="AC4758" s="13"/>
      <c r="AD4758" s="13"/>
    </row>
    <row r="4759" spans="19:30">
      <c r="S4759" s="13"/>
      <c r="T4759" s="14"/>
      <c r="U4759" s="13"/>
      <c r="V4759" s="13"/>
      <c r="W4759" s="13"/>
      <c r="X4759" s="13"/>
      <c r="Y4759" s="13"/>
      <c r="Z4759" s="13"/>
      <c r="AA4759" s="13"/>
      <c r="AB4759" s="13"/>
      <c r="AC4759" s="13"/>
      <c r="AD4759" s="13"/>
    </row>
    <row r="4760" spans="19:30">
      <c r="S4760" s="13"/>
      <c r="T4760" s="14"/>
      <c r="U4760" s="13"/>
      <c r="V4760" s="13"/>
      <c r="W4760" s="13"/>
      <c r="X4760" s="13"/>
      <c r="Y4760" s="13"/>
      <c r="Z4760" s="13"/>
      <c r="AA4760" s="13"/>
      <c r="AB4760" s="13"/>
      <c r="AC4760" s="13"/>
      <c r="AD4760" s="13"/>
    </row>
    <row r="4761" spans="19:30">
      <c r="S4761" s="13"/>
      <c r="T4761" s="14"/>
      <c r="U4761" s="13"/>
      <c r="V4761" s="13"/>
      <c r="W4761" s="13"/>
      <c r="X4761" s="13"/>
      <c r="Y4761" s="13"/>
      <c r="Z4761" s="13"/>
      <c r="AA4761" s="13"/>
      <c r="AB4761" s="13"/>
      <c r="AC4761" s="13"/>
      <c r="AD4761" s="13"/>
    </row>
    <row r="4762" spans="19:30">
      <c r="S4762" s="13"/>
      <c r="T4762" s="14"/>
      <c r="U4762" s="13"/>
      <c r="V4762" s="13"/>
      <c r="W4762" s="13"/>
      <c r="X4762" s="13"/>
      <c r="Y4762" s="13"/>
      <c r="Z4762" s="13"/>
      <c r="AA4762" s="13"/>
      <c r="AB4762" s="13"/>
      <c r="AC4762" s="13"/>
      <c r="AD4762" s="13"/>
    </row>
    <row r="4763" spans="19:30">
      <c r="S4763" s="13"/>
      <c r="T4763" s="14"/>
      <c r="U4763" s="13"/>
      <c r="V4763" s="13"/>
      <c r="W4763" s="13"/>
      <c r="X4763" s="13"/>
      <c r="Y4763" s="13"/>
      <c r="Z4763" s="13"/>
      <c r="AA4763" s="13"/>
      <c r="AB4763" s="13"/>
      <c r="AC4763" s="13"/>
      <c r="AD4763" s="13"/>
    </row>
    <row r="4764" spans="19:30">
      <c r="S4764" s="13"/>
      <c r="T4764" s="14"/>
      <c r="U4764" s="13"/>
      <c r="V4764" s="13"/>
      <c r="W4764" s="13"/>
      <c r="X4764" s="13"/>
      <c r="Y4764" s="13"/>
      <c r="Z4764" s="13"/>
      <c r="AA4764" s="13"/>
      <c r="AB4764" s="13"/>
      <c r="AC4764" s="13"/>
      <c r="AD4764" s="13"/>
    </row>
    <row r="4765" spans="19:30">
      <c r="S4765" s="13"/>
      <c r="T4765" s="14"/>
      <c r="U4765" s="13"/>
      <c r="V4765" s="13"/>
      <c r="W4765" s="13"/>
      <c r="X4765" s="13"/>
      <c r="Y4765" s="13"/>
      <c r="Z4765" s="13"/>
      <c r="AA4765" s="13"/>
      <c r="AB4765" s="13"/>
      <c r="AC4765" s="13"/>
      <c r="AD4765" s="13"/>
    </row>
    <row r="4766" spans="19:30">
      <c r="S4766" s="13"/>
      <c r="T4766" s="14"/>
      <c r="U4766" s="13"/>
      <c r="V4766" s="13"/>
      <c r="W4766" s="13"/>
      <c r="X4766" s="13"/>
      <c r="Y4766" s="13"/>
      <c r="Z4766" s="13"/>
      <c r="AA4766" s="13"/>
      <c r="AB4766" s="13"/>
      <c r="AC4766" s="13"/>
      <c r="AD4766" s="13"/>
    </row>
    <row r="4767" spans="19:30">
      <c r="S4767" s="13"/>
      <c r="T4767" s="14"/>
      <c r="U4767" s="13"/>
      <c r="V4767" s="13"/>
      <c r="W4767" s="13"/>
      <c r="X4767" s="13"/>
      <c r="Y4767" s="13"/>
      <c r="Z4767" s="13"/>
      <c r="AA4767" s="13"/>
      <c r="AB4767" s="13"/>
      <c r="AC4767" s="13"/>
      <c r="AD4767" s="13"/>
    </row>
    <row r="4768" spans="19:30">
      <c r="S4768" s="13"/>
      <c r="T4768" s="14"/>
      <c r="U4768" s="13"/>
      <c r="V4768" s="13"/>
      <c r="W4768" s="13"/>
      <c r="X4768" s="13"/>
      <c r="Y4768" s="13"/>
      <c r="Z4768" s="13"/>
      <c r="AA4768" s="13"/>
      <c r="AB4768" s="13"/>
      <c r="AC4768" s="13"/>
      <c r="AD4768" s="13"/>
    </row>
    <row r="4769" spans="19:30">
      <c r="S4769" s="13"/>
      <c r="T4769" s="14"/>
      <c r="U4769" s="13"/>
      <c r="V4769" s="13"/>
      <c r="W4769" s="13"/>
      <c r="X4769" s="13"/>
      <c r="Y4769" s="13"/>
      <c r="Z4769" s="13"/>
      <c r="AA4769" s="13"/>
      <c r="AB4769" s="13"/>
      <c r="AC4769" s="13"/>
      <c r="AD4769" s="13"/>
    </row>
    <row r="4770" spans="19:30">
      <c r="S4770" s="13"/>
      <c r="T4770" s="14"/>
      <c r="U4770" s="13"/>
      <c r="V4770" s="13"/>
      <c r="W4770" s="13"/>
      <c r="X4770" s="13"/>
      <c r="Y4770" s="13"/>
      <c r="Z4770" s="13"/>
      <c r="AA4770" s="13"/>
      <c r="AB4770" s="13"/>
      <c r="AC4770" s="13"/>
      <c r="AD4770" s="13"/>
    </row>
    <row r="4771" spans="19:30">
      <c r="S4771" s="13"/>
      <c r="T4771" s="14"/>
      <c r="U4771" s="13"/>
      <c r="V4771" s="13"/>
      <c r="W4771" s="13"/>
      <c r="X4771" s="13"/>
      <c r="Y4771" s="13"/>
      <c r="Z4771" s="13"/>
      <c r="AA4771" s="13"/>
      <c r="AB4771" s="13"/>
      <c r="AC4771" s="13"/>
      <c r="AD4771" s="13"/>
    </row>
    <row r="4772" spans="19:30">
      <c r="S4772" s="13"/>
      <c r="T4772" s="14"/>
      <c r="U4772" s="13"/>
      <c r="V4772" s="13"/>
      <c r="W4772" s="13"/>
      <c r="X4772" s="13"/>
      <c r="Y4772" s="13"/>
      <c r="Z4772" s="13"/>
      <c r="AA4772" s="13"/>
      <c r="AB4772" s="13"/>
      <c r="AC4772" s="13"/>
      <c r="AD4772" s="13"/>
    </row>
    <row r="4773" spans="19:30">
      <c r="S4773" s="13"/>
      <c r="T4773" s="14"/>
      <c r="U4773" s="13"/>
      <c r="V4773" s="13"/>
      <c r="W4773" s="13"/>
      <c r="X4773" s="13"/>
      <c r="Y4773" s="13"/>
      <c r="Z4773" s="13"/>
      <c r="AA4773" s="13"/>
      <c r="AB4773" s="13"/>
      <c r="AC4773" s="13"/>
      <c r="AD4773" s="13"/>
    </row>
    <row r="4774" spans="19:30">
      <c r="S4774" s="13"/>
      <c r="T4774" s="14"/>
      <c r="U4774" s="13"/>
      <c r="V4774" s="13"/>
      <c r="W4774" s="13"/>
      <c r="X4774" s="13"/>
      <c r="Y4774" s="13"/>
      <c r="Z4774" s="13"/>
      <c r="AA4774" s="13"/>
      <c r="AB4774" s="13"/>
      <c r="AC4774" s="13"/>
      <c r="AD4774" s="13"/>
    </row>
    <row r="4775" spans="19:30">
      <c r="S4775" s="13"/>
      <c r="T4775" s="14"/>
      <c r="U4775" s="13"/>
      <c r="V4775" s="13"/>
      <c r="W4775" s="13"/>
      <c r="X4775" s="13"/>
      <c r="Y4775" s="13"/>
      <c r="Z4775" s="13"/>
      <c r="AA4775" s="13"/>
      <c r="AB4775" s="13"/>
      <c r="AC4775" s="13"/>
      <c r="AD4775" s="13"/>
    </row>
    <row r="4776" spans="19:30">
      <c r="S4776" s="13"/>
      <c r="T4776" s="14"/>
      <c r="U4776" s="13"/>
      <c r="V4776" s="13"/>
      <c r="W4776" s="13"/>
      <c r="X4776" s="13"/>
      <c r="Y4776" s="13"/>
      <c r="Z4776" s="13"/>
      <c r="AA4776" s="13"/>
      <c r="AB4776" s="13"/>
      <c r="AC4776" s="13"/>
      <c r="AD4776" s="13"/>
    </row>
    <row r="4777" spans="19:30">
      <c r="S4777" s="13"/>
      <c r="T4777" s="14"/>
      <c r="U4777" s="13"/>
      <c r="V4777" s="13"/>
      <c r="W4777" s="13"/>
      <c r="X4777" s="13"/>
      <c r="Y4777" s="13"/>
      <c r="Z4777" s="13"/>
      <c r="AA4777" s="13"/>
      <c r="AB4777" s="13"/>
      <c r="AC4777" s="13"/>
      <c r="AD4777" s="13"/>
    </row>
    <row r="4778" spans="19:30">
      <c r="S4778" s="13"/>
      <c r="T4778" s="14"/>
      <c r="U4778" s="13"/>
      <c r="V4778" s="13"/>
      <c r="W4778" s="13"/>
      <c r="X4778" s="13"/>
      <c r="Y4778" s="13"/>
      <c r="Z4778" s="13"/>
      <c r="AA4778" s="13"/>
      <c r="AB4778" s="13"/>
      <c r="AC4778" s="13"/>
      <c r="AD4778" s="13"/>
    </row>
    <row r="4779" spans="19:30">
      <c r="S4779" s="13"/>
      <c r="T4779" s="14"/>
      <c r="U4779" s="13"/>
      <c r="V4779" s="13"/>
      <c r="W4779" s="13"/>
      <c r="X4779" s="13"/>
      <c r="Y4779" s="13"/>
      <c r="Z4779" s="13"/>
      <c r="AA4779" s="13"/>
      <c r="AB4779" s="13"/>
      <c r="AC4779" s="13"/>
      <c r="AD4779" s="13"/>
    </row>
    <row r="4780" spans="19:30">
      <c r="S4780" s="13"/>
      <c r="T4780" s="14"/>
      <c r="U4780" s="13"/>
      <c r="V4780" s="13"/>
      <c r="W4780" s="13"/>
      <c r="X4780" s="13"/>
      <c r="Y4780" s="13"/>
      <c r="Z4780" s="13"/>
      <c r="AA4780" s="13"/>
      <c r="AB4780" s="13"/>
      <c r="AC4780" s="13"/>
      <c r="AD4780" s="13"/>
    </row>
    <row r="4781" spans="19:30">
      <c r="S4781" s="13"/>
      <c r="T4781" s="14"/>
      <c r="U4781" s="13"/>
      <c r="V4781" s="13"/>
      <c r="W4781" s="13"/>
      <c r="X4781" s="13"/>
      <c r="Y4781" s="13"/>
      <c r="Z4781" s="13"/>
      <c r="AA4781" s="13"/>
      <c r="AB4781" s="13"/>
      <c r="AC4781" s="13"/>
      <c r="AD4781" s="13"/>
    </row>
    <row r="4782" spans="19:30">
      <c r="S4782" s="13"/>
      <c r="T4782" s="14"/>
      <c r="U4782" s="13"/>
      <c r="V4782" s="13"/>
      <c r="W4782" s="13"/>
      <c r="X4782" s="13"/>
      <c r="Y4782" s="13"/>
      <c r="Z4782" s="13"/>
      <c r="AA4782" s="13"/>
      <c r="AB4782" s="13"/>
      <c r="AC4782" s="13"/>
      <c r="AD4782" s="13"/>
    </row>
    <row r="4783" spans="19:30">
      <c r="S4783" s="13"/>
      <c r="T4783" s="14"/>
      <c r="U4783" s="13"/>
      <c r="V4783" s="13"/>
      <c r="W4783" s="13"/>
      <c r="X4783" s="13"/>
      <c r="Y4783" s="13"/>
      <c r="Z4783" s="13"/>
      <c r="AA4783" s="13"/>
      <c r="AB4783" s="13"/>
      <c r="AC4783" s="13"/>
      <c r="AD4783" s="13"/>
    </row>
    <row r="4784" spans="19:30">
      <c r="S4784" s="13"/>
      <c r="T4784" s="14"/>
      <c r="U4784" s="13"/>
      <c r="V4784" s="13"/>
      <c r="W4784" s="13"/>
      <c r="X4784" s="13"/>
      <c r="Y4784" s="13"/>
      <c r="Z4784" s="13"/>
      <c r="AA4784" s="13"/>
      <c r="AB4784" s="13"/>
      <c r="AC4784" s="13"/>
      <c r="AD4784" s="13"/>
    </row>
    <row r="4785" spans="19:30">
      <c r="S4785" s="13"/>
      <c r="T4785" s="14"/>
      <c r="U4785" s="13"/>
      <c r="V4785" s="13"/>
      <c r="W4785" s="13"/>
      <c r="X4785" s="13"/>
      <c r="Y4785" s="13"/>
      <c r="Z4785" s="13"/>
      <c r="AA4785" s="13"/>
      <c r="AB4785" s="13"/>
      <c r="AC4785" s="13"/>
      <c r="AD4785" s="13"/>
    </row>
    <row r="4786" spans="19:30">
      <c r="S4786" s="13"/>
      <c r="T4786" s="14"/>
      <c r="U4786" s="13"/>
      <c r="V4786" s="13"/>
      <c r="W4786" s="13"/>
      <c r="X4786" s="13"/>
      <c r="Y4786" s="13"/>
      <c r="Z4786" s="13"/>
      <c r="AA4786" s="13"/>
      <c r="AB4786" s="13"/>
      <c r="AC4786" s="13"/>
      <c r="AD4786" s="13"/>
    </row>
    <row r="4787" spans="19:30">
      <c r="S4787" s="13"/>
      <c r="T4787" s="14"/>
      <c r="U4787" s="13"/>
      <c r="V4787" s="13"/>
      <c r="W4787" s="13"/>
      <c r="X4787" s="13"/>
      <c r="Y4787" s="13"/>
      <c r="Z4787" s="13"/>
      <c r="AA4787" s="13"/>
      <c r="AB4787" s="13"/>
      <c r="AC4787" s="13"/>
      <c r="AD4787" s="13"/>
    </row>
    <row r="4788" spans="19:30">
      <c r="S4788" s="13"/>
      <c r="T4788" s="14"/>
      <c r="U4788" s="13"/>
      <c r="V4788" s="13"/>
      <c r="W4788" s="13"/>
      <c r="X4788" s="13"/>
      <c r="Y4788" s="13"/>
      <c r="Z4788" s="13"/>
      <c r="AA4788" s="13"/>
      <c r="AB4788" s="13"/>
      <c r="AC4788" s="13"/>
      <c r="AD4788" s="13"/>
    </row>
    <row r="4789" spans="19:30">
      <c r="S4789" s="13"/>
      <c r="T4789" s="14"/>
      <c r="U4789" s="13"/>
      <c r="V4789" s="13"/>
      <c r="W4789" s="13"/>
      <c r="X4789" s="13"/>
      <c r="Y4789" s="13"/>
      <c r="Z4789" s="13"/>
      <c r="AA4789" s="13"/>
      <c r="AB4789" s="13"/>
      <c r="AC4789" s="13"/>
      <c r="AD4789" s="13"/>
    </row>
    <row r="4790" spans="19:30">
      <c r="S4790" s="13"/>
      <c r="T4790" s="14"/>
      <c r="U4790" s="13"/>
      <c r="V4790" s="13"/>
      <c r="W4790" s="13"/>
      <c r="X4790" s="13"/>
      <c r="Y4790" s="13"/>
      <c r="Z4790" s="13"/>
      <c r="AA4790" s="13"/>
      <c r="AB4790" s="13"/>
      <c r="AC4790" s="13"/>
      <c r="AD4790" s="13"/>
    </row>
    <row r="4791" spans="19:30">
      <c r="S4791" s="13"/>
      <c r="T4791" s="14"/>
      <c r="U4791" s="13"/>
      <c r="V4791" s="13"/>
      <c r="W4791" s="13"/>
      <c r="X4791" s="13"/>
      <c r="Y4791" s="13"/>
      <c r="Z4791" s="13"/>
      <c r="AA4791" s="13"/>
      <c r="AB4791" s="13"/>
      <c r="AC4791" s="13"/>
      <c r="AD4791" s="13"/>
    </row>
    <row r="4792" spans="19:30">
      <c r="S4792" s="13"/>
      <c r="T4792" s="14"/>
      <c r="U4792" s="13"/>
      <c r="V4792" s="13"/>
      <c r="W4792" s="13"/>
      <c r="X4792" s="13"/>
      <c r="Y4792" s="13"/>
      <c r="Z4792" s="13"/>
      <c r="AA4792" s="13"/>
      <c r="AB4792" s="13"/>
      <c r="AC4792" s="13"/>
      <c r="AD4792" s="13"/>
    </row>
    <row r="4793" spans="19:30">
      <c r="S4793" s="13"/>
      <c r="T4793" s="14"/>
      <c r="U4793" s="13"/>
      <c r="V4793" s="13"/>
      <c r="W4793" s="13"/>
      <c r="X4793" s="13"/>
      <c r="Y4793" s="13"/>
      <c r="Z4793" s="13"/>
      <c r="AA4793" s="13"/>
      <c r="AB4793" s="13"/>
      <c r="AC4793" s="13"/>
      <c r="AD4793" s="13"/>
    </row>
    <row r="4794" spans="19:30">
      <c r="S4794" s="13"/>
      <c r="T4794" s="14"/>
      <c r="U4794" s="13"/>
      <c r="V4794" s="13"/>
      <c r="W4794" s="13"/>
      <c r="X4794" s="13"/>
      <c r="Y4794" s="13"/>
      <c r="Z4794" s="13"/>
      <c r="AA4794" s="13"/>
      <c r="AB4794" s="13"/>
      <c r="AC4794" s="13"/>
      <c r="AD4794" s="13"/>
    </row>
    <row r="4795" spans="19:30">
      <c r="S4795" s="13"/>
      <c r="T4795" s="14"/>
      <c r="U4795" s="13"/>
      <c r="V4795" s="13"/>
      <c r="W4795" s="13"/>
      <c r="X4795" s="13"/>
      <c r="Y4795" s="13"/>
      <c r="Z4795" s="13"/>
      <c r="AA4795" s="13"/>
      <c r="AB4795" s="13"/>
      <c r="AC4795" s="13"/>
      <c r="AD4795" s="13"/>
    </row>
    <row r="4796" spans="19:30">
      <c r="S4796" s="13"/>
      <c r="T4796" s="14"/>
      <c r="U4796" s="13"/>
      <c r="V4796" s="13"/>
      <c r="W4796" s="13"/>
      <c r="X4796" s="13"/>
      <c r="Y4796" s="13"/>
      <c r="Z4796" s="13"/>
      <c r="AA4796" s="13"/>
      <c r="AB4796" s="13"/>
      <c r="AC4796" s="13"/>
      <c r="AD4796" s="13"/>
    </row>
    <row r="4797" spans="19:30">
      <c r="S4797" s="13"/>
      <c r="T4797" s="14"/>
      <c r="U4797" s="13"/>
      <c r="V4797" s="13"/>
      <c r="W4797" s="13"/>
      <c r="X4797" s="13"/>
      <c r="Y4797" s="13"/>
      <c r="Z4797" s="13"/>
      <c r="AA4797" s="13"/>
      <c r="AB4797" s="13"/>
      <c r="AC4797" s="13"/>
      <c r="AD4797" s="13"/>
    </row>
    <row r="4798" spans="19:30">
      <c r="S4798" s="13"/>
      <c r="T4798" s="14"/>
      <c r="U4798" s="13"/>
      <c r="V4798" s="13"/>
      <c r="W4798" s="13"/>
      <c r="X4798" s="13"/>
      <c r="Y4798" s="13"/>
      <c r="Z4798" s="13"/>
      <c r="AA4798" s="13"/>
      <c r="AB4798" s="13"/>
      <c r="AC4798" s="13"/>
      <c r="AD4798" s="13"/>
    </row>
    <row r="4799" spans="19:30">
      <c r="S4799" s="13"/>
      <c r="T4799" s="14"/>
      <c r="U4799" s="13"/>
      <c r="V4799" s="13"/>
      <c r="W4799" s="13"/>
      <c r="X4799" s="13"/>
      <c r="Y4799" s="13"/>
      <c r="Z4799" s="13"/>
      <c r="AA4799" s="13"/>
      <c r="AB4799" s="13"/>
      <c r="AC4799" s="13"/>
      <c r="AD4799" s="13"/>
    </row>
    <row r="4800" spans="19:30">
      <c r="S4800" s="13"/>
      <c r="T4800" s="14"/>
      <c r="U4800" s="13"/>
      <c r="V4800" s="13"/>
      <c r="W4800" s="13"/>
      <c r="X4800" s="13"/>
      <c r="Y4800" s="13"/>
      <c r="Z4800" s="13"/>
      <c r="AA4800" s="13"/>
      <c r="AB4800" s="13"/>
      <c r="AC4800" s="13"/>
      <c r="AD4800" s="13"/>
    </row>
    <row r="4801" spans="19:30">
      <c r="S4801" s="13"/>
      <c r="T4801" s="14"/>
      <c r="U4801" s="13"/>
      <c r="V4801" s="13"/>
      <c r="W4801" s="13"/>
      <c r="X4801" s="13"/>
      <c r="Y4801" s="13"/>
      <c r="Z4801" s="13"/>
      <c r="AA4801" s="13"/>
      <c r="AB4801" s="13"/>
      <c r="AC4801" s="13"/>
      <c r="AD4801" s="13"/>
    </row>
    <row r="4802" spans="19:30">
      <c r="S4802" s="13"/>
      <c r="T4802" s="14"/>
      <c r="U4802" s="13"/>
      <c r="V4802" s="13"/>
      <c r="W4802" s="13"/>
      <c r="X4802" s="13"/>
      <c r="Y4802" s="13"/>
      <c r="Z4802" s="13"/>
      <c r="AA4802" s="13"/>
      <c r="AB4802" s="13"/>
      <c r="AC4802" s="13"/>
      <c r="AD4802" s="13"/>
    </row>
    <row r="4803" spans="19:30">
      <c r="S4803" s="13"/>
      <c r="T4803" s="14"/>
      <c r="U4803" s="13"/>
      <c r="V4803" s="13"/>
      <c r="W4803" s="13"/>
      <c r="X4803" s="13"/>
      <c r="Y4803" s="13"/>
      <c r="Z4803" s="13"/>
      <c r="AA4803" s="13"/>
      <c r="AB4803" s="13"/>
      <c r="AC4803" s="13"/>
      <c r="AD4803" s="13"/>
    </row>
    <row r="4804" spans="19:30">
      <c r="S4804" s="13"/>
      <c r="T4804" s="14"/>
      <c r="U4804" s="13"/>
      <c r="V4804" s="13"/>
      <c r="W4804" s="13"/>
      <c r="X4804" s="13"/>
      <c r="Y4804" s="13"/>
      <c r="Z4804" s="13"/>
      <c r="AA4804" s="13"/>
      <c r="AB4804" s="13"/>
      <c r="AC4804" s="13"/>
      <c r="AD4804" s="13"/>
    </row>
    <row r="4805" spans="19:30">
      <c r="S4805" s="13"/>
      <c r="T4805" s="14"/>
      <c r="U4805" s="13"/>
      <c r="V4805" s="13"/>
      <c r="W4805" s="13"/>
      <c r="X4805" s="13"/>
      <c r="Y4805" s="13"/>
      <c r="Z4805" s="13"/>
      <c r="AA4805" s="13"/>
      <c r="AB4805" s="13"/>
      <c r="AC4805" s="13"/>
      <c r="AD4805" s="13"/>
    </row>
    <row r="4806" spans="19:30">
      <c r="S4806" s="13"/>
      <c r="T4806" s="14"/>
      <c r="U4806" s="13"/>
      <c r="V4806" s="13"/>
      <c r="W4806" s="13"/>
      <c r="X4806" s="13"/>
      <c r="Y4806" s="13"/>
      <c r="Z4806" s="13"/>
      <c r="AA4806" s="13"/>
      <c r="AB4806" s="13"/>
      <c r="AC4806" s="13"/>
      <c r="AD4806" s="13"/>
    </row>
    <row r="4807" spans="19:30">
      <c r="S4807" s="13"/>
      <c r="T4807" s="14"/>
      <c r="U4807" s="13"/>
      <c r="V4807" s="13"/>
      <c r="W4807" s="13"/>
      <c r="X4807" s="13"/>
      <c r="Y4807" s="13"/>
      <c r="Z4807" s="13"/>
      <c r="AA4807" s="13"/>
      <c r="AB4807" s="13"/>
      <c r="AC4807" s="13"/>
      <c r="AD4807" s="13"/>
    </row>
    <row r="4808" spans="19:30">
      <c r="S4808" s="13"/>
      <c r="T4808" s="14"/>
      <c r="U4808" s="13"/>
      <c r="V4808" s="13"/>
      <c r="W4808" s="13"/>
      <c r="X4808" s="13"/>
      <c r="Y4808" s="13"/>
      <c r="Z4808" s="13"/>
      <c r="AA4808" s="13"/>
      <c r="AB4808" s="13"/>
      <c r="AC4808" s="13"/>
      <c r="AD4808" s="13"/>
    </row>
    <row r="4809" spans="19:30">
      <c r="S4809" s="13"/>
      <c r="T4809" s="14"/>
      <c r="U4809" s="13"/>
      <c r="V4809" s="13"/>
      <c r="W4809" s="13"/>
      <c r="X4809" s="13"/>
      <c r="Y4809" s="13"/>
      <c r="Z4809" s="13"/>
      <c r="AA4809" s="13"/>
      <c r="AB4809" s="13"/>
      <c r="AC4809" s="13"/>
      <c r="AD4809" s="13"/>
    </row>
    <row r="4810" spans="19:30">
      <c r="S4810" s="13"/>
      <c r="T4810" s="14"/>
      <c r="U4810" s="13"/>
      <c r="V4810" s="13"/>
      <c r="W4810" s="13"/>
      <c r="X4810" s="13"/>
      <c r="Y4810" s="13"/>
      <c r="Z4810" s="13"/>
      <c r="AA4810" s="13"/>
      <c r="AB4810" s="13"/>
      <c r="AC4810" s="13"/>
      <c r="AD4810" s="13"/>
    </row>
    <row r="4811" spans="19:30">
      <c r="S4811" s="13"/>
      <c r="T4811" s="14"/>
      <c r="U4811" s="13"/>
      <c r="V4811" s="13"/>
      <c r="W4811" s="13"/>
      <c r="X4811" s="13"/>
      <c r="Y4811" s="13"/>
      <c r="Z4811" s="13"/>
      <c r="AA4811" s="13"/>
      <c r="AB4811" s="13"/>
      <c r="AC4811" s="13"/>
      <c r="AD4811" s="13"/>
    </row>
    <row r="4812" spans="19:30">
      <c r="S4812" s="13"/>
      <c r="T4812" s="14"/>
      <c r="U4812" s="13"/>
      <c r="V4812" s="13"/>
      <c r="W4812" s="13"/>
      <c r="X4812" s="13"/>
      <c r="Y4812" s="13"/>
      <c r="Z4812" s="13"/>
      <c r="AA4812" s="13"/>
      <c r="AB4812" s="13"/>
      <c r="AC4812" s="13"/>
      <c r="AD4812" s="13"/>
    </row>
    <row r="4813" spans="19:30">
      <c r="S4813" s="13"/>
      <c r="T4813" s="14"/>
      <c r="U4813" s="13"/>
      <c r="V4813" s="13"/>
      <c r="W4813" s="13"/>
      <c r="X4813" s="13"/>
      <c r="Y4813" s="13"/>
      <c r="Z4813" s="13"/>
      <c r="AA4813" s="13"/>
      <c r="AB4813" s="13"/>
      <c r="AC4813" s="13"/>
      <c r="AD4813" s="13"/>
    </row>
    <row r="4814" spans="19:30">
      <c r="S4814" s="13"/>
      <c r="T4814" s="14"/>
      <c r="U4814" s="13"/>
      <c r="V4814" s="13"/>
      <c r="W4814" s="13"/>
      <c r="X4814" s="13"/>
      <c r="Y4814" s="13"/>
      <c r="Z4814" s="13"/>
      <c r="AA4814" s="13"/>
      <c r="AB4814" s="13"/>
      <c r="AC4814" s="13"/>
      <c r="AD4814" s="13"/>
    </row>
    <row r="4815" spans="19:30">
      <c r="S4815" s="13"/>
      <c r="T4815" s="14"/>
      <c r="U4815" s="13"/>
      <c r="V4815" s="13"/>
      <c r="W4815" s="13"/>
      <c r="X4815" s="13"/>
      <c r="Y4815" s="13"/>
      <c r="Z4815" s="13"/>
      <c r="AA4815" s="13"/>
      <c r="AB4815" s="13"/>
      <c r="AC4815" s="13"/>
      <c r="AD4815" s="13"/>
    </row>
    <row r="4816" spans="19:30">
      <c r="S4816" s="13"/>
      <c r="T4816" s="14"/>
      <c r="U4816" s="13"/>
      <c r="V4816" s="13"/>
      <c r="W4816" s="13"/>
      <c r="X4816" s="13"/>
      <c r="Y4816" s="13"/>
      <c r="Z4816" s="13"/>
      <c r="AA4816" s="13"/>
      <c r="AB4816" s="13"/>
      <c r="AC4816" s="13"/>
      <c r="AD4816" s="13"/>
    </row>
    <row r="4817" spans="19:30">
      <c r="S4817" s="13"/>
      <c r="T4817" s="14"/>
      <c r="U4817" s="13"/>
      <c r="V4817" s="13"/>
      <c r="W4817" s="13"/>
      <c r="X4817" s="13"/>
      <c r="Y4817" s="13"/>
      <c r="Z4817" s="13"/>
      <c r="AA4817" s="13"/>
      <c r="AB4817" s="13"/>
      <c r="AC4817" s="13"/>
      <c r="AD4817" s="13"/>
    </row>
    <row r="4818" spans="19:30">
      <c r="S4818" s="13"/>
      <c r="T4818" s="14"/>
      <c r="U4818" s="13"/>
      <c r="V4818" s="13"/>
      <c r="W4818" s="13"/>
      <c r="X4818" s="13"/>
      <c r="Y4818" s="13"/>
      <c r="Z4818" s="13"/>
      <c r="AA4818" s="13"/>
      <c r="AB4818" s="13"/>
      <c r="AC4818" s="13"/>
      <c r="AD4818" s="13"/>
    </row>
    <row r="4819" spans="19:30">
      <c r="S4819" s="13"/>
      <c r="T4819" s="14"/>
      <c r="U4819" s="13"/>
      <c r="V4819" s="13"/>
      <c r="W4819" s="13"/>
      <c r="X4819" s="13"/>
      <c r="Y4819" s="13"/>
      <c r="Z4819" s="13"/>
      <c r="AA4819" s="13"/>
      <c r="AB4819" s="13"/>
      <c r="AC4819" s="13"/>
      <c r="AD4819" s="13"/>
    </row>
    <row r="4820" spans="19:30">
      <c r="S4820" s="13"/>
      <c r="T4820" s="14"/>
      <c r="U4820" s="13"/>
      <c r="V4820" s="13"/>
      <c r="W4820" s="13"/>
      <c r="X4820" s="13"/>
      <c r="Y4820" s="13"/>
      <c r="Z4820" s="13"/>
      <c r="AA4820" s="13"/>
      <c r="AB4820" s="13"/>
      <c r="AC4820" s="13"/>
      <c r="AD4820" s="13"/>
    </row>
    <row r="4821" spans="19:30">
      <c r="S4821" s="13"/>
      <c r="T4821" s="14"/>
      <c r="U4821" s="13"/>
      <c r="V4821" s="13"/>
      <c r="W4821" s="13"/>
      <c r="X4821" s="13"/>
      <c r="Y4821" s="13"/>
      <c r="Z4821" s="13"/>
      <c r="AA4821" s="13"/>
      <c r="AB4821" s="13"/>
      <c r="AC4821" s="13"/>
      <c r="AD4821" s="13"/>
    </row>
    <row r="4822" spans="19:30">
      <c r="S4822" s="13"/>
      <c r="T4822" s="14"/>
      <c r="U4822" s="13"/>
      <c r="V4822" s="13"/>
      <c r="W4822" s="13"/>
      <c r="X4822" s="13"/>
      <c r="Y4822" s="13"/>
      <c r="Z4822" s="13"/>
      <c r="AA4822" s="13"/>
      <c r="AB4822" s="13"/>
      <c r="AC4822" s="13"/>
      <c r="AD4822" s="13"/>
    </row>
    <row r="4823" spans="19:30">
      <c r="S4823" s="13"/>
      <c r="T4823" s="14"/>
      <c r="U4823" s="13"/>
      <c r="V4823" s="13"/>
      <c r="W4823" s="13"/>
      <c r="X4823" s="13"/>
      <c r="Y4823" s="13"/>
      <c r="Z4823" s="13"/>
      <c r="AA4823" s="13"/>
      <c r="AB4823" s="13"/>
      <c r="AC4823" s="13"/>
      <c r="AD4823" s="13"/>
    </row>
    <row r="4824" spans="19:30">
      <c r="S4824" s="13"/>
      <c r="T4824" s="14"/>
      <c r="U4824" s="13"/>
      <c r="V4824" s="13"/>
      <c r="W4824" s="13"/>
      <c r="X4824" s="13"/>
      <c r="Y4824" s="13"/>
      <c r="Z4824" s="13"/>
      <c r="AA4824" s="13"/>
      <c r="AB4824" s="13"/>
      <c r="AC4824" s="13"/>
      <c r="AD4824" s="13"/>
    </row>
    <row r="4825" spans="19:30">
      <c r="S4825" s="13"/>
      <c r="T4825" s="14"/>
      <c r="U4825" s="13"/>
      <c r="V4825" s="13"/>
      <c r="W4825" s="13"/>
      <c r="X4825" s="13"/>
      <c r="Y4825" s="13"/>
      <c r="Z4825" s="13"/>
      <c r="AA4825" s="13"/>
      <c r="AB4825" s="13"/>
      <c r="AC4825" s="13"/>
      <c r="AD4825" s="13"/>
    </row>
    <row r="4826" spans="19:30">
      <c r="S4826" s="13"/>
      <c r="T4826" s="14"/>
      <c r="U4826" s="13"/>
      <c r="V4826" s="13"/>
      <c r="W4826" s="13"/>
      <c r="X4826" s="13"/>
      <c r="Y4826" s="13"/>
      <c r="Z4826" s="13"/>
      <c r="AA4826" s="13"/>
      <c r="AB4826" s="13"/>
      <c r="AC4826" s="13"/>
      <c r="AD4826" s="13"/>
    </row>
    <row r="4827" spans="19:30">
      <c r="S4827" s="13"/>
      <c r="T4827" s="14"/>
      <c r="U4827" s="13"/>
      <c r="V4827" s="13"/>
      <c r="W4827" s="13"/>
      <c r="X4827" s="13"/>
      <c r="Y4827" s="13"/>
      <c r="Z4827" s="13"/>
      <c r="AA4827" s="13"/>
      <c r="AB4827" s="13"/>
      <c r="AC4827" s="13"/>
      <c r="AD4827" s="13"/>
    </row>
    <row r="4828" spans="19:30">
      <c r="S4828" s="13"/>
      <c r="T4828" s="14"/>
      <c r="U4828" s="13"/>
      <c r="V4828" s="13"/>
      <c r="W4828" s="13"/>
      <c r="X4828" s="13"/>
      <c r="Y4828" s="13"/>
      <c r="Z4828" s="13"/>
      <c r="AA4828" s="13"/>
      <c r="AB4828" s="13"/>
      <c r="AC4828" s="13"/>
      <c r="AD4828" s="13"/>
    </row>
    <row r="4829" spans="19:30">
      <c r="S4829" s="13"/>
      <c r="T4829" s="14"/>
      <c r="U4829" s="13"/>
      <c r="V4829" s="13"/>
      <c r="W4829" s="13"/>
      <c r="X4829" s="13"/>
      <c r="Y4829" s="13"/>
      <c r="Z4829" s="13"/>
      <c r="AA4829" s="13"/>
      <c r="AB4829" s="13"/>
      <c r="AC4829" s="13"/>
      <c r="AD4829" s="13"/>
    </row>
    <row r="4830" spans="19:30">
      <c r="S4830" s="13"/>
      <c r="T4830" s="14"/>
      <c r="U4830" s="13"/>
      <c r="V4830" s="13"/>
      <c r="W4830" s="13"/>
      <c r="X4830" s="13"/>
      <c r="Y4830" s="13"/>
      <c r="Z4830" s="13"/>
      <c r="AA4830" s="13"/>
      <c r="AB4830" s="13"/>
      <c r="AC4830" s="13"/>
      <c r="AD4830" s="13"/>
    </row>
    <row r="4831" spans="19:30">
      <c r="S4831" s="13"/>
      <c r="T4831" s="14"/>
      <c r="U4831" s="13"/>
      <c r="V4831" s="13"/>
      <c r="W4831" s="13"/>
      <c r="X4831" s="13"/>
      <c r="Y4831" s="13"/>
      <c r="Z4831" s="13"/>
      <c r="AA4831" s="13"/>
      <c r="AB4831" s="13"/>
      <c r="AC4831" s="13"/>
      <c r="AD4831" s="13"/>
    </row>
    <row r="4832" spans="19:30">
      <c r="S4832" s="13"/>
      <c r="T4832" s="14"/>
      <c r="U4832" s="13"/>
      <c r="V4832" s="13"/>
      <c r="W4832" s="13"/>
      <c r="X4832" s="13"/>
      <c r="Y4832" s="13"/>
      <c r="Z4832" s="13"/>
      <c r="AA4832" s="13"/>
      <c r="AB4832" s="13"/>
      <c r="AC4832" s="13"/>
      <c r="AD4832" s="13"/>
    </row>
    <row r="4833" spans="19:30">
      <c r="S4833" s="13"/>
      <c r="T4833" s="14"/>
      <c r="U4833" s="13"/>
      <c r="V4833" s="13"/>
      <c r="W4833" s="13"/>
      <c r="X4833" s="13"/>
      <c r="Y4833" s="13"/>
      <c r="Z4833" s="13"/>
      <c r="AA4833" s="13"/>
      <c r="AB4833" s="13"/>
      <c r="AC4833" s="13"/>
      <c r="AD4833" s="13"/>
    </row>
    <row r="4834" spans="19:30">
      <c r="S4834" s="13"/>
      <c r="T4834" s="14"/>
      <c r="U4834" s="13"/>
      <c r="V4834" s="13"/>
      <c r="W4834" s="13"/>
      <c r="X4834" s="13"/>
      <c r="Y4834" s="13"/>
      <c r="Z4834" s="13"/>
      <c r="AA4834" s="13"/>
      <c r="AB4834" s="13"/>
      <c r="AC4834" s="13"/>
      <c r="AD4834" s="13"/>
    </row>
    <row r="4835" spans="19:30">
      <c r="S4835" s="13"/>
      <c r="T4835" s="14"/>
      <c r="U4835" s="13"/>
      <c r="V4835" s="13"/>
      <c r="W4835" s="13"/>
      <c r="X4835" s="13"/>
      <c r="Y4835" s="13"/>
      <c r="Z4835" s="13"/>
      <c r="AA4835" s="13"/>
      <c r="AB4835" s="13"/>
      <c r="AC4835" s="13"/>
      <c r="AD4835" s="13"/>
    </row>
    <row r="4836" spans="19:30">
      <c r="S4836" s="13"/>
      <c r="T4836" s="14"/>
      <c r="U4836" s="13"/>
      <c r="V4836" s="13"/>
      <c r="W4836" s="13"/>
      <c r="X4836" s="13"/>
      <c r="Y4836" s="13"/>
      <c r="Z4836" s="13"/>
      <c r="AA4836" s="13"/>
      <c r="AB4836" s="13"/>
      <c r="AC4836" s="13"/>
      <c r="AD4836" s="13"/>
    </row>
    <row r="4837" spans="19:30">
      <c r="S4837" s="13"/>
      <c r="T4837" s="14"/>
      <c r="U4837" s="13"/>
      <c r="V4837" s="13"/>
      <c r="W4837" s="13"/>
      <c r="X4837" s="13"/>
      <c r="Y4837" s="13"/>
      <c r="Z4837" s="13"/>
      <c r="AA4837" s="13"/>
      <c r="AB4837" s="13"/>
      <c r="AC4837" s="13"/>
      <c r="AD4837" s="13"/>
    </row>
    <row r="4838" spans="19:30">
      <c r="S4838" s="13"/>
      <c r="T4838" s="14"/>
      <c r="U4838" s="13"/>
      <c r="V4838" s="13"/>
      <c r="W4838" s="13"/>
      <c r="X4838" s="13"/>
      <c r="Y4838" s="13"/>
      <c r="Z4838" s="13"/>
      <c r="AA4838" s="13"/>
      <c r="AB4838" s="13"/>
      <c r="AC4838" s="13"/>
      <c r="AD4838" s="13"/>
    </row>
    <row r="4839" spans="19:30">
      <c r="S4839" s="13"/>
      <c r="T4839" s="14"/>
      <c r="U4839" s="13"/>
      <c r="V4839" s="13"/>
      <c r="W4839" s="13"/>
      <c r="X4839" s="13"/>
      <c r="Y4839" s="13"/>
      <c r="Z4839" s="13"/>
      <c r="AA4839" s="13"/>
      <c r="AB4839" s="13"/>
      <c r="AC4839" s="13"/>
      <c r="AD4839" s="13"/>
    </row>
    <row r="4840" spans="19:30">
      <c r="S4840" s="13"/>
      <c r="T4840" s="14"/>
      <c r="U4840" s="13"/>
      <c r="V4840" s="13"/>
      <c r="W4840" s="13"/>
      <c r="X4840" s="13"/>
      <c r="Y4840" s="13"/>
      <c r="Z4840" s="13"/>
      <c r="AA4840" s="13"/>
      <c r="AB4840" s="13"/>
      <c r="AC4840" s="13"/>
      <c r="AD4840" s="13"/>
    </row>
    <row r="4841" spans="19:30">
      <c r="S4841" s="13"/>
      <c r="T4841" s="14"/>
      <c r="U4841" s="13"/>
      <c r="V4841" s="13"/>
      <c r="W4841" s="13"/>
      <c r="X4841" s="13"/>
      <c r="Y4841" s="13"/>
      <c r="Z4841" s="13"/>
      <c r="AA4841" s="13"/>
      <c r="AB4841" s="13"/>
      <c r="AC4841" s="13"/>
      <c r="AD4841" s="13"/>
    </row>
    <row r="4842" spans="19:30">
      <c r="S4842" s="13"/>
      <c r="T4842" s="14"/>
      <c r="U4842" s="13"/>
      <c r="V4842" s="13"/>
      <c r="W4842" s="13"/>
      <c r="X4842" s="13"/>
      <c r="Y4842" s="13"/>
      <c r="Z4842" s="13"/>
      <c r="AA4842" s="13"/>
      <c r="AB4842" s="13"/>
      <c r="AC4842" s="13"/>
      <c r="AD4842" s="13"/>
    </row>
    <row r="4843" spans="19:30">
      <c r="S4843" s="13"/>
      <c r="T4843" s="14"/>
      <c r="U4843" s="13"/>
      <c r="V4843" s="13"/>
      <c r="W4843" s="13"/>
      <c r="X4843" s="13"/>
      <c r="Y4843" s="13"/>
      <c r="Z4843" s="13"/>
      <c r="AA4843" s="13"/>
      <c r="AB4843" s="13"/>
      <c r="AC4843" s="13"/>
      <c r="AD4843" s="13"/>
    </row>
    <row r="4844" spans="19:30">
      <c r="S4844" s="13"/>
      <c r="T4844" s="14"/>
      <c r="U4844" s="13"/>
      <c r="V4844" s="13"/>
      <c r="W4844" s="13"/>
      <c r="X4844" s="13"/>
      <c r="Y4844" s="13"/>
      <c r="Z4844" s="13"/>
      <c r="AA4844" s="13"/>
      <c r="AB4844" s="13"/>
      <c r="AC4844" s="13"/>
      <c r="AD4844" s="13"/>
    </row>
    <row r="4845" spans="19:30">
      <c r="S4845" s="13"/>
      <c r="T4845" s="14"/>
      <c r="U4845" s="13"/>
      <c r="V4845" s="13"/>
      <c r="W4845" s="13"/>
      <c r="X4845" s="13"/>
      <c r="Y4845" s="13"/>
      <c r="Z4845" s="13"/>
      <c r="AA4845" s="13"/>
      <c r="AB4845" s="13"/>
      <c r="AC4845" s="13"/>
      <c r="AD4845" s="13"/>
    </row>
    <row r="4846" spans="19:30">
      <c r="S4846" s="13"/>
      <c r="T4846" s="14"/>
      <c r="U4846" s="13"/>
      <c r="V4846" s="13"/>
      <c r="W4846" s="13"/>
      <c r="X4846" s="13"/>
      <c r="Y4846" s="13"/>
      <c r="Z4846" s="13"/>
      <c r="AA4846" s="13"/>
      <c r="AB4846" s="13"/>
      <c r="AC4846" s="13"/>
      <c r="AD4846" s="13"/>
    </row>
    <row r="4847" spans="19:30">
      <c r="S4847" s="13"/>
      <c r="T4847" s="14"/>
      <c r="U4847" s="13"/>
      <c r="V4847" s="13"/>
      <c r="W4847" s="13"/>
      <c r="X4847" s="13"/>
      <c r="Y4847" s="13"/>
      <c r="Z4847" s="13"/>
      <c r="AA4847" s="13"/>
      <c r="AB4847" s="13"/>
      <c r="AC4847" s="13"/>
      <c r="AD4847" s="13"/>
    </row>
    <row r="4848" spans="19:30">
      <c r="S4848" s="13"/>
      <c r="T4848" s="14"/>
      <c r="U4848" s="13"/>
      <c r="V4848" s="13"/>
      <c r="W4848" s="13"/>
      <c r="X4848" s="13"/>
      <c r="Y4848" s="13"/>
      <c r="Z4848" s="13"/>
      <c r="AA4848" s="13"/>
      <c r="AB4848" s="13"/>
      <c r="AC4848" s="13"/>
      <c r="AD4848" s="13"/>
    </row>
    <row r="4849" spans="19:30">
      <c r="S4849" s="13"/>
      <c r="T4849" s="14"/>
      <c r="U4849" s="13"/>
      <c r="V4849" s="13"/>
      <c r="W4849" s="13"/>
      <c r="X4849" s="13"/>
      <c r="Y4849" s="13"/>
      <c r="Z4849" s="13"/>
      <c r="AA4849" s="13"/>
      <c r="AB4849" s="13"/>
      <c r="AC4849" s="13"/>
      <c r="AD4849" s="13"/>
    </row>
    <row r="4850" spans="19:30">
      <c r="S4850" s="13"/>
      <c r="T4850" s="14"/>
      <c r="U4850" s="13"/>
      <c r="V4850" s="13"/>
      <c r="W4850" s="13"/>
      <c r="X4850" s="13"/>
      <c r="Y4850" s="13"/>
      <c r="Z4850" s="13"/>
      <c r="AA4850" s="13"/>
      <c r="AB4850" s="13"/>
      <c r="AC4850" s="13"/>
      <c r="AD4850" s="13"/>
    </row>
    <row r="4851" spans="19:30">
      <c r="S4851" s="13"/>
      <c r="T4851" s="14"/>
      <c r="U4851" s="13"/>
      <c r="V4851" s="13"/>
      <c r="W4851" s="13"/>
      <c r="X4851" s="13"/>
      <c r="Y4851" s="13"/>
      <c r="Z4851" s="13"/>
      <c r="AA4851" s="13"/>
      <c r="AB4851" s="13"/>
      <c r="AC4851" s="13"/>
      <c r="AD4851" s="13"/>
    </row>
    <row r="4852" spans="19:30">
      <c r="S4852" s="13"/>
      <c r="T4852" s="14"/>
      <c r="U4852" s="13"/>
      <c r="V4852" s="13"/>
      <c r="W4852" s="13"/>
      <c r="X4852" s="13"/>
      <c r="Y4852" s="13"/>
      <c r="Z4852" s="13"/>
      <c r="AA4852" s="13"/>
      <c r="AB4852" s="13"/>
      <c r="AC4852" s="13"/>
      <c r="AD4852" s="13"/>
    </row>
    <row r="4853" spans="19:30">
      <c r="S4853" s="13"/>
      <c r="T4853" s="14"/>
      <c r="U4853" s="13"/>
      <c r="V4853" s="13"/>
      <c r="W4853" s="13"/>
      <c r="X4853" s="13"/>
      <c r="Y4853" s="13"/>
      <c r="Z4853" s="13"/>
      <c r="AA4853" s="13"/>
      <c r="AB4853" s="13"/>
      <c r="AC4853" s="13"/>
      <c r="AD4853" s="13"/>
    </row>
    <row r="4854" spans="19:30">
      <c r="S4854" s="13"/>
      <c r="T4854" s="14"/>
      <c r="U4854" s="13"/>
      <c r="V4854" s="13"/>
      <c r="W4854" s="13"/>
      <c r="X4854" s="13"/>
      <c r="Y4854" s="13"/>
      <c r="Z4854" s="13"/>
      <c r="AA4854" s="13"/>
      <c r="AB4854" s="13"/>
      <c r="AC4854" s="13"/>
      <c r="AD4854" s="13"/>
    </row>
    <row r="4855" spans="19:30">
      <c r="S4855" s="13"/>
      <c r="T4855" s="14"/>
      <c r="U4855" s="13"/>
      <c r="V4855" s="13"/>
      <c r="W4855" s="13"/>
      <c r="X4855" s="13"/>
      <c r="Y4855" s="13"/>
      <c r="Z4855" s="13"/>
      <c r="AA4855" s="13"/>
      <c r="AB4855" s="13"/>
      <c r="AC4855" s="13"/>
      <c r="AD4855" s="13"/>
    </row>
    <row r="4856" spans="19:30">
      <c r="S4856" s="13"/>
      <c r="T4856" s="14"/>
      <c r="U4856" s="13"/>
      <c r="V4856" s="13"/>
      <c r="W4856" s="13"/>
      <c r="X4856" s="13"/>
      <c r="Y4856" s="13"/>
      <c r="Z4856" s="13"/>
      <c r="AA4856" s="13"/>
      <c r="AB4856" s="13"/>
      <c r="AC4856" s="13"/>
      <c r="AD4856" s="13"/>
    </row>
    <row r="4857" spans="19:30">
      <c r="S4857" s="13"/>
      <c r="T4857" s="14"/>
      <c r="U4857" s="13"/>
      <c r="V4857" s="13"/>
      <c r="W4857" s="13"/>
      <c r="X4857" s="13"/>
      <c r="Y4857" s="13"/>
      <c r="Z4857" s="13"/>
      <c r="AA4857" s="13"/>
      <c r="AB4857" s="13"/>
      <c r="AC4857" s="13"/>
      <c r="AD4857" s="13"/>
    </row>
    <row r="4858" spans="19:30">
      <c r="S4858" s="13"/>
      <c r="T4858" s="14"/>
      <c r="U4858" s="13"/>
      <c r="V4858" s="13"/>
      <c r="W4858" s="13"/>
      <c r="X4858" s="13"/>
      <c r="Y4858" s="13"/>
      <c r="Z4858" s="13"/>
      <c r="AA4858" s="13"/>
      <c r="AB4858" s="13"/>
      <c r="AC4858" s="13"/>
      <c r="AD4858" s="13"/>
    </row>
    <row r="4859" spans="19:30">
      <c r="S4859" s="13"/>
      <c r="T4859" s="14"/>
      <c r="U4859" s="13"/>
      <c r="V4859" s="13"/>
      <c r="W4859" s="13"/>
      <c r="X4859" s="13"/>
      <c r="Y4859" s="13"/>
      <c r="Z4859" s="13"/>
      <c r="AA4859" s="13"/>
      <c r="AB4859" s="13"/>
      <c r="AC4859" s="13"/>
      <c r="AD4859" s="13"/>
    </row>
    <row r="4860" spans="19:30">
      <c r="S4860" s="13"/>
      <c r="T4860" s="14"/>
      <c r="U4860" s="13"/>
      <c r="V4860" s="13"/>
      <c r="W4860" s="13"/>
      <c r="X4860" s="13"/>
      <c r="Y4860" s="13"/>
      <c r="Z4860" s="13"/>
      <c r="AA4860" s="13"/>
      <c r="AB4860" s="13"/>
      <c r="AC4860" s="13"/>
      <c r="AD4860" s="13"/>
    </row>
    <row r="4861" spans="19:30">
      <c r="S4861" s="13"/>
      <c r="T4861" s="14"/>
      <c r="U4861" s="13"/>
      <c r="V4861" s="13"/>
      <c r="W4861" s="13"/>
      <c r="X4861" s="13"/>
      <c r="Y4861" s="13"/>
      <c r="Z4861" s="13"/>
      <c r="AA4861" s="13"/>
      <c r="AB4861" s="13"/>
      <c r="AC4861" s="13"/>
      <c r="AD4861" s="13"/>
    </row>
    <row r="4862" spans="19:30">
      <c r="S4862" s="13"/>
      <c r="T4862" s="14"/>
      <c r="U4862" s="13"/>
      <c r="V4862" s="13"/>
      <c r="W4862" s="13"/>
      <c r="X4862" s="13"/>
      <c r="Y4862" s="13"/>
      <c r="Z4862" s="13"/>
      <c r="AA4862" s="13"/>
      <c r="AB4862" s="13"/>
      <c r="AC4862" s="13"/>
      <c r="AD4862" s="13"/>
    </row>
    <row r="4863" spans="19:30">
      <c r="S4863" s="13"/>
      <c r="T4863" s="14"/>
      <c r="U4863" s="13"/>
      <c r="V4863" s="13"/>
      <c r="W4863" s="13"/>
      <c r="X4863" s="13"/>
      <c r="Y4863" s="13"/>
      <c r="Z4863" s="13"/>
      <c r="AA4863" s="13"/>
      <c r="AB4863" s="13"/>
      <c r="AC4863" s="13"/>
      <c r="AD4863" s="13"/>
    </row>
    <row r="4864" spans="19:30">
      <c r="S4864" s="13"/>
      <c r="T4864" s="14"/>
      <c r="U4864" s="13"/>
      <c r="V4864" s="13"/>
      <c r="W4864" s="13"/>
      <c r="X4864" s="13"/>
      <c r="Y4864" s="13"/>
      <c r="Z4864" s="13"/>
      <c r="AA4864" s="13"/>
      <c r="AB4864" s="13"/>
      <c r="AC4864" s="13"/>
      <c r="AD4864" s="13"/>
    </row>
    <row r="4865" spans="19:30">
      <c r="S4865" s="13"/>
      <c r="T4865" s="14"/>
      <c r="U4865" s="13"/>
      <c r="V4865" s="13"/>
      <c r="W4865" s="13"/>
      <c r="X4865" s="13"/>
      <c r="Y4865" s="13"/>
      <c r="Z4865" s="13"/>
      <c r="AA4865" s="13"/>
      <c r="AB4865" s="13"/>
      <c r="AC4865" s="13"/>
      <c r="AD4865" s="13"/>
    </row>
    <row r="4866" spans="19:30">
      <c r="S4866" s="13"/>
      <c r="T4866" s="14"/>
      <c r="U4866" s="13"/>
      <c r="V4866" s="13"/>
      <c r="W4866" s="13"/>
      <c r="X4866" s="13"/>
      <c r="Y4866" s="13"/>
      <c r="Z4866" s="13"/>
      <c r="AA4866" s="13"/>
      <c r="AB4866" s="13"/>
      <c r="AC4866" s="13"/>
      <c r="AD4866" s="13"/>
    </row>
    <row r="4867" spans="19:30">
      <c r="S4867" s="13"/>
      <c r="T4867" s="14"/>
      <c r="U4867" s="13"/>
      <c r="V4867" s="13"/>
      <c r="W4867" s="13"/>
      <c r="X4867" s="13"/>
      <c r="Y4867" s="13"/>
      <c r="Z4867" s="13"/>
      <c r="AA4867" s="13"/>
      <c r="AB4867" s="13"/>
      <c r="AC4867" s="13"/>
      <c r="AD4867" s="13"/>
    </row>
    <row r="4868" spans="19:30">
      <c r="S4868" s="13"/>
      <c r="T4868" s="14"/>
      <c r="U4868" s="13"/>
      <c r="V4868" s="13"/>
      <c r="W4868" s="13"/>
      <c r="X4868" s="13"/>
      <c r="Y4868" s="13"/>
      <c r="Z4868" s="13"/>
      <c r="AA4868" s="13"/>
      <c r="AB4868" s="13"/>
      <c r="AC4868" s="13"/>
      <c r="AD4868" s="13"/>
    </row>
    <row r="4869" spans="19:30">
      <c r="S4869" s="13"/>
      <c r="T4869" s="14"/>
      <c r="U4869" s="13"/>
      <c r="V4869" s="13"/>
      <c r="W4869" s="13"/>
      <c r="X4869" s="13"/>
      <c r="Y4869" s="13"/>
      <c r="Z4869" s="13"/>
      <c r="AA4869" s="13"/>
      <c r="AB4869" s="13"/>
      <c r="AC4869" s="13"/>
      <c r="AD4869" s="13"/>
    </row>
    <row r="4870" spans="19:30">
      <c r="S4870" s="13"/>
      <c r="T4870" s="14"/>
      <c r="U4870" s="13"/>
      <c r="V4870" s="13"/>
      <c r="W4870" s="13"/>
      <c r="X4870" s="13"/>
      <c r="Y4870" s="13"/>
      <c r="Z4870" s="13"/>
      <c r="AA4870" s="13"/>
      <c r="AB4870" s="13"/>
      <c r="AC4870" s="13"/>
      <c r="AD4870" s="13"/>
    </row>
    <row r="4871" spans="19:30">
      <c r="S4871" s="13"/>
      <c r="T4871" s="14"/>
      <c r="U4871" s="13"/>
      <c r="V4871" s="13"/>
      <c r="W4871" s="13"/>
      <c r="X4871" s="13"/>
      <c r="Y4871" s="13"/>
      <c r="Z4871" s="13"/>
      <c r="AA4871" s="13"/>
      <c r="AB4871" s="13"/>
      <c r="AC4871" s="13"/>
      <c r="AD4871" s="13"/>
    </row>
    <row r="4872" spans="19:30">
      <c r="S4872" s="13"/>
      <c r="T4872" s="14"/>
      <c r="U4872" s="13"/>
      <c r="V4872" s="13"/>
      <c r="W4872" s="13"/>
      <c r="X4872" s="13"/>
      <c r="Y4872" s="13"/>
      <c r="Z4872" s="13"/>
      <c r="AA4872" s="13"/>
      <c r="AB4872" s="13"/>
      <c r="AC4872" s="13"/>
      <c r="AD4872" s="13"/>
    </row>
    <row r="4873" spans="19:30">
      <c r="S4873" s="13"/>
      <c r="T4873" s="14"/>
      <c r="U4873" s="13"/>
      <c r="V4873" s="13"/>
      <c r="W4873" s="13"/>
      <c r="X4873" s="13"/>
      <c r="Y4873" s="13"/>
      <c r="Z4873" s="13"/>
      <c r="AA4873" s="13"/>
      <c r="AB4873" s="13"/>
      <c r="AC4873" s="13"/>
      <c r="AD4873" s="13"/>
    </row>
    <row r="4874" spans="19:30">
      <c r="S4874" s="13"/>
      <c r="T4874" s="14"/>
      <c r="U4874" s="13"/>
      <c r="V4874" s="13"/>
      <c r="W4874" s="13"/>
      <c r="X4874" s="13"/>
      <c r="Y4874" s="13"/>
      <c r="Z4874" s="13"/>
      <c r="AA4874" s="13"/>
      <c r="AB4874" s="13"/>
      <c r="AC4874" s="13"/>
      <c r="AD4874" s="13"/>
    </row>
    <row r="4875" spans="19:30">
      <c r="S4875" s="13"/>
      <c r="T4875" s="14"/>
      <c r="U4875" s="13"/>
      <c r="V4875" s="13"/>
      <c r="W4875" s="13"/>
      <c r="X4875" s="13"/>
      <c r="Y4875" s="13"/>
      <c r="Z4875" s="13"/>
      <c r="AA4875" s="13"/>
      <c r="AB4875" s="13"/>
      <c r="AC4875" s="13"/>
      <c r="AD4875" s="13"/>
    </row>
    <row r="4876" spans="19:30">
      <c r="S4876" s="13"/>
      <c r="T4876" s="14"/>
      <c r="U4876" s="13"/>
      <c r="V4876" s="13"/>
      <c r="W4876" s="13"/>
      <c r="X4876" s="13"/>
      <c r="Y4876" s="13"/>
      <c r="Z4876" s="13"/>
      <c r="AA4876" s="13"/>
      <c r="AB4876" s="13"/>
      <c r="AC4876" s="13"/>
      <c r="AD4876" s="13"/>
    </row>
    <row r="4877" spans="19:30">
      <c r="S4877" s="13"/>
      <c r="T4877" s="14"/>
      <c r="U4877" s="13"/>
      <c r="V4877" s="13"/>
      <c r="W4877" s="13"/>
      <c r="X4877" s="13"/>
      <c r="Y4877" s="13"/>
      <c r="Z4877" s="13"/>
      <c r="AA4877" s="13"/>
      <c r="AB4877" s="13"/>
      <c r="AC4877" s="13"/>
      <c r="AD4877" s="13"/>
    </row>
    <row r="4878" spans="19:30">
      <c r="S4878" s="13"/>
      <c r="T4878" s="14"/>
      <c r="U4878" s="13"/>
      <c r="V4878" s="13"/>
      <c r="W4878" s="13"/>
      <c r="X4878" s="13"/>
      <c r="Y4878" s="13"/>
      <c r="Z4878" s="13"/>
      <c r="AA4878" s="13"/>
      <c r="AB4878" s="13"/>
      <c r="AC4878" s="13"/>
      <c r="AD4878" s="13"/>
    </row>
    <row r="4879" spans="19:30">
      <c r="S4879" s="13"/>
      <c r="T4879" s="14"/>
      <c r="U4879" s="13"/>
      <c r="V4879" s="13"/>
      <c r="W4879" s="13"/>
      <c r="X4879" s="13"/>
      <c r="Y4879" s="13"/>
      <c r="Z4879" s="13"/>
      <c r="AA4879" s="13"/>
      <c r="AB4879" s="13"/>
      <c r="AC4879" s="13"/>
      <c r="AD4879" s="13"/>
    </row>
    <row r="4880" spans="19:30">
      <c r="S4880" s="13"/>
      <c r="T4880" s="14"/>
      <c r="U4880" s="13"/>
      <c r="V4880" s="13"/>
      <c r="W4880" s="13"/>
      <c r="X4880" s="13"/>
      <c r="Y4880" s="13"/>
      <c r="Z4880" s="13"/>
      <c r="AA4880" s="13"/>
      <c r="AB4880" s="13"/>
      <c r="AC4880" s="13"/>
      <c r="AD4880" s="13"/>
    </row>
    <row r="4881" spans="19:30">
      <c r="S4881" s="13"/>
      <c r="T4881" s="14"/>
      <c r="U4881" s="13"/>
      <c r="V4881" s="13"/>
      <c r="W4881" s="13"/>
      <c r="X4881" s="13"/>
      <c r="Y4881" s="13"/>
      <c r="Z4881" s="13"/>
      <c r="AA4881" s="13"/>
      <c r="AB4881" s="13"/>
      <c r="AC4881" s="13"/>
      <c r="AD4881" s="13"/>
    </row>
    <row r="4882" spans="19:30">
      <c r="S4882" s="13"/>
      <c r="T4882" s="14"/>
      <c r="U4882" s="13"/>
      <c r="V4882" s="13"/>
      <c r="W4882" s="13"/>
      <c r="X4882" s="13"/>
      <c r="Y4882" s="13"/>
      <c r="Z4882" s="13"/>
      <c r="AA4882" s="13"/>
      <c r="AB4882" s="13"/>
      <c r="AC4882" s="13"/>
      <c r="AD4882" s="13"/>
    </row>
    <row r="4883" spans="19:30">
      <c r="S4883" s="13"/>
      <c r="T4883" s="14"/>
      <c r="U4883" s="13"/>
      <c r="V4883" s="13"/>
      <c r="W4883" s="13"/>
      <c r="X4883" s="13"/>
      <c r="Y4883" s="13"/>
      <c r="Z4883" s="13"/>
      <c r="AA4883" s="13"/>
      <c r="AB4883" s="13"/>
      <c r="AC4883" s="13"/>
      <c r="AD4883" s="13"/>
    </row>
    <row r="4884" spans="19:30">
      <c r="S4884" s="13"/>
      <c r="T4884" s="14"/>
      <c r="U4884" s="13"/>
      <c r="V4884" s="13"/>
      <c r="W4884" s="13"/>
      <c r="X4884" s="13"/>
      <c r="Y4884" s="13"/>
      <c r="Z4884" s="13"/>
      <c r="AA4884" s="13"/>
      <c r="AB4884" s="13"/>
      <c r="AC4884" s="13"/>
      <c r="AD4884" s="13"/>
    </row>
    <row r="4885" spans="19:30">
      <c r="S4885" s="13"/>
      <c r="T4885" s="14"/>
      <c r="U4885" s="13"/>
      <c r="V4885" s="13"/>
      <c r="W4885" s="13"/>
      <c r="X4885" s="13"/>
      <c r="Y4885" s="13"/>
      <c r="Z4885" s="13"/>
      <c r="AA4885" s="13"/>
      <c r="AB4885" s="13"/>
      <c r="AC4885" s="13"/>
      <c r="AD4885" s="13"/>
    </row>
    <row r="4886" spans="19:30">
      <c r="S4886" s="13"/>
      <c r="T4886" s="14"/>
      <c r="U4886" s="13"/>
      <c r="V4886" s="13"/>
      <c r="W4886" s="13"/>
      <c r="X4886" s="13"/>
      <c r="Y4886" s="13"/>
      <c r="Z4886" s="13"/>
      <c r="AA4886" s="13"/>
      <c r="AB4886" s="13"/>
      <c r="AC4886" s="13"/>
      <c r="AD4886" s="13"/>
    </row>
    <row r="4887" spans="19:30">
      <c r="S4887" s="13"/>
      <c r="T4887" s="14"/>
      <c r="U4887" s="13"/>
      <c r="V4887" s="13"/>
      <c r="W4887" s="13"/>
      <c r="X4887" s="13"/>
      <c r="Y4887" s="13"/>
      <c r="Z4887" s="13"/>
      <c r="AA4887" s="13"/>
      <c r="AB4887" s="13"/>
      <c r="AC4887" s="13"/>
      <c r="AD4887" s="13"/>
    </row>
    <row r="4888" spans="19:30">
      <c r="S4888" s="13"/>
      <c r="T4888" s="14"/>
      <c r="U4888" s="13"/>
      <c r="V4888" s="13"/>
      <c r="W4888" s="13"/>
      <c r="X4888" s="13"/>
      <c r="Y4888" s="13"/>
      <c r="Z4888" s="13"/>
      <c r="AA4888" s="13"/>
      <c r="AB4888" s="13"/>
      <c r="AC4888" s="13"/>
      <c r="AD4888" s="13"/>
    </row>
    <row r="4889" spans="19:30">
      <c r="S4889" s="13"/>
      <c r="T4889" s="14"/>
      <c r="U4889" s="13"/>
      <c r="V4889" s="13"/>
      <c r="W4889" s="13"/>
      <c r="X4889" s="13"/>
      <c r="Y4889" s="13"/>
      <c r="Z4889" s="13"/>
      <c r="AA4889" s="13"/>
      <c r="AB4889" s="13"/>
      <c r="AC4889" s="13"/>
      <c r="AD4889" s="13"/>
    </row>
    <row r="4890" spans="19:30">
      <c r="S4890" s="13"/>
      <c r="T4890" s="14"/>
      <c r="U4890" s="13"/>
      <c r="V4890" s="13"/>
      <c r="W4890" s="13"/>
      <c r="X4890" s="13"/>
      <c r="Y4890" s="13"/>
      <c r="Z4890" s="13"/>
      <c r="AA4890" s="13"/>
      <c r="AB4890" s="13"/>
      <c r="AC4890" s="13"/>
      <c r="AD4890" s="13"/>
    </row>
    <row r="4891" spans="19:30">
      <c r="S4891" s="13"/>
      <c r="T4891" s="14"/>
      <c r="U4891" s="13"/>
      <c r="V4891" s="13"/>
      <c r="W4891" s="13"/>
      <c r="X4891" s="13"/>
      <c r="Y4891" s="13"/>
      <c r="Z4891" s="13"/>
      <c r="AA4891" s="13"/>
      <c r="AB4891" s="13"/>
      <c r="AC4891" s="13"/>
      <c r="AD4891" s="13"/>
    </row>
    <row r="4892" spans="19:30">
      <c r="S4892" s="13"/>
      <c r="T4892" s="14"/>
      <c r="U4892" s="13"/>
      <c r="V4892" s="13"/>
      <c r="W4892" s="13"/>
      <c r="X4892" s="13"/>
      <c r="Y4892" s="13"/>
      <c r="Z4892" s="13"/>
      <c r="AA4892" s="13"/>
      <c r="AB4892" s="13"/>
      <c r="AC4892" s="13"/>
      <c r="AD4892" s="13"/>
    </row>
    <row r="4893" spans="19:30">
      <c r="S4893" s="13"/>
      <c r="T4893" s="14"/>
      <c r="U4893" s="13"/>
      <c r="V4893" s="13"/>
      <c r="W4893" s="13"/>
      <c r="X4893" s="13"/>
      <c r="Y4893" s="13"/>
      <c r="Z4893" s="13"/>
      <c r="AA4893" s="13"/>
      <c r="AB4893" s="13"/>
      <c r="AC4893" s="13"/>
      <c r="AD4893" s="13"/>
    </row>
    <row r="4894" spans="19:30">
      <c r="S4894" s="13"/>
      <c r="T4894" s="14"/>
      <c r="U4894" s="13"/>
      <c r="V4894" s="13"/>
      <c r="W4894" s="13"/>
      <c r="X4894" s="13"/>
      <c r="Y4894" s="13"/>
      <c r="Z4894" s="13"/>
      <c r="AA4894" s="13"/>
      <c r="AB4894" s="13"/>
      <c r="AC4894" s="13"/>
      <c r="AD4894" s="13"/>
    </row>
    <row r="4895" spans="19:30">
      <c r="S4895" s="13"/>
      <c r="T4895" s="14"/>
      <c r="U4895" s="13"/>
      <c r="V4895" s="13"/>
      <c r="W4895" s="13"/>
      <c r="X4895" s="13"/>
      <c r="Y4895" s="13"/>
      <c r="Z4895" s="13"/>
      <c r="AA4895" s="13"/>
      <c r="AB4895" s="13"/>
      <c r="AC4895" s="13"/>
      <c r="AD4895" s="13"/>
    </row>
    <row r="4896" spans="19:30">
      <c r="S4896" s="13"/>
      <c r="T4896" s="14"/>
      <c r="U4896" s="13"/>
      <c r="V4896" s="13"/>
      <c r="W4896" s="13"/>
      <c r="X4896" s="13"/>
      <c r="Y4896" s="13"/>
      <c r="Z4896" s="13"/>
      <c r="AA4896" s="13"/>
      <c r="AB4896" s="13"/>
      <c r="AC4896" s="13"/>
      <c r="AD4896" s="13"/>
    </row>
    <row r="4897" spans="19:30">
      <c r="S4897" s="13"/>
      <c r="T4897" s="14"/>
      <c r="U4897" s="13"/>
      <c r="V4897" s="13"/>
      <c r="W4897" s="13"/>
      <c r="X4897" s="13"/>
      <c r="Y4897" s="13"/>
      <c r="Z4897" s="13"/>
      <c r="AA4897" s="13"/>
      <c r="AB4897" s="13"/>
      <c r="AC4897" s="13"/>
      <c r="AD4897" s="13"/>
    </row>
    <row r="4898" spans="19:30">
      <c r="S4898" s="13"/>
      <c r="T4898" s="14"/>
      <c r="U4898" s="13"/>
      <c r="V4898" s="13"/>
      <c r="W4898" s="13"/>
      <c r="X4898" s="13"/>
      <c r="Y4898" s="13"/>
      <c r="Z4898" s="13"/>
      <c r="AA4898" s="13"/>
      <c r="AB4898" s="13"/>
      <c r="AC4898" s="13"/>
      <c r="AD4898" s="13"/>
    </row>
    <row r="4899" spans="19:30">
      <c r="S4899" s="13"/>
      <c r="T4899" s="14"/>
      <c r="U4899" s="13"/>
      <c r="V4899" s="13"/>
      <c r="W4899" s="13"/>
      <c r="X4899" s="13"/>
      <c r="Y4899" s="13"/>
      <c r="Z4899" s="13"/>
      <c r="AA4899" s="13"/>
      <c r="AB4899" s="13"/>
      <c r="AC4899" s="13"/>
      <c r="AD4899" s="13"/>
    </row>
    <row r="4900" spans="19:30">
      <c r="S4900" s="13"/>
      <c r="T4900" s="14"/>
      <c r="U4900" s="13"/>
      <c r="V4900" s="13"/>
      <c r="W4900" s="13"/>
      <c r="X4900" s="13"/>
      <c r="Y4900" s="13"/>
      <c r="Z4900" s="13"/>
      <c r="AA4900" s="13"/>
      <c r="AB4900" s="13"/>
      <c r="AC4900" s="13"/>
      <c r="AD4900" s="13"/>
    </row>
    <row r="4901" spans="19:30">
      <c r="S4901" s="13"/>
      <c r="T4901" s="14"/>
      <c r="U4901" s="13"/>
      <c r="V4901" s="13"/>
      <c r="W4901" s="13"/>
      <c r="X4901" s="13"/>
      <c r="Y4901" s="13"/>
      <c r="Z4901" s="13"/>
      <c r="AA4901" s="13"/>
      <c r="AB4901" s="13"/>
      <c r="AC4901" s="13"/>
      <c r="AD4901" s="13"/>
    </row>
    <row r="4902" spans="19:30">
      <c r="S4902" s="13"/>
      <c r="T4902" s="14"/>
      <c r="U4902" s="13"/>
      <c r="V4902" s="13"/>
      <c r="W4902" s="13"/>
      <c r="X4902" s="13"/>
      <c r="Y4902" s="13"/>
      <c r="Z4902" s="13"/>
      <c r="AA4902" s="13"/>
      <c r="AB4902" s="13"/>
      <c r="AC4902" s="13"/>
      <c r="AD4902" s="13"/>
    </row>
    <row r="4903" spans="19:30">
      <c r="S4903" s="13"/>
      <c r="T4903" s="14"/>
      <c r="U4903" s="13"/>
      <c r="V4903" s="13"/>
      <c r="W4903" s="13"/>
      <c r="X4903" s="13"/>
      <c r="Y4903" s="13"/>
      <c r="Z4903" s="13"/>
      <c r="AA4903" s="13"/>
      <c r="AB4903" s="13"/>
      <c r="AC4903" s="13"/>
      <c r="AD4903" s="13"/>
    </row>
    <row r="4904" spans="19:30">
      <c r="S4904" s="13"/>
      <c r="T4904" s="14"/>
      <c r="U4904" s="13"/>
      <c r="V4904" s="13"/>
      <c r="W4904" s="13"/>
      <c r="X4904" s="13"/>
      <c r="Y4904" s="13"/>
      <c r="Z4904" s="13"/>
      <c r="AA4904" s="13"/>
      <c r="AB4904" s="13"/>
      <c r="AC4904" s="13"/>
      <c r="AD4904" s="13"/>
    </row>
    <row r="4905" spans="19:30">
      <c r="S4905" s="13"/>
      <c r="T4905" s="14"/>
      <c r="U4905" s="13"/>
      <c r="V4905" s="13"/>
      <c r="W4905" s="13"/>
      <c r="X4905" s="13"/>
      <c r="Y4905" s="13"/>
      <c r="Z4905" s="13"/>
      <c r="AA4905" s="13"/>
      <c r="AB4905" s="13"/>
      <c r="AC4905" s="13"/>
      <c r="AD4905" s="13"/>
    </row>
    <row r="4906" spans="19:30">
      <c r="S4906" s="13"/>
      <c r="T4906" s="14"/>
      <c r="U4906" s="13"/>
      <c r="V4906" s="13"/>
      <c r="W4906" s="13"/>
      <c r="X4906" s="13"/>
      <c r="Y4906" s="13"/>
      <c r="Z4906" s="13"/>
      <c r="AA4906" s="13"/>
      <c r="AB4906" s="13"/>
      <c r="AC4906" s="13"/>
      <c r="AD4906" s="13"/>
    </row>
    <row r="4907" spans="19:30">
      <c r="S4907" s="13"/>
      <c r="T4907" s="14"/>
      <c r="U4907" s="13"/>
      <c r="V4907" s="13"/>
      <c r="W4907" s="13"/>
      <c r="X4907" s="13"/>
      <c r="Y4907" s="13"/>
      <c r="Z4907" s="13"/>
      <c r="AA4907" s="13"/>
      <c r="AB4907" s="13"/>
      <c r="AC4907" s="13"/>
      <c r="AD4907" s="13"/>
    </row>
    <row r="4908" spans="19:30">
      <c r="S4908" s="13"/>
      <c r="T4908" s="14"/>
      <c r="U4908" s="13"/>
      <c r="V4908" s="13"/>
      <c r="W4908" s="13"/>
      <c r="X4908" s="13"/>
      <c r="Y4908" s="13"/>
      <c r="Z4908" s="13"/>
      <c r="AA4908" s="13"/>
      <c r="AB4908" s="13"/>
      <c r="AC4908" s="13"/>
      <c r="AD4908" s="13"/>
    </row>
    <row r="4909" spans="19:30">
      <c r="S4909" s="13"/>
      <c r="T4909" s="14"/>
      <c r="U4909" s="13"/>
      <c r="V4909" s="13"/>
      <c r="W4909" s="13"/>
      <c r="X4909" s="13"/>
      <c r="Y4909" s="13"/>
      <c r="Z4909" s="13"/>
      <c r="AA4909" s="13"/>
      <c r="AB4909" s="13"/>
      <c r="AC4909" s="13"/>
      <c r="AD4909" s="13"/>
    </row>
    <row r="4910" spans="19:30">
      <c r="S4910" s="13"/>
      <c r="T4910" s="14"/>
      <c r="U4910" s="13"/>
      <c r="V4910" s="13"/>
      <c r="W4910" s="13"/>
      <c r="X4910" s="13"/>
      <c r="Y4910" s="13"/>
      <c r="Z4910" s="13"/>
      <c r="AA4910" s="13"/>
      <c r="AB4910" s="13"/>
      <c r="AC4910" s="13"/>
      <c r="AD4910" s="13"/>
    </row>
    <row r="4911" spans="19:30">
      <c r="S4911" s="13"/>
      <c r="T4911" s="14"/>
      <c r="U4911" s="13"/>
      <c r="V4911" s="13"/>
      <c r="W4911" s="13"/>
      <c r="X4911" s="13"/>
      <c r="Y4911" s="13"/>
      <c r="Z4911" s="13"/>
      <c r="AA4911" s="13"/>
      <c r="AB4911" s="13"/>
      <c r="AC4911" s="13"/>
      <c r="AD4911" s="13"/>
    </row>
    <row r="4912" spans="19:30">
      <c r="S4912" s="13"/>
      <c r="T4912" s="14"/>
      <c r="U4912" s="13"/>
      <c r="V4912" s="13"/>
      <c r="W4912" s="13"/>
      <c r="X4912" s="13"/>
      <c r="Y4912" s="13"/>
      <c r="Z4912" s="13"/>
      <c r="AA4912" s="13"/>
      <c r="AB4912" s="13"/>
      <c r="AC4912" s="13"/>
      <c r="AD4912" s="13"/>
    </row>
    <row r="4913" spans="19:30">
      <c r="S4913" s="13"/>
      <c r="T4913" s="14"/>
      <c r="U4913" s="13"/>
      <c r="V4913" s="13"/>
      <c r="W4913" s="13"/>
      <c r="X4913" s="13"/>
      <c r="Y4913" s="13"/>
      <c r="Z4913" s="13"/>
      <c r="AA4913" s="13"/>
      <c r="AB4913" s="13"/>
      <c r="AC4913" s="13"/>
      <c r="AD4913" s="13"/>
    </row>
    <row r="4914" spans="19:30">
      <c r="S4914" s="13"/>
      <c r="T4914" s="14"/>
      <c r="U4914" s="13"/>
      <c r="V4914" s="13"/>
      <c r="W4914" s="13"/>
      <c r="X4914" s="13"/>
      <c r="Y4914" s="13"/>
      <c r="Z4914" s="13"/>
      <c r="AA4914" s="13"/>
      <c r="AB4914" s="13"/>
      <c r="AC4914" s="13"/>
      <c r="AD4914" s="13"/>
    </row>
    <row r="4915" spans="19:30">
      <c r="S4915" s="13"/>
      <c r="T4915" s="14"/>
      <c r="U4915" s="13"/>
      <c r="V4915" s="13"/>
      <c r="W4915" s="13"/>
      <c r="X4915" s="13"/>
      <c r="Y4915" s="13"/>
      <c r="Z4915" s="13"/>
      <c r="AA4915" s="13"/>
      <c r="AB4915" s="13"/>
      <c r="AC4915" s="13"/>
      <c r="AD4915" s="13"/>
    </row>
    <row r="4916" spans="19:30">
      <c r="S4916" s="13"/>
      <c r="T4916" s="14"/>
      <c r="U4916" s="13"/>
      <c r="V4916" s="13"/>
      <c r="W4916" s="13"/>
      <c r="X4916" s="13"/>
      <c r="Y4916" s="13"/>
      <c r="Z4916" s="13"/>
      <c r="AA4916" s="13"/>
      <c r="AB4916" s="13"/>
      <c r="AC4916" s="13"/>
      <c r="AD4916" s="13"/>
    </row>
    <row r="4917" spans="19:30">
      <c r="S4917" s="13"/>
      <c r="T4917" s="14"/>
      <c r="U4917" s="13"/>
      <c r="V4917" s="13"/>
      <c r="W4917" s="13"/>
      <c r="X4917" s="13"/>
      <c r="Y4917" s="13"/>
      <c r="Z4917" s="13"/>
      <c r="AA4917" s="13"/>
      <c r="AB4917" s="13"/>
      <c r="AC4917" s="13"/>
      <c r="AD4917" s="13"/>
    </row>
    <row r="4918" spans="19:30">
      <c r="S4918" s="13"/>
      <c r="T4918" s="14"/>
      <c r="U4918" s="13"/>
      <c r="V4918" s="13"/>
      <c r="W4918" s="13"/>
      <c r="X4918" s="13"/>
      <c r="Y4918" s="13"/>
      <c r="Z4918" s="13"/>
      <c r="AA4918" s="13"/>
      <c r="AB4918" s="13"/>
      <c r="AC4918" s="13"/>
      <c r="AD4918" s="13"/>
    </row>
    <row r="4919" spans="19:30">
      <c r="S4919" s="13"/>
      <c r="T4919" s="14"/>
      <c r="U4919" s="13"/>
      <c r="V4919" s="13"/>
      <c r="W4919" s="13"/>
      <c r="X4919" s="13"/>
      <c r="Y4919" s="13"/>
      <c r="Z4919" s="13"/>
      <c r="AA4919" s="13"/>
      <c r="AB4919" s="13"/>
      <c r="AC4919" s="13"/>
      <c r="AD4919" s="13"/>
    </row>
    <row r="4920" spans="19:30">
      <c r="S4920" s="13"/>
      <c r="T4920" s="14"/>
      <c r="U4920" s="13"/>
      <c r="V4920" s="13"/>
      <c r="W4920" s="13"/>
      <c r="X4920" s="13"/>
      <c r="Y4920" s="13"/>
      <c r="Z4920" s="13"/>
      <c r="AA4920" s="13"/>
      <c r="AB4920" s="13"/>
      <c r="AC4920" s="13"/>
      <c r="AD4920" s="13"/>
    </row>
    <row r="4921" spans="19:30">
      <c r="S4921" s="13"/>
      <c r="T4921" s="14"/>
      <c r="U4921" s="13"/>
      <c r="V4921" s="13"/>
      <c r="W4921" s="13"/>
      <c r="X4921" s="13"/>
      <c r="Y4921" s="13"/>
      <c r="Z4921" s="13"/>
      <c r="AA4921" s="13"/>
      <c r="AB4921" s="13"/>
      <c r="AC4921" s="13"/>
      <c r="AD4921" s="13"/>
    </row>
    <row r="4922" spans="19:30">
      <c r="S4922" s="13"/>
      <c r="T4922" s="14"/>
      <c r="U4922" s="13"/>
      <c r="V4922" s="13"/>
      <c r="W4922" s="13"/>
      <c r="X4922" s="13"/>
      <c r="Y4922" s="13"/>
      <c r="Z4922" s="13"/>
      <c r="AA4922" s="13"/>
      <c r="AB4922" s="13"/>
      <c r="AC4922" s="13"/>
      <c r="AD4922" s="13"/>
    </row>
    <row r="4923" spans="19:30">
      <c r="S4923" s="13"/>
      <c r="T4923" s="14"/>
      <c r="U4923" s="13"/>
      <c r="V4923" s="13"/>
      <c r="W4923" s="13"/>
      <c r="X4923" s="13"/>
      <c r="Y4923" s="13"/>
      <c r="Z4923" s="13"/>
      <c r="AA4923" s="13"/>
      <c r="AB4923" s="13"/>
      <c r="AC4923" s="13"/>
      <c r="AD4923" s="13"/>
    </row>
    <row r="4924" spans="19:30">
      <c r="S4924" s="13"/>
      <c r="T4924" s="14"/>
      <c r="U4924" s="13"/>
      <c r="V4924" s="13"/>
      <c r="W4924" s="13"/>
      <c r="X4924" s="13"/>
      <c r="Y4924" s="13"/>
      <c r="Z4924" s="13"/>
      <c r="AA4924" s="13"/>
      <c r="AB4924" s="13"/>
      <c r="AC4924" s="13"/>
      <c r="AD4924" s="13"/>
    </row>
    <row r="4925" spans="19:30">
      <c r="S4925" s="13"/>
      <c r="T4925" s="14"/>
      <c r="U4925" s="13"/>
      <c r="V4925" s="13"/>
      <c r="W4925" s="13"/>
      <c r="X4925" s="13"/>
      <c r="Y4925" s="13"/>
      <c r="Z4925" s="13"/>
      <c r="AA4925" s="13"/>
      <c r="AB4925" s="13"/>
      <c r="AC4925" s="13"/>
      <c r="AD4925" s="13"/>
    </row>
    <row r="4926" spans="19:30">
      <c r="S4926" s="13"/>
      <c r="T4926" s="14"/>
      <c r="U4926" s="13"/>
      <c r="V4926" s="13"/>
      <c r="W4926" s="13"/>
      <c r="X4926" s="13"/>
      <c r="Y4926" s="13"/>
      <c r="Z4926" s="13"/>
      <c r="AA4926" s="13"/>
      <c r="AB4926" s="13"/>
      <c r="AC4926" s="13"/>
      <c r="AD4926" s="13"/>
    </row>
    <row r="4927" spans="19:30">
      <c r="S4927" s="13"/>
      <c r="T4927" s="14"/>
      <c r="U4927" s="13"/>
      <c r="V4927" s="13"/>
      <c r="W4927" s="13"/>
      <c r="X4927" s="13"/>
      <c r="Y4927" s="13"/>
      <c r="Z4927" s="13"/>
      <c r="AA4927" s="13"/>
      <c r="AB4927" s="13"/>
      <c r="AC4927" s="13"/>
      <c r="AD4927" s="13"/>
    </row>
    <row r="4928" spans="19:30">
      <c r="S4928" s="13"/>
      <c r="T4928" s="14"/>
      <c r="U4928" s="13"/>
      <c r="V4928" s="13"/>
      <c r="W4928" s="13"/>
      <c r="X4928" s="13"/>
      <c r="Y4928" s="13"/>
      <c r="Z4928" s="13"/>
      <c r="AA4928" s="13"/>
      <c r="AB4928" s="13"/>
      <c r="AC4928" s="13"/>
      <c r="AD4928" s="13"/>
    </row>
    <row r="4929" spans="19:30">
      <c r="S4929" s="13"/>
      <c r="T4929" s="14"/>
      <c r="U4929" s="13"/>
      <c r="V4929" s="13"/>
      <c r="W4929" s="13"/>
      <c r="X4929" s="13"/>
      <c r="Y4929" s="13"/>
      <c r="Z4929" s="13"/>
      <c r="AA4929" s="13"/>
      <c r="AB4929" s="13"/>
      <c r="AC4929" s="13"/>
      <c r="AD4929" s="13"/>
    </row>
    <row r="4930" spans="19:30">
      <c r="S4930" s="13"/>
      <c r="T4930" s="14"/>
      <c r="U4930" s="13"/>
      <c r="V4930" s="13"/>
      <c r="W4930" s="13"/>
      <c r="X4930" s="13"/>
      <c r="Y4930" s="13"/>
      <c r="Z4930" s="13"/>
      <c r="AA4930" s="13"/>
      <c r="AB4930" s="13"/>
      <c r="AC4930" s="13"/>
      <c r="AD4930" s="13"/>
    </row>
    <row r="4931" spans="19:30">
      <c r="S4931" s="13"/>
      <c r="T4931" s="14"/>
      <c r="U4931" s="13"/>
      <c r="V4931" s="13"/>
      <c r="W4931" s="13"/>
      <c r="X4931" s="13"/>
      <c r="Y4931" s="13"/>
      <c r="Z4931" s="13"/>
      <c r="AA4931" s="13"/>
      <c r="AB4931" s="13"/>
      <c r="AC4931" s="13"/>
      <c r="AD4931" s="13"/>
    </row>
    <row r="4932" spans="19:30">
      <c r="S4932" s="13"/>
      <c r="T4932" s="14"/>
      <c r="U4932" s="13"/>
      <c r="V4932" s="13"/>
      <c r="W4932" s="13"/>
      <c r="X4932" s="13"/>
      <c r="Y4932" s="13"/>
      <c r="Z4932" s="13"/>
      <c r="AA4932" s="13"/>
      <c r="AB4932" s="13"/>
      <c r="AC4932" s="13"/>
      <c r="AD4932" s="13"/>
    </row>
    <row r="4933" spans="19:30">
      <c r="S4933" s="13"/>
      <c r="T4933" s="14"/>
      <c r="U4933" s="13"/>
      <c r="V4933" s="13"/>
      <c r="W4933" s="13"/>
      <c r="X4933" s="13"/>
      <c r="Y4933" s="13"/>
      <c r="Z4933" s="13"/>
      <c r="AA4933" s="13"/>
      <c r="AB4933" s="13"/>
      <c r="AC4933" s="13"/>
      <c r="AD4933" s="13"/>
    </row>
    <row r="4934" spans="19:30">
      <c r="S4934" s="13"/>
      <c r="T4934" s="14"/>
      <c r="U4934" s="13"/>
      <c r="V4934" s="13"/>
      <c r="W4934" s="13"/>
      <c r="X4934" s="13"/>
      <c r="Y4934" s="13"/>
      <c r="Z4934" s="13"/>
      <c r="AA4934" s="13"/>
      <c r="AB4934" s="13"/>
      <c r="AC4934" s="13"/>
      <c r="AD4934" s="13"/>
    </row>
    <row r="4935" spans="19:30">
      <c r="S4935" s="13"/>
      <c r="T4935" s="14"/>
      <c r="U4935" s="13"/>
      <c r="V4935" s="13"/>
      <c r="W4935" s="13"/>
      <c r="X4935" s="13"/>
      <c r="Y4935" s="13"/>
      <c r="Z4935" s="13"/>
      <c r="AA4935" s="13"/>
      <c r="AB4935" s="13"/>
      <c r="AC4935" s="13"/>
      <c r="AD4935" s="13"/>
    </row>
    <row r="4936" spans="19:30">
      <c r="S4936" s="13"/>
      <c r="T4936" s="14"/>
      <c r="U4936" s="13"/>
      <c r="V4936" s="13"/>
      <c r="W4936" s="13"/>
      <c r="X4936" s="13"/>
      <c r="Y4936" s="13"/>
      <c r="Z4936" s="13"/>
      <c r="AA4936" s="13"/>
      <c r="AB4936" s="13"/>
      <c r="AC4936" s="13"/>
      <c r="AD4936" s="13"/>
    </row>
    <row r="4937" spans="19:30">
      <c r="S4937" s="13"/>
      <c r="T4937" s="14"/>
      <c r="U4937" s="13"/>
      <c r="V4937" s="13"/>
      <c r="W4937" s="13"/>
      <c r="X4937" s="13"/>
      <c r="Y4937" s="13"/>
      <c r="Z4937" s="13"/>
      <c r="AA4937" s="13"/>
      <c r="AB4937" s="13"/>
      <c r="AC4937" s="13"/>
      <c r="AD4937" s="13"/>
    </row>
    <row r="4938" spans="19:30">
      <c r="S4938" s="13"/>
      <c r="T4938" s="14"/>
      <c r="U4938" s="13"/>
      <c r="V4938" s="13"/>
      <c r="W4938" s="13"/>
      <c r="X4938" s="13"/>
      <c r="Y4938" s="13"/>
      <c r="Z4938" s="13"/>
      <c r="AA4938" s="13"/>
      <c r="AB4938" s="13"/>
      <c r="AC4938" s="13"/>
      <c r="AD4938" s="13"/>
    </row>
    <row r="4939" spans="19:30">
      <c r="S4939" s="13"/>
      <c r="T4939" s="14"/>
      <c r="U4939" s="13"/>
      <c r="V4939" s="13"/>
      <c r="W4939" s="13"/>
      <c r="X4939" s="13"/>
      <c r="Y4939" s="13"/>
      <c r="Z4939" s="13"/>
      <c r="AA4939" s="13"/>
      <c r="AB4939" s="13"/>
      <c r="AC4939" s="13"/>
      <c r="AD4939" s="13"/>
    </row>
    <row r="4940" spans="19:30">
      <c r="S4940" s="13"/>
      <c r="T4940" s="14"/>
      <c r="U4940" s="13"/>
      <c r="V4940" s="13"/>
      <c r="W4940" s="13"/>
      <c r="X4940" s="13"/>
      <c r="Y4940" s="13"/>
      <c r="Z4940" s="13"/>
      <c r="AA4940" s="13"/>
      <c r="AB4940" s="13"/>
      <c r="AC4940" s="13"/>
      <c r="AD4940" s="13"/>
    </row>
    <row r="4941" spans="19:30">
      <c r="S4941" s="13"/>
      <c r="T4941" s="14"/>
      <c r="U4941" s="13"/>
      <c r="V4941" s="13"/>
      <c r="W4941" s="13"/>
      <c r="X4941" s="13"/>
      <c r="Y4941" s="13"/>
      <c r="Z4941" s="13"/>
      <c r="AA4941" s="13"/>
      <c r="AB4941" s="13"/>
      <c r="AC4941" s="13"/>
      <c r="AD4941" s="13"/>
    </row>
    <row r="4942" spans="19:30">
      <c r="S4942" s="13"/>
      <c r="T4942" s="14"/>
      <c r="U4942" s="13"/>
      <c r="V4942" s="13"/>
      <c r="W4942" s="13"/>
      <c r="X4942" s="13"/>
      <c r="Y4942" s="13"/>
      <c r="Z4942" s="13"/>
      <c r="AA4942" s="13"/>
      <c r="AB4942" s="13"/>
      <c r="AC4942" s="13"/>
      <c r="AD4942" s="13"/>
    </row>
    <row r="4943" spans="19:30">
      <c r="S4943" s="13"/>
      <c r="T4943" s="14"/>
      <c r="U4943" s="13"/>
      <c r="V4943" s="13"/>
      <c r="W4943" s="13"/>
      <c r="X4943" s="13"/>
      <c r="Y4943" s="13"/>
      <c r="Z4943" s="13"/>
      <c r="AA4943" s="13"/>
      <c r="AB4943" s="13"/>
      <c r="AC4943" s="13"/>
      <c r="AD4943" s="13"/>
    </row>
    <row r="4944" spans="19:30">
      <c r="S4944" s="13"/>
      <c r="T4944" s="14"/>
      <c r="U4944" s="13"/>
      <c r="V4944" s="13"/>
      <c r="W4944" s="13"/>
      <c r="X4944" s="13"/>
      <c r="Y4944" s="13"/>
      <c r="Z4944" s="13"/>
      <c r="AA4944" s="13"/>
      <c r="AB4944" s="13"/>
      <c r="AC4944" s="13"/>
      <c r="AD4944" s="13"/>
    </row>
    <row r="4945" spans="19:30">
      <c r="S4945" s="13"/>
      <c r="T4945" s="14"/>
      <c r="U4945" s="13"/>
      <c r="V4945" s="13"/>
      <c r="W4945" s="13"/>
      <c r="X4945" s="13"/>
      <c r="Y4945" s="13"/>
      <c r="Z4945" s="13"/>
      <c r="AA4945" s="13"/>
      <c r="AB4945" s="13"/>
      <c r="AC4945" s="13"/>
      <c r="AD4945" s="13"/>
    </row>
    <row r="4946" spans="19:30">
      <c r="S4946" s="13"/>
      <c r="T4946" s="14"/>
      <c r="U4946" s="13"/>
      <c r="V4946" s="13"/>
      <c r="W4946" s="13"/>
      <c r="X4946" s="13"/>
      <c r="Y4946" s="13"/>
      <c r="Z4946" s="13"/>
      <c r="AA4946" s="13"/>
      <c r="AB4946" s="13"/>
      <c r="AC4946" s="13"/>
      <c r="AD4946" s="13"/>
    </row>
    <row r="4947" spans="19:30">
      <c r="S4947" s="13"/>
      <c r="T4947" s="14"/>
      <c r="U4947" s="13"/>
      <c r="V4947" s="13"/>
      <c r="W4947" s="13"/>
      <c r="X4947" s="13"/>
      <c r="Y4947" s="13"/>
      <c r="Z4947" s="13"/>
      <c r="AA4947" s="13"/>
      <c r="AB4947" s="13"/>
      <c r="AC4947" s="13"/>
      <c r="AD4947" s="13"/>
    </row>
    <row r="4948" spans="19:30">
      <c r="S4948" s="13"/>
      <c r="T4948" s="14"/>
      <c r="U4948" s="13"/>
      <c r="V4948" s="13"/>
      <c r="W4948" s="13"/>
      <c r="X4948" s="13"/>
      <c r="Y4948" s="13"/>
      <c r="Z4948" s="13"/>
      <c r="AA4948" s="13"/>
      <c r="AB4948" s="13"/>
      <c r="AC4948" s="13"/>
      <c r="AD4948" s="13"/>
    </row>
    <row r="4949" spans="19:30">
      <c r="S4949" s="13"/>
      <c r="T4949" s="14"/>
      <c r="U4949" s="13"/>
      <c r="V4949" s="13"/>
      <c r="W4949" s="13"/>
      <c r="X4949" s="13"/>
      <c r="Y4949" s="13"/>
      <c r="Z4949" s="13"/>
      <c r="AA4949" s="13"/>
      <c r="AB4949" s="13"/>
      <c r="AC4949" s="13"/>
      <c r="AD4949" s="13"/>
    </row>
    <row r="4950" spans="19:30">
      <c r="S4950" s="13"/>
      <c r="T4950" s="14"/>
      <c r="U4950" s="13"/>
      <c r="V4950" s="13"/>
      <c r="W4950" s="13"/>
      <c r="X4950" s="13"/>
      <c r="Y4950" s="13"/>
      <c r="Z4950" s="13"/>
      <c r="AA4950" s="13"/>
      <c r="AB4950" s="13"/>
      <c r="AC4950" s="13"/>
      <c r="AD4950" s="13"/>
    </row>
    <row r="4951" spans="19:30">
      <c r="S4951" s="13"/>
      <c r="T4951" s="14"/>
      <c r="U4951" s="13"/>
      <c r="V4951" s="13"/>
      <c r="W4951" s="13"/>
      <c r="X4951" s="13"/>
      <c r="Y4951" s="13"/>
      <c r="Z4951" s="13"/>
      <c r="AA4951" s="13"/>
      <c r="AB4951" s="13"/>
      <c r="AC4951" s="13"/>
      <c r="AD4951" s="13"/>
    </row>
    <row r="4952" spans="19:30">
      <c r="S4952" s="13"/>
      <c r="T4952" s="14"/>
      <c r="U4952" s="13"/>
      <c r="V4952" s="13"/>
      <c r="W4952" s="13"/>
      <c r="X4952" s="13"/>
      <c r="Y4952" s="13"/>
      <c r="Z4952" s="13"/>
      <c r="AA4952" s="13"/>
      <c r="AB4952" s="13"/>
      <c r="AC4952" s="13"/>
      <c r="AD4952" s="13"/>
    </row>
    <row r="4953" spans="19:30">
      <c r="S4953" s="13"/>
      <c r="T4953" s="14"/>
      <c r="U4953" s="13"/>
      <c r="V4953" s="13"/>
      <c r="W4953" s="13"/>
      <c r="X4953" s="13"/>
      <c r="Y4953" s="13"/>
      <c r="Z4953" s="13"/>
      <c r="AA4953" s="13"/>
      <c r="AB4953" s="13"/>
      <c r="AC4953" s="13"/>
      <c r="AD4953" s="13"/>
    </row>
    <row r="4954" spans="19:30">
      <c r="S4954" s="13"/>
      <c r="T4954" s="14"/>
      <c r="U4954" s="13"/>
      <c r="V4954" s="13"/>
      <c r="W4954" s="13"/>
      <c r="X4954" s="13"/>
      <c r="Y4954" s="13"/>
      <c r="Z4954" s="13"/>
      <c r="AA4954" s="13"/>
      <c r="AB4954" s="13"/>
      <c r="AC4954" s="13"/>
      <c r="AD4954" s="13"/>
    </row>
    <row r="4955" spans="19:30">
      <c r="S4955" s="13"/>
      <c r="T4955" s="14"/>
      <c r="U4955" s="13"/>
      <c r="V4955" s="13"/>
      <c r="W4955" s="13"/>
      <c r="X4955" s="13"/>
      <c r="Y4955" s="13"/>
      <c r="Z4955" s="13"/>
      <c r="AA4955" s="13"/>
      <c r="AB4955" s="13"/>
      <c r="AC4955" s="13"/>
      <c r="AD4955" s="13"/>
    </row>
    <row r="4956" spans="19:30">
      <c r="S4956" s="13"/>
      <c r="T4956" s="14"/>
      <c r="U4956" s="13"/>
      <c r="V4956" s="13"/>
      <c r="W4956" s="13"/>
      <c r="X4956" s="13"/>
      <c r="Y4956" s="13"/>
      <c r="Z4956" s="13"/>
      <c r="AA4956" s="13"/>
      <c r="AB4956" s="13"/>
      <c r="AC4956" s="13"/>
      <c r="AD4956" s="13"/>
    </row>
    <row r="4957" spans="19:30">
      <c r="S4957" s="13"/>
      <c r="T4957" s="14"/>
      <c r="U4957" s="13"/>
      <c r="V4957" s="13"/>
      <c r="W4957" s="13"/>
      <c r="X4957" s="13"/>
      <c r="Y4957" s="13"/>
      <c r="Z4957" s="13"/>
      <c r="AA4957" s="13"/>
      <c r="AB4957" s="13"/>
      <c r="AC4957" s="13"/>
      <c r="AD4957" s="13"/>
    </row>
    <row r="4958" spans="19:30">
      <c r="S4958" s="13"/>
      <c r="T4958" s="14"/>
      <c r="U4958" s="13"/>
      <c r="V4958" s="13"/>
      <c r="W4958" s="13"/>
      <c r="X4958" s="13"/>
      <c r="Y4958" s="13"/>
      <c r="Z4958" s="13"/>
      <c r="AA4958" s="13"/>
      <c r="AB4958" s="13"/>
      <c r="AC4958" s="13"/>
      <c r="AD4958" s="13"/>
    </row>
    <row r="4959" spans="19:30">
      <c r="S4959" s="13"/>
      <c r="T4959" s="14"/>
      <c r="U4959" s="13"/>
      <c r="V4959" s="13"/>
      <c r="W4959" s="13"/>
      <c r="X4959" s="13"/>
      <c r="Y4959" s="13"/>
      <c r="Z4959" s="13"/>
      <c r="AA4959" s="13"/>
      <c r="AB4959" s="13"/>
      <c r="AC4959" s="13"/>
      <c r="AD4959" s="13"/>
    </row>
    <row r="4960" spans="19:30">
      <c r="S4960" s="13"/>
      <c r="T4960" s="14"/>
      <c r="U4960" s="13"/>
      <c r="V4960" s="13"/>
      <c r="W4960" s="13"/>
      <c r="X4960" s="13"/>
      <c r="Y4960" s="13"/>
      <c r="Z4960" s="13"/>
      <c r="AA4960" s="13"/>
      <c r="AB4960" s="13"/>
      <c r="AC4960" s="13"/>
      <c r="AD4960" s="13"/>
    </row>
    <row r="4961" spans="19:30">
      <c r="S4961" s="13"/>
      <c r="T4961" s="14"/>
      <c r="U4961" s="13"/>
      <c r="V4961" s="13"/>
      <c r="W4961" s="13"/>
      <c r="X4961" s="13"/>
      <c r="Y4961" s="13"/>
      <c r="Z4961" s="13"/>
      <c r="AA4961" s="13"/>
      <c r="AB4961" s="13"/>
      <c r="AC4961" s="13"/>
      <c r="AD4961" s="13"/>
    </row>
    <row r="4962" spans="19:30">
      <c r="S4962" s="13"/>
      <c r="T4962" s="14"/>
      <c r="U4962" s="13"/>
      <c r="V4962" s="13"/>
      <c r="W4962" s="13"/>
      <c r="X4962" s="13"/>
      <c r="Y4962" s="13"/>
      <c r="Z4962" s="13"/>
      <c r="AA4962" s="13"/>
      <c r="AB4962" s="13"/>
      <c r="AC4962" s="13"/>
      <c r="AD4962" s="13"/>
    </row>
    <row r="4963" spans="19:30">
      <c r="S4963" s="13"/>
      <c r="T4963" s="14"/>
      <c r="U4963" s="13"/>
      <c r="V4963" s="13"/>
      <c r="W4963" s="13"/>
      <c r="X4963" s="13"/>
      <c r="Y4963" s="13"/>
      <c r="Z4963" s="13"/>
      <c r="AA4963" s="13"/>
      <c r="AB4963" s="13"/>
      <c r="AC4963" s="13"/>
      <c r="AD4963" s="13"/>
    </row>
    <row r="4964" spans="19:30">
      <c r="S4964" s="13"/>
      <c r="T4964" s="14"/>
      <c r="U4964" s="13"/>
      <c r="V4964" s="13"/>
      <c r="W4964" s="13"/>
      <c r="X4964" s="13"/>
      <c r="Y4964" s="13"/>
      <c r="Z4964" s="13"/>
      <c r="AA4964" s="13"/>
      <c r="AB4964" s="13"/>
      <c r="AC4964" s="13"/>
      <c r="AD4964" s="13"/>
    </row>
    <row r="4965" spans="19:30">
      <c r="S4965" s="13"/>
      <c r="T4965" s="14"/>
      <c r="U4965" s="13"/>
      <c r="V4965" s="13"/>
      <c r="W4965" s="13"/>
      <c r="X4965" s="13"/>
      <c r="Y4965" s="13"/>
      <c r="Z4965" s="13"/>
      <c r="AA4965" s="13"/>
      <c r="AB4965" s="13"/>
      <c r="AC4965" s="13"/>
      <c r="AD4965" s="13"/>
    </row>
    <row r="4966" spans="19:30">
      <c r="S4966" s="13"/>
      <c r="T4966" s="14"/>
      <c r="U4966" s="13"/>
      <c r="V4966" s="13"/>
      <c r="W4966" s="13"/>
      <c r="X4966" s="13"/>
      <c r="Y4966" s="13"/>
      <c r="Z4966" s="13"/>
      <c r="AA4966" s="13"/>
      <c r="AB4966" s="13"/>
      <c r="AC4966" s="13"/>
      <c r="AD4966" s="13"/>
    </row>
    <row r="4967" spans="19:30">
      <c r="S4967" s="13"/>
      <c r="T4967" s="14"/>
      <c r="U4967" s="13"/>
      <c r="V4967" s="13"/>
      <c r="W4967" s="13"/>
      <c r="X4967" s="13"/>
      <c r="Y4967" s="13"/>
      <c r="Z4967" s="13"/>
      <c r="AA4967" s="13"/>
      <c r="AB4967" s="13"/>
      <c r="AC4967" s="13"/>
      <c r="AD4967" s="13"/>
    </row>
    <row r="4968" spans="19:30">
      <c r="S4968" s="13"/>
      <c r="T4968" s="14"/>
      <c r="U4968" s="13"/>
      <c r="V4968" s="13"/>
      <c r="W4968" s="13"/>
      <c r="X4968" s="13"/>
      <c r="Y4968" s="13"/>
      <c r="Z4968" s="13"/>
      <c r="AA4968" s="13"/>
      <c r="AB4968" s="13"/>
      <c r="AC4968" s="13"/>
      <c r="AD4968" s="13"/>
    </row>
    <row r="4969" spans="19:30">
      <c r="S4969" s="13"/>
      <c r="T4969" s="14"/>
      <c r="U4969" s="13"/>
      <c r="V4969" s="13"/>
      <c r="W4969" s="13"/>
      <c r="X4969" s="13"/>
      <c r="Y4969" s="13"/>
      <c r="Z4969" s="13"/>
      <c r="AA4969" s="13"/>
      <c r="AB4969" s="13"/>
      <c r="AC4969" s="13"/>
      <c r="AD4969" s="13"/>
    </row>
    <row r="4970" spans="19:30">
      <c r="S4970" s="13"/>
      <c r="T4970" s="14"/>
      <c r="U4970" s="13"/>
      <c r="V4970" s="13"/>
      <c r="W4970" s="13"/>
      <c r="X4970" s="13"/>
      <c r="Y4970" s="13"/>
      <c r="Z4970" s="13"/>
      <c r="AA4970" s="13"/>
      <c r="AB4970" s="13"/>
      <c r="AC4970" s="13"/>
      <c r="AD4970" s="13"/>
    </row>
    <row r="4971" spans="19:30">
      <c r="S4971" s="13"/>
      <c r="T4971" s="14"/>
      <c r="U4971" s="13"/>
      <c r="V4971" s="13"/>
      <c r="W4971" s="13"/>
      <c r="X4971" s="13"/>
      <c r="Y4971" s="13"/>
      <c r="Z4971" s="13"/>
      <c r="AA4971" s="13"/>
      <c r="AB4971" s="13"/>
      <c r="AC4971" s="13"/>
      <c r="AD4971" s="13"/>
    </row>
    <row r="4972" spans="19:30">
      <c r="S4972" s="13"/>
      <c r="T4972" s="14"/>
      <c r="U4972" s="13"/>
      <c r="V4972" s="13"/>
      <c r="W4972" s="13"/>
      <c r="X4972" s="13"/>
      <c r="Y4972" s="13"/>
      <c r="Z4972" s="13"/>
      <c r="AA4972" s="13"/>
      <c r="AB4972" s="13"/>
      <c r="AC4972" s="13"/>
      <c r="AD4972" s="13"/>
    </row>
    <row r="4973" spans="19:30">
      <c r="S4973" s="13"/>
      <c r="T4973" s="14"/>
      <c r="U4973" s="13"/>
      <c r="V4973" s="13"/>
      <c r="W4973" s="13"/>
      <c r="X4973" s="13"/>
      <c r="Y4973" s="13"/>
      <c r="Z4973" s="13"/>
      <c r="AA4973" s="13"/>
      <c r="AB4973" s="13"/>
      <c r="AC4973" s="13"/>
      <c r="AD4973" s="13"/>
    </row>
    <row r="4974" spans="19:30">
      <c r="S4974" s="13"/>
      <c r="T4974" s="14"/>
      <c r="U4974" s="13"/>
      <c r="V4974" s="13"/>
      <c r="W4974" s="13"/>
      <c r="X4974" s="13"/>
      <c r="Y4974" s="13"/>
      <c r="Z4974" s="13"/>
      <c r="AA4974" s="13"/>
      <c r="AB4974" s="13"/>
      <c r="AC4974" s="13"/>
      <c r="AD4974" s="13"/>
    </row>
    <row r="4975" spans="19:30">
      <c r="S4975" s="13"/>
      <c r="T4975" s="14"/>
      <c r="U4975" s="13"/>
      <c r="V4975" s="13"/>
      <c r="W4975" s="13"/>
      <c r="X4975" s="13"/>
      <c r="Y4975" s="13"/>
      <c r="Z4975" s="13"/>
      <c r="AA4975" s="13"/>
      <c r="AB4975" s="13"/>
      <c r="AC4975" s="13"/>
      <c r="AD4975" s="13"/>
    </row>
    <row r="4976" spans="19:30">
      <c r="S4976" s="13"/>
      <c r="T4976" s="14"/>
      <c r="U4976" s="13"/>
      <c r="V4976" s="13"/>
      <c r="W4976" s="13"/>
      <c r="X4976" s="13"/>
      <c r="Y4976" s="13"/>
      <c r="Z4976" s="13"/>
      <c r="AA4976" s="13"/>
      <c r="AB4976" s="13"/>
      <c r="AC4976" s="13"/>
      <c r="AD4976" s="13"/>
    </row>
    <row r="4977" spans="19:30">
      <c r="S4977" s="13"/>
      <c r="T4977" s="14"/>
      <c r="U4977" s="13"/>
      <c r="V4977" s="13"/>
      <c r="W4977" s="13"/>
      <c r="X4977" s="13"/>
      <c r="Y4977" s="13"/>
      <c r="Z4977" s="13"/>
      <c r="AA4977" s="13"/>
      <c r="AB4977" s="13"/>
      <c r="AC4977" s="13"/>
      <c r="AD4977" s="13"/>
    </row>
    <row r="4978" spans="19:30">
      <c r="S4978" s="13"/>
      <c r="T4978" s="14"/>
      <c r="U4978" s="13"/>
      <c r="V4978" s="13"/>
      <c r="W4978" s="13"/>
      <c r="X4978" s="13"/>
      <c r="Y4978" s="13"/>
      <c r="Z4978" s="13"/>
      <c r="AA4978" s="13"/>
      <c r="AB4978" s="13"/>
      <c r="AC4978" s="13"/>
      <c r="AD4978" s="13"/>
    </row>
    <row r="4979" spans="19:30">
      <c r="S4979" s="13"/>
      <c r="T4979" s="14"/>
      <c r="U4979" s="13"/>
      <c r="V4979" s="13"/>
      <c r="W4979" s="13"/>
      <c r="X4979" s="13"/>
      <c r="Y4979" s="13"/>
      <c r="Z4979" s="13"/>
      <c r="AA4979" s="13"/>
      <c r="AB4979" s="13"/>
      <c r="AC4979" s="13"/>
      <c r="AD4979" s="13"/>
    </row>
    <row r="4980" spans="19:30">
      <c r="S4980" s="13"/>
      <c r="T4980" s="14"/>
      <c r="U4980" s="13"/>
      <c r="V4980" s="13"/>
      <c r="W4980" s="13"/>
      <c r="X4980" s="13"/>
      <c r="Y4980" s="13"/>
      <c r="Z4980" s="13"/>
      <c r="AA4980" s="13"/>
      <c r="AB4980" s="13"/>
      <c r="AC4980" s="13"/>
      <c r="AD4980" s="13"/>
    </row>
    <row r="4981" spans="19:30">
      <c r="S4981" s="13"/>
      <c r="T4981" s="14"/>
      <c r="U4981" s="13"/>
      <c r="V4981" s="13"/>
      <c r="W4981" s="13"/>
      <c r="X4981" s="13"/>
      <c r="Y4981" s="13"/>
      <c r="Z4981" s="13"/>
      <c r="AA4981" s="13"/>
      <c r="AB4981" s="13"/>
      <c r="AC4981" s="13"/>
      <c r="AD4981" s="13"/>
    </row>
    <row r="4982" spans="19:30">
      <c r="S4982" s="13"/>
      <c r="T4982" s="14"/>
      <c r="U4982" s="13"/>
      <c r="V4982" s="13"/>
      <c r="W4982" s="13"/>
      <c r="X4982" s="13"/>
      <c r="Y4982" s="13"/>
      <c r="Z4982" s="13"/>
      <c r="AA4982" s="13"/>
      <c r="AB4982" s="13"/>
      <c r="AC4982" s="13"/>
      <c r="AD4982" s="13"/>
    </row>
    <row r="4983" spans="19:30">
      <c r="S4983" s="13"/>
      <c r="T4983" s="14"/>
      <c r="U4983" s="13"/>
      <c r="V4983" s="13"/>
      <c r="W4983" s="13"/>
      <c r="X4983" s="13"/>
      <c r="Y4983" s="13"/>
      <c r="Z4983" s="13"/>
      <c r="AA4983" s="13"/>
      <c r="AB4983" s="13"/>
      <c r="AC4983" s="13"/>
      <c r="AD4983" s="13"/>
    </row>
    <row r="4984" spans="19:30">
      <c r="S4984" s="13"/>
      <c r="T4984" s="14"/>
      <c r="U4984" s="13"/>
      <c r="V4984" s="13"/>
      <c r="W4984" s="13"/>
      <c r="X4984" s="13"/>
      <c r="Y4984" s="13"/>
      <c r="Z4984" s="13"/>
      <c r="AA4984" s="13"/>
      <c r="AB4984" s="13"/>
      <c r="AC4984" s="13"/>
      <c r="AD4984" s="13"/>
    </row>
    <row r="4985" spans="19:30">
      <c r="S4985" s="13"/>
      <c r="T4985" s="14"/>
      <c r="U4985" s="13"/>
      <c r="V4985" s="13"/>
      <c r="W4985" s="13"/>
      <c r="X4985" s="13"/>
      <c r="Y4985" s="13"/>
      <c r="Z4985" s="13"/>
      <c r="AA4985" s="13"/>
      <c r="AB4985" s="13"/>
      <c r="AC4985" s="13"/>
      <c r="AD4985" s="13"/>
    </row>
    <row r="4986" spans="19:30">
      <c r="S4986" s="13"/>
      <c r="T4986" s="14"/>
      <c r="U4986" s="13"/>
      <c r="V4986" s="13"/>
      <c r="W4986" s="13"/>
      <c r="X4986" s="13"/>
      <c r="Y4986" s="13"/>
      <c r="Z4986" s="13"/>
      <c r="AA4986" s="13"/>
      <c r="AB4986" s="13"/>
      <c r="AC4986" s="13"/>
      <c r="AD4986" s="13"/>
    </row>
    <row r="4987" spans="19:30">
      <c r="S4987" s="13"/>
      <c r="T4987" s="14"/>
      <c r="U4987" s="13"/>
      <c r="V4987" s="13"/>
      <c r="W4987" s="13"/>
      <c r="X4987" s="13"/>
      <c r="Y4987" s="13"/>
      <c r="Z4987" s="13"/>
      <c r="AA4987" s="13"/>
      <c r="AB4987" s="13"/>
      <c r="AC4987" s="13"/>
      <c r="AD4987" s="13"/>
    </row>
    <row r="4988" spans="19:30">
      <c r="S4988" s="13"/>
      <c r="T4988" s="14"/>
      <c r="U4988" s="13"/>
      <c r="V4988" s="13"/>
      <c r="W4988" s="13"/>
      <c r="X4988" s="13"/>
      <c r="Y4988" s="13"/>
      <c r="Z4988" s="13"/>
      <c r="AA4988" s="13"/>
      <c r="AB4988" s="13"/>
      <c r="AC4988" s="13"/>
      <c r="AD4988" s="13"/>
    </row>
    <row r="4989" spans="19:30">
      <c r="S4989" s="13"/>
      <c r="T4989" s="14"/>
      <c r="U4989" s="13"/>
      <c r="V4989" s="13"/>
      <c r="W4989" s="13"/>
      <c r="X4989" s="13"/>
      <c r="Y4989" s="13"/>
      <c r="Z4989" s="13"/>
      <c r="AA4989" s="13"/>
      <c r="AB4989" s="13"/>
      <c r="AC4989" s="13"/>
      <c r="AD4989" s="13"/>
    </row>
    <row r="4990" spans="19:30">
      <c r="S4990" s="13"/>
      <c r="T4990" s="14"/>
      <c r="U4990" s="13"/>
      <c r="V4990" s="13"/>
      <c r="W4990" s="13"/>
      <c r="X4990" s="13"/>
      <c r="Y4990" s="13"/>
      <c r="Z4990" s="13"/>
      <c r="AA4990" s="13"/>
      <c r="AB4990" s="13"/>
      <c r="AC4990" s="13"/>
      <c r="AD4990" s="13"/>
    </row>
    <row r="4991" spans="19:30">
      <c r="S4991" s="13"/>
      <c r="T4991" s="14"/>
      <c r="U4991" s="13"/>
      <c r="V4991" s="13"/>
      <c r="W4991" s="13"/>
      <c r="X4991" s="13"/>
      <c r="Y4991" s="13"/>
      <c r="Z4991" s="13"/>
      <c r="AA4991" s="13"/>
      <c r="AB4991" s="13"/>
      <c r="AC4991" s="13"/>
      <c r="AD4991" s="13"/>
    </row>
    <row r="4992" spans="19:30">
      <c r="S4992" s="13"/>
      <c r="T4992" s="14"/>
      <c r="U4992" s="13"/>
      <c r="V4992" s="13"/>
      <c r="W4992" s="13"/>
      <c r="X4992" s="13"/>
      <c r="Y4992" s="13"/>
      <c r="Z4992" s="13"/>
      <c r="AA4992" s="13"/>
      <c r="AB4992" s="13"/>
      <c r="AC4992" s="13"/>
      <c r="AD4992" s="13"/>
    </row>
    <row r="4993" spans="19:30">
      <c r="S4993" s="13"/>
      <c r="T4993" s="14"/>
      <c r="U4993" s="13"/>
      <c r="V4993" s="13"/>
      <c r="W4993" s="13"/>
      <c r="X4993" s="13"/>
      <c r="Y4993" s="13"/>
      <c r="Z4993" s="13"/>
      <c r="AA4993" s="13"/>
      <c r="AB4993" s="13"/>
      <c r="AC4993" s="13"/>
      <c r="AD4993" s="13"/>
    </row>
    <row r="4994" spans="19:30">
      <c r="S4994" s="13"/>
      <c r="T4994" s="14"/>
      <c r="U4994" s="13"/>
      <c r="V4994" s="13"/>
      <c r="W4994" s="13"/>
      <c r="X4994" s="13"/>
      <c r="Y4994" s="13"/>
      <c r="Z4994" s="13"/>
      <c r="AA4994" s="13"/>
      <c r="AB4994" s="13"/>
      <c r="AC4994" s="13"/>
      <c r="AD4994" s="13"/>
    </row>
    <row r="4995" spans="19:30">
      <c r="S4995" s="13"/>
      <c r="T4995" s="14"/>
      <c r="U4995" s="13"/>
      <c r="V4995" s="13"/>
      <c r="W4995" s="13"/>
      <c r="X4995" s="13"/>
      <c r="Y4995" s="13"/>
      <c r="Z4995" s="13"/>
      <c r="AA4995" s="13"/>
      <c r="AB4995" s="13"/>
      <c r="AC4995" s="13"/>
      <c r="AD4995" s="13"/>
    </row>
    <row r="4996" spans="19:30">
      <c r="S4996" s="13"/>
      <c r="T4996" s="14"/>
      <c r="U4996" s="13"/>
      <c r="V4996" s="13"/>
      <c r="W4996" s="13"/>
      <c r="X4996" s="13"/>
      <c r="Y4996" s="13"/>
      <c r="Z4996" s="13"/>
      <c r="AA4996" s="13"/>
      <c r="AB4996" s="13"/>
      <c r="AC4996" s="13"/>
      <c r="AD4996" s="13"/>
    </row>
    <row r="4997" spans="19:30">
      <c r="S4997" s="13"/>
      <c r="T4997" s="14"/>
      <c r="U4997" s="13"/>
      <c r="V4997" s="13"/>
      <c r="W4997" s="13"/>
      <c r="X4997" s="13"/>
      <c r="Y4997" s="13"/>
      <c r="Z4997" s="13"/>
      <c r="AA4997" s="13"/>
      <c r="AB4997" s="13"/>
      <c r="AC4997" s="13"/>
      <c r="AD4997" s="13"/>
    </row>
    <row r="4998" spans="19:30">
      <c r="S4998" s="13"/>
      <c r="T4998" s="14"/>
      <c r="U4998" s="13"/>
      <c r="V4998" s="13"/>
      <c r="W4998" s="13"/>
      <c r="X4998" s="13"/>
      <c r="Y4998" s="13"/>
      <c r="Z4998" s="13"/>
      <c r="AA4998" s="13"/>
      <c r="AB4998" s="13"/>
      <c r="AC4998" s="13"/>
      <c r="AD4998" s="13"/>
    </row>
    <row r="4999" spans="19:30">
      <c r="S4999" s="13"/>
      <c r="T4999" s="14"/>
      <c r="U4999" s="13"/>
      <c r="V4999" s="13"/>
      <c r="W4999" s="13"/>
      <c r="X4999" s="13"/>
      <c r="Y4999" s="13"/>
      <c r="Z4999" s="13"/>
      <c r="AA4999" s="13"/>
      <c r="AB4999" s="13"/>
      <c r="AC4999" s="13"/>
      <c r="AD4999" s="13"/>
    </row>
    <row r="5000" spans="19:30">
      <c r="S5000" s="13"/>
      <c r="T5000" s="14"/>
      <c r="U5000" s="13"/>
      <c r="V5000" s="13"/>
      <c r="W5000" s="13"/>
      <c r="X5000" s="13"/>
      <c r="Y5000" s="13"/>
      <c r="Z5000" s="13"/>
      <c r="AA5000" s="13"/>
      <c r="AB5000" s="13"/>
      <c r="AC5000" s="13"/>
      <c r="AD5000" s="13"/>
    </row>
    <row r="5001" spans="19:30">
      <c r="S5001" s="13"/>
      <c r="T5001" s="14"/>
      <c r="U5001" s="13"/>
      <c r="V5001" s="13"/>
      <c r="W5001" s="13"/>
      <c r="X5001" s="13"/>
      <c r="Y5001" s="13"/>
      <c r="Z5001" s="13"/>
      <c r="AA5001" s="13"/>
      <c r="AB5001" s="13"/>
      <c r="AC5001" s="13"/>
      <c r="AD5001" s="13"/>
    </row>
    <row r="5002" spans="19:30">
      <c r="S5002" s="13"/>
      <c r="T5002" s="14"/>
      <c r="U5002" s="13"/>
      <c r="V5002" s="13"/>
      <c r="W5002" s="13"/>
      <c r="X5002" s="13"/>
      <c r="Y5002" s="13"/>
      <c r="Z5002" s="13"/>
      <c r="AA5002" s="13"/>
      <c r="AB5002" s="13"/>
      <c r="AC5002" s="13"/>
      <c r="AD5002" s="13"/>
    </row>
    <row r="5003" spans="19:30">
      <c r="S5003" s="13"/>
      <c r="T5003" s="14"/>
      <c r="U5003" s="13"/>
      <c r="V5003" s="13"/>
      <c r="W5003" s="13"/>
      <c r="X5003" s="13"/>
      <c r="Y5003" s="13"/>
      <c r="Z5003" s="13"/>
      <c r="AA5003" s="13"/>
      <c r="AB5003" s="13"/>
      <c r="AC5003" s="13"/>
      <c r="AD5003" s="13"/>
    </row>
    <row r="5004" spans="19:30">
      <c r="S5004" s="13"/>
      <c r="T5004" s="14"/>
      <c r="U5004" s="13"/>
      <c r="V5004" s="13"/>
      <c r="W5004" s="13"/>
      <c r="X5004" s="13"/>
      <c r="Y5004" s="13"/>
      <c r="Z5004" s="13"/>
      <c r="AA5004" s="13"/>
      <c r="AB5004" s="13"/>
      <c r="AC5004" s="13"/>
      <c r="AD5004" s="13"/>
    </row>
    <row r="5005" spans="19:30">
      <c r="S5005" s="13"/>
      <c r="T5005" s="14"/>
      <c r="U5005" s="13"/>
      <c r="V5005" s="13"/>
      <c r="W5005" s="13"/>
      <c r="X5005" s="13"/>
      <c r="Y5005" s="13"/>
      <c r="Z5005" s="13"/>
      <c r="AA5005" s="13"/>
      <c r="AB5005" s="13"/>
      <c r="AC5005" s="13"/>
      <c r="AD5005" s="13"/>
    </row>
    <row r="5006" spans="19:30">
      <c r="S5006" s="13"/>
      <c r="T5006" s="14"/>
      <c r="U5006" s="13"/>
      <c r="V5006" s="13"/>
      <c r="W5006" s="13"/>
      <c r="X5006" s="13"/>
      <c r="Y5006" s="13"/>
      <c r="Z5006" s="13"/>
      <c r="AA5006" s="13"/>
      <c r="AB5006" s="13"/>
      <c r="AC5006" s="13"/>
      <c r="AD5006" s="13"/>
    </row>
    <row r="5007" spans="19:30">
      <c r="S5007" s="13"/>
      <c r="T5007" s="14"/>
      <c r="U5007" s="13"/>
      <c r="V5007" s="13"/>
      <c r="W5007" s="13"/>
      <c r="X5007" s="13"/>
      <c r="Y5007" s="13"/>
      <c r="Z5007" s="13"/>
      <c r="AA5007" s="13"/>
      <c r="AB5007" s="13"/>
      <c r="AC5007" s="13"/>
      <c r="AD5007" s="13"/>
    </row>
    <row r="5008" spans="19:30">
      <c r="S5008" s="13"/>
      <c r="T5008" s="14"/>
      <c r="U5008" s="13"/>
      <c r="V5008" s="13"/>
      <c r="W5008" s="13"/>
      <c r="X5008" s="13"/>
      <c r="Y5008" s="13"/>
      <c r="Z5008" s="13"/>
      <c r="AA5008" s="13"/>
      <c r="AB5008" s="13"/>
      <c r="AC5008" s="13"/>
      <c r="AD5008" s="13"/>
    </row>
    <row r="5009" spans="19:30">
      <c r="S5009" s="13"/>
      <c r="T5009" s="14"/>
      <c r="U5009" s="13"/>
      <c r="V5009" s="13"/>
      <c r="W5009" s="13"/>
      <c r="X5009" s="13"/>
      <c r="Y5009" s="13"/>
      <c r="Z5009" s="13"/>
      <c r="AA5009" s="13"/>
      <c r="AB5009" s="13"/>
      <c r="AC5009" s="13"/>
      <c r="AD5009" s="13"/>
    </row>
    <row r="5010" spans="19:30">
      <c r="S5010" s="13"/>
      <c r="T5010" s="14"/>
      <c r="U5010" s="13"/>
      <c r="V5010" s="13"/>
      <c r="W5010" s="13"/>
      <c r="X5010" s="13"/>
      <c r="Y5010" s="13"/>
      <c r="Z5010" s="13"/>
      <c r="AA5010" s="13"/>
      <c r="AB5010" s="13"/>
      <c r="AC5010" s="13"/>
      <c r="AD5010" s="13"/>
    </row>
    <row r="5011" spans="19:30">
      <c r="S5011" s="13"/>
      <c r="T5011" s="14"/>
      <c r="U5011" s="13"/>
      <c r="V5011" s="13"/>
      <c r="W5011" s="13"/>
      <c r="X5011" s="13"/>
      <c r="Y5011" s="13"/>
      <c r="Z5011" s="13"/>
      <c r="AA5011" s="13"/>
      <c r="AB5011" s="13"/>
      <c r="AC5011" s="13"/>
      <c r="AD5011" s="13"/>
    </row>
    <row r="5012" spans="19:30">
      <c r="S5012" s="13"/>
      <c r="T5012" s="14"/>
      <c r="U5012" s="13"/>
      <c r="V5012" s="13"/>
      <c r="W5012" s="13"/>
      <c r="X5012" s="13"/>
      <c r="Y5012" s="13"/>
      <c r="Z5012" s="13"/>
      <c r="AA5012" s="13"/>
      <c r="AB5012" s="13"/>
      <c r="AC5012" s="13"/>
      <c r="AD5012" s="13"/>
    </row>
    <row r="5013" spans="19:30">
      <c r="S5013" s="13"/>
      <c r="T5013" s="14"/>
      <c r="U5013" s="13"/>
      <c r="V5013" s="13"/>
      <c r="W5013" s="13"/>
      <c r="X5013" s="13"/>
      <c r="Y5013" s="13"/>
      <c r="Z5013" s="13"/>
      <c r="AA5013" s="13"/>
      <c r="AB5013" s="13"/>
      <c r="AC5013" s="13"/>
      <c r="AD5013" s="13"/>
    </row>
    <row r="5014" spans="19:30">
      <c r="S5014" s="13"/>
      <c r="T5014" s="14"/>
      <c r="U5014" s="13"/>
      <c r="V5014" s="13"/>
      <c r="W5014" s="13"/>
      <c r="X5014" s="13"/>
      <c r="Y5014" s="13"/>
      <c r="Z5014" s="13"/>
      <c r="AA5014" s="13"/>
      <c r="AB5014" s="13"/>
      <c r="AC5014" s="13"/>
      <c r="AD5014" s="13"/>
    </row>
    <row r="5015" spans="19:30">
      <c r="S5015" s="13"/>
      <c r="T5015" s="14"/>
      <c r="U5015" s="13"/>
      <c r="V5015" s="13"/>
      <c r="W5015" s="13"/>
      <c r="X5015" s="13"/>
      <c r="Y5015" s="13"/>
      <c r="Z5015" s="13"/>
      <c r="AA5015" s="13"/>
      <c r="AB5015" s="13"/>
      <c r="AC5015" s="13"/>
      <c r="AD5015" s="13"/>
    </row>
    <row r="5016" spans="19:30">
      <c r="S5016" s="13"/>
      <c r="T5016" s="14"/>
      <c r="U5016" s="13"/>
      <c r="V5016" s="13"/>
      <c r="W5016" s="13"/>
      <c r="X5016" s="13"/>
      <c r="Y5016" s="13"/>
      <c r="Z5016" s="13"/>
      <c r="AA5016" s="13"/>
      <c r="AB5016" s="13"/>
      <c r="AC5016" s="13"/>
      <c r="AD5016" s="13"/>
    </row>
    <row r="5017" spans="19:30">
      <c r="S5017" s="13"/>
      <c r="T5017" s="14"/>
      <c r="U5017" s="13"/>
      <c r="V5017" s="13"/>
      <c r="W5017" s="13"/>
      <c r="X5017" s="13"/>
      <c r="Y5017" s="13"/>
      <c r="Z5017" s="13"/>
      <c r="AA5017" s="13"/>
      <c r="AB5017" s="13"/>
      <c r="AC5017" s="13"/>
      <c r="AD5017" s="13"/>
    </row>
    <row r="5018" spans="19:30">
      <c r="S5018" s="13"/>
      <c r="T5018" s="14"/>
      <c r="U5018" s="13"/>
      <c r="V5018" s="13"/>
      <c r="W5018" s="13"/>
      <c r="X5018" s="13"/>
      <c r="Y5018" s="13"/>
      <c r="Z5018" s="13"/>
      <c r="AA5018" s="13"/>
      <c r="AB5018" s="13"/>
      <c r="AC5018" s="13"/>
      <c r="AD5018" s="13"/>
    </row>
    <row r="5019" spans="19:30">
      <c r="S5019" s="13"/>
      <c r="T5019" s="14"/>
      <c r="U5019" s="13"/>
      <c r="V5019" s="13"/>
      <c r="W5019" s="13"/>
      <c r="X5019" s="13"/>
      <c r="Y5019" s="13"/>
      <c r="Z5019" s="13"/>
      <c r="AA5019" s="13"/>
      <c r="AB5019" s="13"/>
      <c r="AC5019" s="13"/>
      <c r="AD5019" s="13"/>
    </row>
    <row r="5020" spans="19:30">
      <c r="S5020" s="13"/>
      <c r="T5020" s="14"/>
      <c r="U5020" s="13"/>
      <c r="V5020" s="13"/>
      <c r="W5020" s="13"/>
      <c r="X5020" s="13"/>
      <c r="Y5020" s="13"/>
      <c r="Z5020" s="13"/>
      <c r="AA5020" s="13"/>
      <c r="AB5020" s="13"/>
      <c r="AC5020" s="13"/>
      <c r="AD5020" s="13"/>
    </row>
    <row r="5021" spans="19:30">
      <c r="S5021" s="13"/>
      <c r="T5021" s="14"/>
      <c r="U5021" s="13"/>
      <c r="V5021" s="13"/>
      <c r="W5021" s="13"/>
      <c r="X5021" s="13"/>
      <c r="Y5021" s="13"/>
      <c r="Z5021" s="13"/>
      <c r="AA5021" s="13"/>
      <c r="AB5021" s="13"/>
      <c r="AC5021" s="13"/>
      <c r="AD5021" s="13"/>
    </row>
    <row r="5022" spans="19:30">
      <c r="S5022" s="13"/>
      <c r="T5022" s="14"/>
      <c r="U5022" s="13"/>
      <c r="V5022" s="13"/>
      <c r="W5022" s="13"/>
      <c r="X5022" s="13"/>
      <c r="Y5022" s="13"/>
      <c r="Z5022" s="13"/>
      <c r="AA5022" s="13"/>
      <c r="AB5022" s="13"/>
      <c r="AC5022" s="13"/>
      <c r="AD5022" s="13"/>
    </row>
    <row r="5023" spans="19:30">
      <c r="S5023" s="13"/>
      <c r="T5023" s="14"/>
      <c r="U5023" s="13"/>
      <c r="V5023" s="13"/>
      <c r="W5023" s="13"/>
      <c r="X5023" s="13"/>
      <c r="Y5023" s="13"/>
      <c r="Z5023" s="13"/>
      <c r="AA5023" s="13"/>
      <c r="AB5023" s="13"/>
      <c r="AC5023" s="13"/>
      <c r="AD5023" s="13"/>
    </row>
    <row r="5024" spans="19:30">
      <c r="S5024" s="13"/>
      <c r="T5024" s="14"/>
      <c r="U5024" s="13"/>
      <c r="V5024" s="13"/>
      <c r="W5024" s="13"/>
      <c r="X5024" s="13"/>
      <c r="Y5024" s="13"/>
      <c r="Z5024" s="13"/>
      <c r="AA5024" s="13"/>
      <c r="AB5024" s="13"/>
      <c r="AC5024" s="13"/>
      <c r="AD5024" s="13"/>
    </row>
    <row r="5025" spans="19:30">
      <c r="S5025" s="13"/>
      <c r="T5025" s="14"/>
      <c r="U5025" s="13"/>
      <c r="V5025" s="13"/>
      <c r="W5025" s="13"/>
      <c r="X5025" s="13"/>
      <c r="Y5025" s="13"/>
      <c r="Z5025" s="13"/>
      <c r="AA5025" s="13"/>
      <c r="AB5025" s="13"/>
      <c r="AC5025" s="13"/>
      <c r="AD5025" s="13"/>
    </row>
    <row r="5026" spans="19:30">
      <c r="S5026" s="13"/>
      <c r="T5026" s="14"/>
      <c r="U5026" s="13"/>
      <c r="V5026" s="13"/>
      <c r="W5026" s="13"/>
      <c r="X5026" s="13"/>
      <c r="Y5026" s="13"/>
      <c r="Z5026" s="13"/>
      <c r="AA5026" s="13"/>
      <c r="AB5026" s="13"/>
      <c r="AC5026" s="13"/>
      <c r="AD5026" s="13"/>
    </row>
    <row r="5027" spans="19:30">
      <c r="S5027" s="13"/>
      <c r="T5027" s="14"/>
      <c r="U5027" s="13"/>
      <c r="V5027" s="13"/>
      <c r="W5027" s="13"/>
      <c r="X5027" s="13"/>
      <c r="Y5027" s="13"/>
      <c r="Z5027" s="13"/>
      <c r="AA5027" s="13"/>
      <c r="AB5027" s="13"/>
      <c r="AC5027" s="13"/>
      <c r="AD5027" s="13"/>
    </row>
    <row r="5028" spans="19:30">
      <c r="S5028" s="13"/>
      <c r="T5028" s="14"/>
      <c r="U5028" s="13"/>
      <c r="V5028" s="13"/>
      <c r="W5028" s="13"/>
      <c r="X5028" s="13"/>
      <c r="Y5028" s="13"/>
      <c r="Z5028" s="13"/>
      <c r="AA5028" s="13"/>
      <c r="AB5028" s="13"/>
      <c r="AC5028" s="13"/>
      <c r="AD5028" s="13"/>
    </row>
    <row r="5029" spans="19:30">
      <c r="S5029" s="13"/>
      <c r="T5029" s="14"/>
      <c r="U5029" s="13"/>
      <c r="V5029" s="13"/>
      <c r="W5029" s="13"/>
      <c r="X5029" s="13"/>
      <c r="Y5029" s="13"/>
      <c r="Z5029" s="13"/>
      <c r="AA5029" s="13"/>
      <c r="AB5029" s="13"/>
      <c r="AC5029" s="13"/>
      <c r="AD5029" s="13"/>
    </row>
    <row r="5030" spans="19:30">
      <c r="S5030" s="13"/>
      <c r="T5030" s="14"/>
      <c r="U5030" s="13"/>
      <c r="V5030" s="13"/>
      <c r="W5030" s="13"/>
      <c r="X5030" s="13"/>
      <c r="Y5030" s="13"/>
      <c r="Z5030" s="13"/>
      <c r="AA5030" s="13"/>
      <c r="AB5030" s="13"/>
      <c r="AC5030" s="13"/>
      <c r="AD5030" s="13"/>
    </row>
    <row r="5031" spans="19:30">
      <c r="S5031" s="13"/>
      <c r="T5031" s="14"/>
      <c r="U5031" s="13"/>
      <c r="V5031" s="13"/>
      <c r="W5031" s="13"/>
      <c r="X5031" s="13"/>
      <c r="Y5031" s="13"/>
      <c r="Z5031" s="13"/>
      <c r="AA5031" s="13"/>
      <c r="AB5031" s="13"/>
      <c r="AC5031" s="13"/>
      <c r="AD5031" s="13"/>
    </row>
    <row r="5032" spans="19:30">
      <c r="S5032" s="13"/>
      <c r="T5032" s="14"/>
      <c r="U5032" s="13"/>
      <c r="V5032" s="13"/>
      <c r="W5032" s="13"/>
      <c r="X5032" s="13"/>
      <c r="Y5032" s="13"/>
      <c r="Z5032" s="13"/>
      <c r="AA5032" s="13"/>
      <c r="AB5032" s="13"/>
      <c r="AC5032" s="13"/>
      <c r="AD5032" s="13"/>
    </row>
    <row r="5033" spans="19:30">
      <c r="S5033" s="13"/>
      <c r="T5033" s="14"/>
      <c r="U5033" s="13"/>
      <c r="V5033" s="13"/>
      <c r="W5033" s="13"/>
      <c r="X5033" s="13"/>
      <c r="Y5033" s="13"/>
      <c r="Z5033" s="13"/>
      <c r="AA5033" s="13"/>
      <c r="AB5033" s="13"/>
      <c r="AC5033" s="13"/>
      <c r="AD5033" s="13"/>
    </row>
    <row r="5034" spans="19:30">
      <c r="S5034" s="13"/>
      <c r="T5034" s="14"/>
      <c r="U5034" s="13"/>
      <c r="V5034" s="13"/>
      <c r="W5034" s="13"/>
      <c r="X5034" s="13"/>
      <c r="Y5034" s="13"/>
      <c r="Z5034" s="13"/>
      <c r="AA5034" s="13"/>
      <c r="AB5034" s="13"/>
      <c r="AC5034" s="13"/>
      <c r="AD5034" s="13"/>
    </row>
    <row r="5035" spans="19:30">
      <c r="S5035" s="13"/>
      <c r="T5035" s="14"/>
      <c r="U5035" s="13"/>
      <c r="V5035" s="13"/>
      <c r="W5035" s="13"/>
      <c r="X5035" s="13"/>
      <c r="Y5035" s="13"/>
      <c r="Z5035" s="13"/>
      <c r="AA5035" s="13"/>
      <c r="AB5035" s="13"/>
      <c r="AC5035" s="13"/>
      <c r="AD5035" s="13"/>
    </row>
    <row r="5036" spans="19:30">
      <c r="S5036" s="13"/>
      <c r="T5036" s="14"/>
      <c r="U5036" s="13"/>
      <c r="V5036" s="13"/>
      <c r="W5036" s="13"/>
      <c r="X5036" s="13"/>
      <c r="Y5036" s="13"/>
      <c r="Z5036" s="13"/>
      <c r="AA5036" s="13"/>
      <c r="AB5036" s="13"/>
      <c r="AC5036" s="13"/>
      <c r="AD5036" s="13"/>
    </row>
    <row r="5037" spans="19:30">
      <c r="S5037" s="13"/>
      <c r="T5037" s="14"/>
      <c r="U5037" s="13"/>
      <c r="V5037" s="13"/>
      <c r="W5037" s="13"/>
      <c r="X5037" s="13"/>
      <c r="Y5037" s="13"/>
      <c r="Z5037" s="13"/>
      <c r="AA5037" s="13"/>
      <c r="AB5037" s="13"/>
      <c r="AC5037" s="13"/>
      <c r="AD5037" s="13"/>
    </row>
    <row r="5038" spans="19:30">
      <c r="S5038" s="13"/>
      <c r="T5038" s="14"/>
      <c r="U5038" s="13"/>
      <c r="V5038" s="13"/>
      <c r="W5038" s="13"/>
      <c r="X5038" s="13"/>
      <c r="Y5038" s="13"/>
      <c r="Z5038" s="13"/>
      <c r="AA5038" s="13"/>
      <c r="AB5038" s="13"/>
      <c r="AC5038" s="13"/>
      <c r="AD5038" s="13"/>
    </row>
    <row r="5039" spans="19:30">
      <c r="S5039" s="13"/>
      <c r="T5039" s="14"/>
      <c r="U5039" s="13"/>
      <c r="V5039" s="13"/>
      <c r="W5039" s="13"/>
      <c r="X5039" s="13"/>
      <c r="Y5039" s="13"/>
      <c r="Z5039" s="13"/>
      <c r="AA5039" s="13"/>
      <c r="AB5039" s="13"/>
      <c r="AC5039" s="13"/>
      <c r="AD5039" s="13"/>
    </row>
    <row r="5040" spans="19:30">
      <c r="S5040" s="13"/>
      <c r="T5040" s="14"/>
      <c r="U5040" s="13"/>
      <c r="V5040" s="13"/>
      <c r="W5040" s="13"/>
      <c r="X5040" s="13"/>
      <c r="Y5040" s="13"/>
      <c r="Z5040" s="13"/>
      <c r="AA5040" s="13"/>
      <c r="AB5040" s="13"/>
      <c r="AC5040" s="13"/>
      <c r="AD5040" s="13"/>
    </row>
    <row r="5041" spans="19:30">
      <c r="S5041" s="13"/>
      <c r="T5041" s="14"/>
      <c r="U5041" s="13"/>
      <c r="V5041" s="13"/>
      <c r="W5041" s="13"/>
      <c r="X5041" s="13"/>
      <c r="Y5041" s="13"/>
      <c r="Z5041" s="13"/>
      <c r="AA5041" s="13"/>
      <c r="AB5041" s="13"/>
      <c r="AC5041" s="13"/>
      <c r="AD5041" s="13"/>
    </row>
    <row r="5042" spans="19:30">
      <c r="S5042" s="13"/>
      <c r="T5042" s="14"/>
      <c r="U5042" s="13"/>
      <c r="V5042" s="13"/>
      <c r="W5042" s="13"/>
      <c r="X5042" s="13"/>
      <c r="Y5042" s="13"/>
      <c r="Z5042" s="13"/>
      <c r="AA5042" s="13"/>
      <c r="AB5042" s="13"/>
      <c r="AC5042" s="13"/>
      <c r="AD5042" s="13"/>
    </row>
    <row r="5043" spans="19:30">
      <c r="S5043" s="13"/>
      <c r="T5043" s="14"/>
      <c r="U5043" s="13"/>
      <c r="V5043" s="13"/>
      <c r="W5043" s="13"/>
      <c r="X5043" s="13"/>
      <c r="Y5043" s="13"/>
      <c r="Z5043" s="13"/>
      <c r="AA5043" s="13"/>
      <c r="AB5043" s="13"/>
      <c r="AC5043" s="13"/>
      <c r="AD5043" s="13"/>
    </row>
    <row r="5044" spans="19:30">
      <c r="S5044" s="13"/>
      <c r="T5044" s="14"/>
      <c r="U5044" s="13"/>
      <c r="V5044" s="13"/>
      <c r="W5044" s="13"/>
      <c r="X5044" s="13"/>
      <c r="Y5044" s="13"/>
      <c r="Z5044" s="13"/>
      <c r="AA5044" s="13"/>
      <c r="AB5044" s="13"/>
      <c r="AC5044" s="13"/>
      <c r="AD5044" s="13"/>
    </row>
    <row r="5045" spans="19:30">
      <c r="S5045" s="13"/>
      <c r="T5045" s="14"/>
      <c r="U5045" s="13"/>
      <c r="V5045" s="13"/>
      <c r="W5045" s="13"/>
      <c r="X5045" s="13"/>
      <c r="Y5045" s="13"/>
      <c r="Z5045" s="13"/>
      <c r="AA5045" s="13"/>
      <c r="AB5045" s="13"/>
      <c r="AC5045" s="13"/>
      <c r="AD5045" s="13"/>
    </row>
    <row r="5046" spans="19:30">
      <c r="S5046" s="13"/>
      <c r="T5046" s="14"/>
      <c r="U5046" s="13"/>
      <c r="V5046" s="13"/>
      <c r="W5046" s="13"/>
      <c r="X5046" s="13"/>
      <c r="Y5046" s="13"/>
      <c r="Z5046" s="13"/>
      <c r="AA5046" s="13"/>
      <c r="AB5046" s="13"/>
      <c r="AC5046" s="13"/>
      <c r="AD5046" s="13"/>
    </row>
    <row r="5047" spans="19:30">
      <c r="S5047" s="13"/>
      <c r="T5047" s="14"/>
      <c r="U5047" s="13"/>
      <c r="V5047" s="13"/>
      <c r="W5047" s="13"/>
      <c r="X5047" s="13"/>
      <c r="Y5047" s="13"/>
      <c r="Z5047" s="13"/>
      <c r="AA5047" s="13"/>
      <c r="AB5047" s="13"/>
      <c r="AC5047" s="13"/>
      <c r="AD5047" s="13"/>
    </row>
    <row r="5048" spans="19:30">
      <c r="S5048" s="13"/>
      <c r="T5048" s="14"/>
      <c r="U5048" s="13"/>
      <c r="V5048" s="13"/>
      <c r="W5048" s="13"/>
      <c r="X5048" s="13"/>
      <c r="Y5048" s="13"/>
      <c r="Z5048" s="13"/>
      <c r="AA5048" s="13"/>
      <c r="AB5048" s="13"/>
      <c r="AC5048" s="13"/>
      <c r="AD5048" s="13"/>
    </row>
    <row r="5049" spans="19:30">
      <c r="S5049" s="13"/>
      <c r="T5049" s="14"/>
      <c r="U5049" s="13"/>
      <c r="V5049" s="13"/>
      <c r="W5049" s="13"/>
      <c r="X5049" s="13"/>
      <c r="Y5049" s="13"/>
      <c r="Z5049" s="13"/>
      <c r="AA5049" s="13"/>
      <c r="AB5049" s="13"/>
      <c r="AC5049" s="13"/>
      <c r="AD5049" s="13"/>
    </row>
    <row r="5050" spans="19:30">
      <c r="S5050" s="13"/>
      <c r="T5050" s="14"/>
      <c r="U5050" s="13"/>
      <c r="V5050" s="13"/>
      <c r="W5050" s="13"/>
      <c r="X5050" s="13"/>
      <c r="Y5050" s="13"/>
      <c r="Z5050" s="13"/>
      <c r="AA5050" s="13"/>
      <c r="AB5050" s="13"/>
      <c r="AC5050" s="13"/>
      <c r="AD5050" s="13"/>
    </row>
    <row r="5051" spans="19:30">
      <c r="S5051" s="13"/>
      <c r="T5051" s="14"/>
      <c r="U5051" s="13"/>
      <c r="V5051" s="13"/>
      <c r="W5051" s="13"/>
      <c r="X5051" s="13"/>
      <c r="Y5051" s="13"/>
      <c r="Z5051" s="13"/>
      <c r="AA5051" s="13"/>
      <c r="AB5051" s="13"/>
      <c r="AC5051" s="13"/>
      <c r="AD5051" s="13"/>
    </row>
    <row r="5052" spans="19:30">
      <c r="S5052" s="13"/>
      <c r="T5052" s="14"/>
      <c r="U5052" s="13"/>
      <c r="V5052" s="13"/>
      <c r="W5052" s="13"/>
      <c r="X5052" s="13"/>
      <c r="Y5052" s="13"/>
      <c r="Z5052" s="13"/>
      <c r="AA5052" s="13"/>
      <c r="AB5052" s="13"/>
      <c r="AC5052" s="13"/>
      <c r="AD5052" s="13"/>
    </row>
    <row r="5053" spans="19:30">
      <c r="S5053" s="13"/>
      <c r="T5053" s="14"/>
      <c r="U5053" s="13"/>
      <c r="V5053" s="13"/>
      <c r="W5053" s="13"/>
      <c r="X5053" s="13"/>
      <c r="Y5053" s="13"/>
      <c r="Z5053" s="13"/>
      <c r="AA5053" s="13"/>
      <c r="AB5053" s="13"/>
      <c r="AC5053" s="13"/>
      <c r="AD5053" s="13"/>
    </row>
    <row r="5054" spans="19:30">
      <c r="S5054" s="13"/>
      <c r="T5054" s="14"/>
      <c r="U5054" s="13"/>
      <c r="V5054" s="13"/>
      <c r="W5054" s="13"/>
      <c r="X5054" s="13"/>
      <c r="Y5054" s="13"/>
      <c r="Z5054" s="13"/>
      <c r="AA5054" s="13"/>
      <c r="AB5054" s="13"/>
      <c r="AC5054" s="13"/>
      <c r="AD5054" s="13"/>
    </row>
    <row r="5055" spans="19:30">
      <c r="S5055" s="13"/>
      <c r="T5055" s="14"/>
      <c r="U5055" s="13"/>
      <c r="V5055" s="13"/>
      <c r="W5055" s="13"/>
      <c r="X5055" s="13"/>
      <c r="Y5055" s="13"/>
      <c r="Z5055" s="13"/>
      <c r="AA5055" s="13"/>
      <c r="AB5055" s="13"/>
      <c r="AC5055" s="13"/>
      <c r="AD5055" s="13"/>
    </row>
    <row r="5056" spans="19:30">
      <c r="S5056" s="13"/>
      <c r="T5056" s="14"/>
      <c r="U5056" s="13"/>
      <c r="V5056" s="13"/>
      <c r="W5056" s="13"/>
      <c r="X5056" s="13"/>
      <c r="Y5056" s="13"/>
      <c r="Z5056" s="13"/>
      <c r="AA5056" s="13"/>
      <c r="AB5056" s="13"/>
      <c r="AC5056" s="13"/>
      <c r="AD5056" s="13"/>
    </row>
    <row r="5057" spans="19:30">
      <c r="S5057" s="13"/>
      <c r="T5057" s="14"/>
      <c r="U5057" s="13"/>
      <c r="V5057" s="13"/>
      <c r="W5057" s="13"/>
      <c r="X5057" s="13"/>
      <c r="Y5057" s="13"/>
      <c r="Z5057" s="13"/>
      <c r="AA5057" s="13"/>
      <c r="AB5057" s="13"/>
      <c r="AC5057" s="13"/>
      <c r="AD5057" s="13"/>
    </row>
    <row r="5058" spans="19:30">
      <c r="S5058" s="13"/>
      <c r="T5058" s="14"/>
      <c r="U5058" s="13"/>
      <c r="V5058" s="13"/>
      <c r="W5058" s="13"/>
      <c r="X5058" s="13"/>
      <c r="Y5058" s="13"/>
      <c r="Z5058" s="13"/>
      <c r="AA5058" s="13"/>
      <c r="AB5058" s="13"/>
      <c r="AC5058" s="13"/>
      <c r="AD5058" s="13"/>
    </row>
    <row r="5059" spans="19:30">
      <c r="S5059" s="13"/>
      <c r="T5059" s="14"/>
      <c r="U5059" s="13"/>
      <c r="V5059" s="13"/>
      <c r="W5059" s="13"/>
      <c r="X5059" s="13"/>
      <c r="Y5059" s="13"/>
      <c r="Z5059" s="13"/>
      <c r="AA5059" s="13"/>
      <c r="AB5059" s="13"/>
      <c r="AC5059" s="13"/>
      <c r="AD5059" s="13"/>
    </row>
    <row r="5060" spans="19:30">
      <c r="S5060" s="13"/>
      <c r="T5060" s="14"/>
      <c r="U5060" s="13"/>
      <c r="V5060" s="13"/>
      <c r="W5060" s="13"/>
      <c r="X5060" s="13"/>
      <c r="Y5060" s="13"/>
      <c r="Z5060" s="13"/>
      <c r="AA5060" s="13"/>
      <c r="AB5060" s="13"/>
      <c r="AC5060" s="13"/>
      <c r="AD5060" s="13"/>
    </row>
    <row r="5061" spans="19:30">
      <c r="S5061" s="13"/>
      <c r="T5061" s="14"/>
      <c r="U5061" s="13"/>
      <c r="V5061" s="13"/>
      <c r="W5061" s="13"/>
      <c r="X5061" s="13"/>
      <c r="Y5061" s="13"/>
      <c r="Z5061" s="13"/>
      <c r="AA5061" s="13"/>
      <c r="AB5061" s="13"/>
      <c r="AC5061" s="13"/>
      <c r="AD5061" s="13"/>
    </row>
    <row r="5062" spans="19:30">
      <c r="S5062" s="13"/>
      <c r="T5062" s="14"/>
      <c r="U5062" s="13"/>
      <c r="V5062" s="13"/>
      <c r="W5062" s="13"/>
      <c r="X5062" s="13"/>
      <c r="Y5062" s="13"/>
      <c r="Z5062" s="13"/>
      <c r="AA5062" s="13"/>
      <c r="AB5062" s="13"/>
      <c r="AC5062" s="13"/>
      <c r="AD5062" s="13"/>
    </row>
    <row r="5063" spans="19:30">
      <c r="S5063" s="13"/>
      <c r="T5063" s="14"/>
      <c r="U5063" s="13"/>
      <c r="V5063" s="13"/>
      <c r="W5063" s="13"/>
      <c r="X5063" s="13"/>
      <c r="Y5063" s="13"/>
      <c r="Z5063" s="13"/>
      <c r="AA5063" s="13"/>
      <c r="AB5063" s="13"/>
      <c r="AC5063" s="13"/>
      <c r="AD5063" s="13"/>
    </row>
    <row r="5064" spans="19:30">
      <c r="S5064" s="13"/>
      <c r="T5064" s="14"/>
      <c r="U5064" s="13"/>
      <c r="V5064" s="13"/>
      <c r="W5064" s="13"/>
      <c r="X5064" s="13"/>
      <c r="Y5064" s="13"/>
      <c r="Z5064" s="13"/>
      <c r="AA5064" s="13"/>
      <c r="AB5064" s="13"/>
      <c r="AC5064" s="13"/>
      <c r="AD5064" s="13"/>
    </row>
    <row r="5065" spans="19:30">
      <c r="S5065" s="13"/>
      <c r="T5065" s="14"/>
      <c r="U5065" s="13"/>
      <c r="V5065" s="13"/>
      <c r="W5065" s="13"/>
      <c r="X5065" s="13"/>
      <c r="Y5065" s="13"/>
      <c r="Z5065" s="13"/>
      <c r="AA5065" s="13"/>
      <c r="AB5065" s="13"/>
      <c r="AC5065" s="13"/>
      <c r="AD5065" s="13"/>
    </row>
    <row r="5066" spans="19:30">
      <c r="S5066" s="13"/>
      <c r="T5066" s="14"/>
      <c r="U5066" s="13"/>
      <c r="V5066" s="13"/>
      <c r="W5066" s="13"/>
      <c r="X5066" s="13"/>
      <c r="Y5066" s="13"/>
      <c r="Z5066" s="13"/>
      <c r="AA5066" s="13"/>
      <c r="AB5066" s="13"/>
      <c r="AC5066" s="13"/>
      <c r="AD5066" s="13"/>
    </row>
    <row r="5067" spans="19:30">
      <c r="S5067" s="13"/>
      <c r="T5067" s="14"/>
      <c r="U5067" s="13"/>
      <c r="V5067" s="13"/>
      <c r="W5067" s="13"/>
      <c r="X5067" s="13"/>
      <c r="Y5067" s="13"/>
      <c r="Z5067" s="13"/>
      <c r="AA5067" s="13"/>
      <c r="AB5067" s="13"/>
      <c r="AC5067" s="13"/>
      <c r="AD5067" s="13"/>
    </row>
    <row r="5068" spans="19:30">
      <c r="S5068" s="13"/>
      <c r="T5068" s="14"/>
      <c r="U5068" s="13"/>
      <c r="V5068" s="13"/>
      <c r="W5068" s="13"/>
      <c r="X5068" s="13"/>
      <c r="Y5068" s="13"/>
      <c r="Z5068" s="13"/>
      <c r="AA5068" s="13"/>
      <c r="AB5068" s="13"/>
      <c r="AC5068" s="13"/>
      <c r="AD5068" s="13"/>
    </row>
    <row r="5069" spans="19:30">
      <c r="S5069" s="13"/>
      <c r="T5069" s="14"/>
      <c r="U5069" s="13"/>
      <c r="V5069" s="13"/>
      <c r="W5069" s="13"/>
      <c r="X5069" s="13"/>
      <c r="Y5069" s="13"/>
      <c r="Z5069" s="13"/>
      <c r="AA5069" s="13"/>
      <c r="AB5069" s="13"/>
      <c r="AC5069" s="13"/>
      <c r="AD5069" s="13"/>
    </row>
    <row r="5070" spans="19:30">
      <c r="S5070" s="13"/>
      <c r="T5070" s="14"/>
      <c r="U5070" s="13"/>
      <c r="V5070" s="13"/>
      <c r="W5070" s="13"/>
      <c r="X5070" s="13"/>
      <c r="Y5070" s="13"/>
      <c r="Z5070" s="13"/>
      <c r="AA5070" s="13"/>
      <c r="AB5070" s="13"/>
      <c r="AC5070" s="13"/>
      <c r="AD5070" s="13"/>
    </row>
    <row r="5071" spans="19:30">
      <c r="S5071" s="13"/>
      <c r="T5071" s="14"/>
      <c r="U5071" s="13"/>
      <c r="V5071" s="13"/>
      <c r="W5071" s="13"/>
      <c r="X5071" s="13"/>
      <c r="Y5071" s="13"/>
      <c r="Z5071" s="13"/>
      <c r="AA5071" s="13"/>
      <c r="AB5071" s="13"/>
      <c r="AC5071" s="13"/>
      <c r="AD5071" s="13"/>
    </row>
    <row r="5072" spans="19:30">
      <c r="S5072" s="13"/>
      <c r="T5072" s="14"/>
      <c r="U5072" s="13"/>
      <c r="V5072" s="13"/>
      <c r="W5072" s="13"/>
      <c r="X5072" s="13"/>
      <c r="Y5072" s="13"/>
      <c r="Z5072" s="13"/>
      <c r="AA5072" s="13"/>
      <c r="AB5072" s="13"/>
      <c r="AC5072" s="13"/>
      <c r="AD5072" s="13"/>
    </row>
    <row r="5073" spans="19:30">
      <c r="S5073" s="13"/>
      <c r="T5073" s="14"/>
      <c r="U5073" s="13"/>
      <c r="V5073" s="13"/>
      <c r="W5073" s="13"/>
      <c r="X5073" s="13"/>
      <c r="Y5073" s="13"/>
      <c r="Z5073" s="13"/>
      <c r="AA5073" s="13"/>
      <c r="AB5073" s="13"/>
      <c r="AC5073" s="13"/>
      <c r="AD5073" s="13"/>
    </row>
    <row r="5074" spans="19:30">
      <c r="S5074" s="13"/>
      <c r="T5074" s="14"/>
      <c r="U5074" s="13"/>
      <c r="V5074" s="13"/>
      <c r="W5074" s="13"/>
      <c r="X5074" s="13"/>
      <c r="Y5074" s="13"/>
      <c r="Z5074" s="13"/>
      <c r="AA5074" s="13"/>
      <c r="AB5074" s="13"/>
      <c r="AC5074" s="13"/>
      <c r="AD5074" s="13"/>
    </row>
    <row r="5075" spans="19:30">
      <c r="S5075" s="13"/>
      <c r="T5075" s="14"/>
      <c r="U5075" s="13"/>
      <c r="V5075" s="13"/>
      <c r="W5075" s="13"/>
      <c r="X5075" s="13"/>
      <c r="Y5075" s="13"/>
      <c r="Z5075" s="13"/>
      <c r="AA5075" s="13"/>
      <c r="AB5075" s="13"/>
      <c r="AC5075" s="13"/>
      <c r="AD5075" s="13"/>
    </row>
    <row r="5076" spans="19:30">
      <c r="S5076" s="13"/>
      <c r="T5076" s="14"/>
      <c r="U5076" s="13"/>
      <c r="V5076" s="13"/>
      <c r="W5076" s="13"/>
      <c r="X5076" s="13"/>
      <c r="Y5076" s="13"/>
      <c r="Z5076" s="13"/>
      <c r="AA5076" s="13"/>
      <c r="AB5076" s="13"/>
      <c r="AC5076" s="13"/>
      <c r="AD5076" s="13"/>
    </row>
    <row r="5077" spans="19:30">
      <c r="S5077" s="13"/>
      <c r="T5077" s="14"/>
      <c r="U5077" s="13"/>
      <c r="V5077" s="13"/>
      <c r="W5077" s="13"/>
      <c r="X5077" s="13"/>
      <c r="Y5077" s="13"/>
      <c r="Z5077" s="13"/>
      <c r="AA5077" s="13"/>
      <c r="AB5077" s="13"/>
      <c r="AC5077" s="13"/>
      <c r="AD5077" s="13"/>
    </row>
    <row r="5078" spans="19:30">
      <c r="S5078" s="13"/>
      <c r="T5078" s="14"/>
      <c r="U5078" s="13"/>
      <c r="V5078" s="13"/>
      <c r="W5078" s="13"/>
      <c r="X5078" s="13"/>
      <c r="Y5078" s="13"/>
      <c r="Z5078" s="13"/>
      <c r="AA5078" s="13"/>
      <c r="AB5078" s="13"/>
      <c r="AC5078" s="13"/>
      <c r="AD5078" s="13"/>
    </row>
    <row r="5079" spans="19:30">
      <c r="S5079" s="13"/>
      <c r="T5079" s="14"/>
      <c r="U5079" s="13"/>
      <c r="V5079" s="13"/>
      <c r="W5079" s="13"/>
      <c r="X5079" s="13"/>
      <c r="Y5079" s="13"/>
      <c r="Z5079" s="13"/>
      <c r="AA5079" s="13"/>
      <c r="AB5079" s="13"/>
      <c r="AC5079" s="13"/>
      <c r="AD5079" s="13"/>
    </row>
    <row r="5080" spans="19:30">
      <c r="S5080" s="13"/>
      <c r="T5080" s="14"/>
      <c r="U5080" s="13"/>
      <c r="V5080" s="13"/>
      <c r="W5080" s="13"/>
      <c r="X5080" s="13"/>
      <c r="Y5080" s="13"/>
      <c r="Z5080" s="13"/>
      <c r="AA5080" s="13"/>
      <c r="AB5080" s="13"/>
      <c r="AC5080" s="13"/>
      <c r="AD5080" s="13"/>
    </row>
    <row r="5081" spans="19:30">
      <c r="S5081" s="13"/>
      <c r="T5081" s="14"/>
      <c r="U5081" s="13"/>
      <c r="V5081" s="13"/>
      <c r="W5081" s="13"/>
      <c r="X5081" s="13"/>
      <c r="Y5081" s="13"/>
      <c r="Z5081" s="13"/>
      <c r="AA5081" s="13"/>
      <c r="AB5081" s="13"/>
      <c r="AC5081" s="13"/>
      <c r="AD5081" s="13"/>
    </row>
    <row r="5082" spans="19:30">
      <c r="S5082" s="13"/>
      <c r="T5082" s="14"/>
      <c r="U5082" s="13"/>
      <c r="V5082" s="13"/>
      <c r="W5082" s="13"/>
      <c r="X5082" s="13"/>
      <c r="Y5082" s="13"/>
      <c r="Z5082" s="13"/>
      <c r="AA5082" s="13"/>
      <c r="AB5082" s="13"/>
      <c r="AC5082" s="13"/>
      <c r="AD5082" s="13"/>
    </row>
    <row r="5083" spans="19:30">
      <c r="S5083" s="13"/>
      <c r="T5083" s="14"/>
      <c r="U5083" s="13"/>
      <c r="V5083" s="13"/>
      <c r="W5083" s="13"/>
      <c r="X5083" s="13"/>
      <c r="Y5083" s="13"/>
      <c r="Z5083" s="13"/>
      <c r="AA5083" s="13"/>
      <c r="AB5083" s="13"/>
      <c r="AC5083" s="13"/>
      <c r="AD5083" s="13"/>
    </row>
    <row r="5084" spans="19:30">
      <c r="S5084" s="13"/>
      <c r="T5084" s="14"/>
      <c r="U5084" s="13"/>
      <c r="V5084" s="13"/>
      <c r="W5084" s="13"/>
      <c r="X5084" s="13"/>
      <c r="Y5084" s="13"/>
      <c r="Z5084" s="13"/>
      <c r="AA5084" s="13"/>
      <c r="AB5084" s="13"/>
      <c r="AC5084" s="13"/>
      <c r="AD5084" s="13"/>
    </row>
    <row r="5085" spans="19:30">
      <c r="S5085" s="13"/>
      <c r="T5085" s="14"/>
      <c r="U5085" s="13"/>
      <c r="V5085" s="13"/>
      <c r="W5085" s="13"/>
      <c r="X5085" s="13"/>
      <c r="Y5085" s="13"/>
      <c r="Z5085" s="13"/>
      <c r="AA5085" s="13"/>
      <c r="AB5085" s="13"/>
      <c r="AC5085" s="13"/>
      <c r="AD5085" s="13"/>
    </row>
    <row r="5086" spans="19:30">
      <c r="S5086" s="13"/>
      <c r="T5086" s="14"/>
      <c r="U5086" s="13"/>
      <c r="V5086" s="13"/>
      <c r="W5086" s="13"/>
      <c r="X5086" s="13"/>
      <c r="Y5086" s="13"/>
      <c r="Z5086" s="13"/>
      <c r="AA5086" s="13"/>
      <c r="AB5086" s="13"/>
      <c r="AC5086" s="13"/>
      <c r="AD5086" s="13"/>
    </row>
    <row r="5087" spans="19:30">
      <c r="S5087" s="13"/>
      <c r="T5087" s="14"/>
      <c r="U5087" s="13"/>
      <c r="V5087" s="13"/>
      <c r="W5087" s="13"/>
      <c r="X5087" s="13"/>
      <c r="Y5087" s="13"/>
      <c r="Z5087" s="13"/>
      <c r="AA5087" s="13"/>
      <c r="AB5087" s="13"/>
      <c r="AC5087" s="13"/>
      <c r="AD5087" s="13"/>
    </row>
    <row r="5088" spans="19:30">
      <c r="S5088" s="13"/>
      <c r="T5088" s="14"/>
      <c r="U5088" s="13"/>
      <c r="V5088" s="13"/>
      <c r="W5088" s="13"/>
      <c r="X5088" s="13"/>
      <c r="Y5088" s="13"/>
      <c r="Z5088" s="13"/>
      <c r="AA5088" s="13"/>
      <c r="AB5088" s="13"/>
      <c r="AC5088" s="13"/>
      <c r="AD5088" s="13"/>
    </row>
    <row r="5089" spans="19:30">
      <c r="S5089" s="13"/>
      <c r="T5089" s="14"/>
      <c r="U5089" s="13"/>
      <c r="V5089" s="13"/>
      <c r="W5089" s="13"/>
      <c r="X5089" s="13"/>
      <c r="Y5089" s="13"/>
      <c r="Z5089" s="13"/>
      <c r="AA5089" s="13"/>
      <c r="AB5089" s="13"/>
      <c r="AC5089" s="13"/>
      <c r="AD5089" s="13"/>
    </row>
    <row r="5090" spans="19:30">
      <c r="S5090" s="13"/>
      <c r="T5090" s="14"/>
      <c r="U5090" s="13"/>
      <c r="V5090" s="13"/>
      <c r="W5090" s="13"/>
      <c r="X5090" s="13"/>
      <c r="Y5090" s="13"/>
      <c r="Z5090" s="13"/>
      <c r="AA5090" s="13"/>
      <c r="AB5090" s="13"/>
      <c r="AC5090" s="13"/>
      <c r="AD5090" s="13"/>
    </row>
    <row r="5091" spans="19:30">
      <c r="S5091" s="13"/>
      <c r="T5091" s="14"/>
      <c r="U5091" s="13"/>
      <c r="V5091" s="13"/>
      <c r="W5091" s="13"/>
      <c r="X5091" s="13"/>
      <c r="Y5091" s="13"/>
      <c r="Z5091" s="13"/>
      <c r="AA5091" s="13"/>
      <c r="AB5091" s="13"/>
      <c r="AC5091" s="13"/>
      <c r="AD5091" s="13"/>
    </row>
    <row r="5092" spans="19:30">
      <c r="S5092" s="13"/>
      <c r="T5092" s="14"/>
      <c r="U5092" s="13"/>
      <c r="V5092" s="13"/>
      <c r="W5092" s="13"/>
      <c r="X5092" s="13"/>
      <c r="Y5092" s="13"/>
      <c r="Z5092" s="13"/>
      <c r="AA5092" s="13"/>
      <c r="AB5092" s="13"/>
      <c r="AC5092" s="13"/>
      <c r="AD5092" s="13"/>
    </row>
    <row r="5093" spans="19:30">
      <c r="S5093" s="13"/>
      <c r="T5093" s="14"/>
      <c r="U5093" s="13"/>
      <c r="V5093" s="13"/>
      <c r="W5093" s="13"/>
      <c r="X5093" s="13"/>
      <c r="Y5093" s="13"/>
      <c r="Z5093" s="13"/>
      <c r="AA5093" s="13"/>
      <c r="AB5093" s="13"/>
      <c r="AC5093" s="13"/>
      <c r="AD5093" s="13"/>
    </row>
    <row r="5094" spans="19:30">
      <c r="S5094" s="13"/>
      <c r="T5094" s="14"/>
      <c r="U5094" s="13"/>
      <c r="V5094" s="13"/>
      <c r="W5094" s="13"/>
      <c r="X5094" s="13"/>
      <c r="Y5094" s="13"/>
      <c r="Z5094" s="13"/>
      <c r="AA5094" s="13"/>
      <c r="AB5094" s="13"/>
      <c r="AC5094" s="13"/>
      <c r="AD5094" s="13"/>
    </row>
    <row r="5095" spans="19:30">
      <c r="S5095" s="13"/>
      <c r="T5095" s="14"/>
      <c r="U5095" s="13"/>
      <c r="V5095" s="13"/>
      <c r="W5095" s="13"/>
      <c r="X5095" s="13"/>
      <c r="Y5095" s="13"/>
      <c r="Z5095" s="13"/>
      <c r="AA5095" s="13"/>
      <c r="AB5095" s="13"/>
      <c r="AC5095" s="13"/>
      <c r="AD5095" s="13"/>
    </row>
    <row r="5096" spans="19:30">
      <c r="S5096" s="13"/>
      <c r="T5096" s="14"/>
      <c r="U5096" s="13"/>
      <c r="V5096" s="13"/>
      <c r="W5096" s="13"/>
      <c r="X5096" s="13"/>
      <c r="Y5096" s="13"/>
      <c r="Z5096" s="13"/>
      <c r="AA5096" s="13"/>
      <c r="AB5096" s="13"/>
      <c r="AC5096" s="13"/>
      <c r="AD5096" s="13"/>
    </row>
    <row r="5097" spans="19:30">
      <c r="S5097" s="13"/>
      <c r="T5097" s="14"/>
      <c r="U5097" s="13"/>
      <c r="V5097" s="13"/>
      <c r="W5097" s="13"/>
      <c r="X5097" s="13"/>
      <c r="Y5097" s="13"/>
      <c r="Z5097" s="13"/>
      <c r="AA5097" s="13"/>
      <c r="AB5097" s="13"/>
      <c r="AC5097" s="13"/>
      <c r="AD5097" s="13"/>
    </row>
    <row r="5098" spans="19:30">
      <c r="S5098" s="13"/>
      <c r="T5098" s="14"/>
      <c r="U5098" s="13"/>
      <c r="V5098" s="13"/>
      <c r="W5098" s="13"/>
      <c r="X5098" s="13"/>
      <c r="Y5098" s="13"/>
      <c r="Z5098" s="13"/>
      <c r="AA5098" s="13"/>
      <c r="AB5098" s="13"/>
      <c r="AC5098" s="13"/>
      <c r="AD5098" s="13"/>
    </row>
    <row r="5099" spans="19:30">
      <c r="S5099" s="13"/>
      <c r="T5099" s="14"/>
      <c r="U5099" s="13"/>
      <c r="V5099" s="13"/>
      <c r="W5099" s="13"/>
      <c r="X5099" s="13"/>
      <c r="Y5099" s="13"/>
      <c r="Z5099" s="13"/>
      <c r="AA5099" s="13"/>
      <c r="AB5099" s="13"/>
      <c r="AC5099" s="13"/>
      <c r="AD5099" s="13"/>
    </row>
    <row r="5100" spans="19:30">
      <c r="S5100" s="13"/>
      <c r="T5100" s="14"/>
      <c r="U5100" s="13"/>
      <c r="V5100" s="13"/>
      <c r="W5100" s="13"/>
      <c r="X5100" s="13"/>
      <c r="Y5100" s="13"/>
      <c r="Z5100" s="13"/>
      <c r="AA5100" s="13"/>
      <c r="AB5100" s="13"/>
      <c r="AC5100" s="13"/>
      <c r="AD5100" s="13"/>
    </row>
    <row r="5101" spans="19:30">
      <c r="S5101" s="13"/>
      <c r="T5101" s="14"/>
      <c r="U5101" s="13"/>
      <c r="V5101" s="13"/>
      <c r="W5101" s="13"/>
      <c r="X5101" s="13"/>
      <c r="Y5101" s="13"/>
      <c r="Z5101" s="13"/>
      <c r="AA5101" s="13"/>
      <c r="AB5101" s="13"/>
      <c r="AC5101" s="13"/>
      <c r="AD5101" s="13"/>
    </row>
    <row r="5102" spans="19:30">
      <c r="S5102" s="13"/>
      <c r="T5102" s="14"/>
      <c r="U5102" s="13"/>
      <c r="V5102" s="13"/>
      <c r="W5102" s="13"/>
      <c r="X5102" s="13"/>
      <c r="Y5102" s="13"/>
      <c r="Z5102" s="13"/>
      <c r="AA5102" s="13"/>
      <c r="AB5102" s="13"/>
      <c r="AC5102" s="13"/>
      <c r="AD5102" s="13"/>
    </row>
    <row r="5103" spans="19:30">
      <c r="S5103" s="13"/>
      <c r="T5103" s="14"/>
      <c r="U5103" s="13"/>
      <c r="V5103" s="13"/>
      <c r="W5103" s="13"/>
      <c r="X5103" s="13"/>
      <c r="Y5103" s="13"/>
      <c r="Z5103" s="13"/>
      <c r="AA5103" s="13"/>
      <c r="AB5103" s="13"/>
      <c r="AC5103" s="13"/>
      <c r="AD5103" s="13"/>
    </row>
    <row r="5104" spans="19:30">
      <c r="S5104" s="13"/>
      <c r="T5104" s="14"/>
      <c r="U5104" s="13"/>
      <c r="V5104" s="13"/>
      <c r="W5104" s="13"/>
      <c r="X5104" s="13"/>
      <c r="Y5104" s="13"/>
      <c r="Z5104" s="13"/>
      <c r="AA5104" s="13"/>
      <c r="AB5104" s="13"/>
      <c r="AC5104" s="13"/>
      <c r="AD5104" s="13"/>
    </row>
    <row r="5105" spans="19:30">
      <c r="S5105" s="13"/>
      <c r="T5105" s="14"/>
      <c r="U5105" s="13"/>
      <c r="V5105" s="13"/>
      <c r="W5105" s="13"/>
      <c r="X5105" s="13"/>
      <c r="Y5105" s="13"/>
      <c r="Z5105" s="13"/>
      <c r="AA5105" s="13"/>
      <c r="AB5105" s="13"/>
      <c r="AC5105" s="13"/>
      <c r="AD5105" s="13"/>
    </row>
    <row r="5106" spans="19:30">
      <c r="S5106" s="13"/>
      <c r="T5106" s="14"/>
      <c r="U5106" s="13"/>
      <c r="V5106" s="13"/>
      <c r="W5106" s="13"/>
      <c r="X5106" s="13"/>
      <c r="Y5106" s="13"/>
      <c r="Z5106" s="13"/>
      <c r="AA5106" s="13"/>
      <c r="AB5106" s="13"/>
      <c r="AC5106" s="13"/>
      <c r="AD5106" s="13"/>
    </row>
    <row r="5107" spans="19:30">
      <c r="S5107" s="13"/>
      <c r="T5107" s="14"/>
      <c r="U5107" s="13"/>
      <c r="V5107" s="13"/>
      <c r="W5107" s="13"/>
      <c r="X5107" s="13"/>
      <c r="Y5107" s="13"/>
      <c r="Z5107" s="13"/>
      <c r="AA5107" s="13"/>
      <c r="AB5107" s="13"/>
      <c r="AC5107" s="13"/>
      <c r="AD5107" s="13"/>
    </row>
    <row r="5108" spans="19:30">
      <c r="S5108" s="13"/>
      <c r="T5108" s="14"/>
      <c r="U5108" s="13"/>
      <c r="V5108" s="13"/>
      <c r="W5108" s="13"/>
      <c r="X5108" s="13"/>
      <c r="Y5108" s="13"/>
      <c r="Z5108" s="13"/>
      <c r="AA5108" s="13"/>
      <c r="AB5108" s="13"/>
      <c r="AC5108" s="13"/>
      <c r="AD5108" s="13"/>
    </row>
    <row r="5109" spans="19:30">
      <c r="S5109" s="13"/>
      <c r="T5109" s="14"/>
      <c r="U5109" s="13"/>
      <c r="V5109" s="13"/>
      <c r="W5109" s="13"/>
      <c r="X5109" s="13"/>
      <c r="Y5109" s="13"/>
      <c r="Z5109" s="13"/>
      <c r="AA5109" s="13"/>
      <c r="AB5109" s="13"/>
      <c r="AC5109" s="13"/>
      <c r="AD5109" s="13"/>
    </row>
    <row r="5110" spans="19:30">
      <c r="S5110" s="13"/>
      <c r="T5110" s="14"/>
      <c r="U5110" s="13"/>
      <c r="V5110" s="13"/>
      <c r="W5110" s="13"/>
      <c r="X5110" s="13"/>
      <c r="Y5110" s="13"/>
      <c r="Z5110" s="13"/>
      <c r="AA5110" s="13"/>
      <c r="AB5110" s="13"/>
      <c r="AC5110" s="13"/>
      <c r="AD5110" s="13"/>
    </row>
    <row r="5111" spans="19:30">
      <c r="S5111" s="13"/>
      <c r="T5111" s="14"/>
      <c r="U5111" s="13"/>
      <c r="V5111" s="13"/>
      <c r="W5111" s="13"/>
      <c r="X5111" s="13"/>
      <c r="Y5111" s="13"/>
      <c r="Z5111" s="13"/>
      <c r="AA5111" s="13"/>
      <c r="AB5111" s="13"/>
      <c r="AC5111" s="13"/>
      <c r="AD5111" s="13"/>
    </row>
    <row r="5112" spans="19:30">
      <c r="S5112" s="13"/>
      <c r="T5112" s="14"/>
      <c r="U5112" s="13"/>
      <c r="V5112" s="13"/>
      <c r="W5112" s="13"/>
      <c r="X5112" s="13"/>
      <c r="Y5112" s="13"/>
      <c r="Z5112" s="13"/>
      <c r="AA5112" s="13"/>
      <c r="AB5112" s="13"/>
      <c r="AC5112" s="13"/>
      <c r="AD5112" s="13"/>
    </row>
    <row r="5113" spans="19:30">
      <c r="S5113" s="13"/>
      <c r="T5113" s="14"/>
      <c r="U5113" s="13"/>
      <c r="V5113" s="13"/>
      <c r="W5113" s="13"/>
      <c r="X5113" s="13"/>
      <c r="Y5113" s="13"/>
      <c r="Z5113" s="13"/>
      <c r="AA5113" s="13"/>
      <c r="AB5113" s="13"/>
      <c r="AC5113" s="13"/>
      <c r="AD5113" s="13"/>
    </row>
    <row r="5114" spans="19:30">
      <c r="S5114" s="13"/>
      <c r="T5114" s="14"/>
      <c r="U5114" s="13"/>
      <c r="V5114" s="13"/>
      <c r="W5114" s="13"/>
      <c r="X5114" s="13"/>
      <c r="Y5114" s="13"/>
      <c r="Z5114" s="13"/>
      <c r="AA5114" s="13"/>
      <c r="AB5114" s="13"/>
      <c r="AC5114" s="13"/>
      <c r="AD5114" s="13"/>
    </row>
    <row r="5115" spans="19:30">
      <c r="S5115" s="13"/>
      <c r="T5115" s="14"/>
      <c r="U5115" s="13"/>
      <c r="V5115" s="13"/>
      <c r="W5115" s="13"/>
      <c r="X5115" s="13"/>
      <c r="Y5115" s="13"/>
      <c r="Z5115" s="13"/>
      <c r="AA5115" s="13"/>
      <c r="AB5115" s="13"/>
      <c r="AC5115" s="13"/>
      <c r="AD5115" s="13"/>
    </row>
    <row r="5116" spans="19:30">
      <c r="S5116" s="13"/>
      <c r="T5116" s="14"/>
      <c r="U5116" s="13"/>
      <c r="V5116" s="13"/>
      <c r="W5116" s="13"/>
      <c r="X5116" s="13"/>
      <c r="Y5116" s="13"/>
      <c r="Z5116" s="13"/>
      <c r="AA5116" s="13"/>
      <c r="AB5116" s="13"/>
      <c r="AC5116" s="13"/>
      <c r="AD5116" s="13"/>
    </row>
    <row r="5117" spans="19:30">
      <c r="S5117" s="13"/>
      <c r="T5117" s="14"/>
      <c r="U5117" s="13"/>
      <c r="V5117" s="13"/>
      <c r="W5117" s="13"/>
      <c r="X5117" s="13"/>
      <c r="Y5117" s="13"/>
      <c r="Z5117" s="13"/>
      <c r="AA5117" s="13"/>
      <c r="AB5117" s="13"/>
      <c r="AC5117" s="13"/>
      <c r="AD5117" s="13"/>
    </row>
    <row r="5118" spans="19:30">
      <c r="S5118" s="13"/>
      <c r="T5118" s="14"/>
      <c r="U5118" s="13"/>
      <c r="V5118" s="13"/>
      <c r="W5118" s="13"/>
      <c r="X5118" s="13"/>
      <c r="Y5118" s="13"/>
      <c r="Z5118" s="13"/>
      <c r="AA5118" s="13"/>
      <c r="AB5118" s="13"/>
      <c r="AC5118" s="13"/>
      <c r="AD5118" s="13"/>
    </row>
    <row r="5119" spans="19:30">
      <c r="S5119" s="13"/>
      <c r="T5119" s="14"/>
      <c r="U5119" s="13"/>
      <c r="V5119" s="13"/>
      <c r="W5119" s="13"/>
      <c r="X5119" s="13"/>
      <c r="Y5119" s="13"/>
      <c r="Z5119" s="13"/>
      <c r="AA5119" s="13"/>
      <c r="AB5119" s="13"/>
      <c r="AC5119" s="13"/>
      <c r="AD5119" s="13"/>
    </row>
    <row r="5120" spans="19:30">
      <c r="S5120" s="13"/>
      <c r="T5120" s="14"/>
      <c r="U5120" s="13"/>
      <c r="V5120" s="13"/>
      <c r="W5120" s="13"/>
      <c r="X5120" s="13"/>
      <c r="Y5120" s="13"/>
      <c r="Z5120" s="13"/>
      <c r="AA5120" s="13"/>
      <c r="AB5120" s="13"/>
      <c r="AC5120" s="13"/>
      <c r="AD5120" s="13"/>
    </row>
    <row r="5121" spans="19:30">
      <c r="S5121" s="13"/>
      <c r="T5121" s="14"/>
      <c r="U5121" s="13"/>
      <c r="V5121" s="13"/>
      <c r="W5121" s="13"/>
      <c r="X5121" s="13"/>
      <c r="Y5121" s="13"/>
      <c r="Z5121" s="13"/>
      <c r="AA5121" s="13"/>
      <c r="AB5121" s="13"/>
      <c r="AC5121" s="13"/>
      <c r="AD5121" s="13"/>
    </row>
    <row r="5122" spans="19:30">
      <c r="S5122" s="13"/>
      <c r="T5122" s="14"/>
      <c r="U5122" s="13"/>
      <c r="V5122" s="13"/>
      <c r="W5122" s="13"/>
      <c r="X5122" s="13"/>
      <c r="Y5122" s="13"/>
      <c r="Z5122" s="13"/>
      <c r="AA5122" s="13"/>
      <c r="AB5122" s="13"/>
      <c r="AC5122" s="13"/>
      <c r="AD5122" s="13"/>
    </row>
    <row r="5123" spans="19:30">
      <c r="S5123" s="13"/>
      <c r="T5123" s="14"/>
      <c r="U5123" s="13"/>
      <c r="V5123" s="13"/>
      <c r="W5123" s="13"/>
      <c r="X5123" s="13"/>
      <c r="Y5123" s="13"/>
      <c r="Z5123" s="13"/>
      <c r="AA5123" s="13"/>
      <c r="AB5123" s="13"/>
      <c r="AC5123" s="13"/>
      <c r="AD5123" s="13"/>
    </row>
    <row r="5124" spans="19:30">
      <c r="S5124" s="13"/>
      <c r="T5124" s="14"/>
      <c r="U5124" s="13"/>
      <c r="V5124" s="13"/>
      <c r="W5124" s="13"/>
      <c r="X5124" s="13"/>
      <c r="Y5124" s="13"/>
      <c r="Z5124" s="13"/>
      <c r="AA5124" s="13"/>
      <c r="AB5124" s="13"/>
      <c r="AC5124" s="13"/>
      <c r="AD5124" s="13"/>
    </row>
    <row r="5125" spans="19:30">
      <c r="S5125" s="13"/>
      <c r="T5125" s="14"/>
      <c r="U5125" s="13"/>
      <c r="V5125" s="13"/>
      <c r="W5125" s="13"/>
      <c r="X5125" s="13"/>
      <c r="Y5125" s="13"/>
      <c r="Z5125" s="13"/>
      <c r="AA5125" s="13"/>
      <c r="AB5125" s="13"/>
      <c r="AC5125" s="13"/>
      <c r="AD5125" s="13"/>
    </row>
    <row r="5126" spans="19:30">
      <c r="S5126" s="13"/>
      <c r="T5126" s="14"/>
      <c r="U5126" s="13"/>
      <c r="V5126" s="13"/>
      <c r="W5126" s="13"/>
      <c r="X5126" s="13"/>
      <c r="Y5126" s="13"/>
      <c r="Z5126" s="13"/>
      <c r="AA5126" s="13"/>
      <c r="AB5126" s="13"/>
      <c r="AC5126" s="13"/>
      <c r="AD5126" s="13"/>
    </row>
    <row r="5127" spans="19:30">
      <c r="S5127" s="13"/>
      <c r="T5127" s="14"/>
      <c r="U5127" s="13"/>
      <c r="V5127" s="13"/>
      <c r="W5127" s="13"/>
      <c r="X5127" s="13"/>
      <c r="Y5127" s="13"/>
      <c r="Z5127" s="13"/>
      <c r="AA5127" s="13"/>
      <c r="AB5127" s="13"/>
      <c r="AC5127" s="13"/>
      <c r="AD5127" s="13"/>
    </row>
    <row r="5128" spans="19:30">
      <c r="S5128" s="13"/>
      <c r="T5128" s="14"/>
      <c r="U5128" s="13"/>
      <c r="V5128" s="13"/>
      <c r="W5128" s="13"/>
      <c r="X5128" s="13"/>
      <c r="Y5128" s="13"/>
      <c r="Z5128" s="13"/>
      <c r="AA5128" s="13"/>
      <c r="AB5128" s="13"/>
      <c r="AC5128" s="13"/>
      <c r="AD5128" s="13"/>
    </row>
    <row r="5129" spans="19:30">
      <c r="S5129" s="13"/>
      <c r="T5129" s="14"/>
      <c r="U5129" s="13"/>
      <c r="V5129" s="13"/>
      <c r="W5129" s="13"/>
      <c r="X5129" s="13"/>
      <c r="Y5129" s="13"/>
      <c r="Z5129" s="13"/>
      <c r="AA5129" s="13"/>
      <c r="AB5129" s="13"/>
      <c r="AC5129" s="13"/>
      <c r="AD5129" s="13"/>
    </row>
    <row r="5130" spans="19:30">
      <c r="S5130" s="13"/>
      <c r="T5130" s="14"/>
      <c r="U5130" s="13"/>
      <c r="V5130" s="13"/>
      <c r="W5130" s="13"/>
      <c r="X5130" s="13"/>
      <c r="Y5130" s="13"/>
      <c r="Z5130" s="13"/>
      <c r="AA5130" s="13"/>
      <c r="AB5130" s="13"/>
      <c r="AC5130" s="13"/>
      <c r="AD5130" s="13"/>
    </row>
    <row r="5131" spans="19:30">
      <c r="S5131" s="13"/>
      <c r="T5131" s="14"/>
      <c r="U5131" s="13"/>
      <c r="V5131" s="13"/>
      <c r="W5131" s="13"/>
      <c r="X5131" s="13"/>
      <c r="Y5131" s="13"/>
      <c r="Z5131" s="13"/>
      <c r="AA5131" s="13"/>
      <c r="AB5131" s="13"/>
      <c r="AC5131" s="13"/>
      <c r="AD5131" s="13"/>
    </row>
    <row r="5132" spans="19:30">
      <c r="S5132" s="13"/>
      <c r="T5132" s="14"/>
      <c r="U5132" s="13"/>
      <c r="V5132" s="13"/>
      <c r="W5132" s="13"/>
      <c r="X5132" s="13"/>
      <c r="Y5132" s="13"/>
      <c r="Z5132" s="13"/>
      <c r="AA5132" s="13"/>
      <c r="AB5132" s="13"/>
      <c r="AC5132" s="13"/>
      <c r="AD5132" s="13"/>
    </row>
    <row r="5133" spans="19:30">
      <c r="S5133" s="13"/>
      <c r="T5133" s="14"/>
      <c r="U5133" s="13"/>
      <c r="V5133" s="13"/>
      <c r="W5133" s="13"/>
      <c r="X5133" s="13"/>
      <c r="Y5133" s="13"/>
      <c r="Z5133" s="13"/>
      <c r="AA5133" s="13"/>
      <c r="AB5133" s="13"/>
      <c r="AC5133" s="13"/>
      <c r="AD5133" s="13"/>
    </row>
    <row r="5134" spans="19:30">
      <c r="S5134" s="13"/>
      <c r="T5134" s="14"/>
      <c r="U5134" s="13"/>
      <c r="V5134" s="13"/>
      <c r="W5134" s="13"/>
      <c r="X5134" s="13"/>
      <c r="Y5134" s="13"/>
      <c r="Z5134" s="13"/>
      <c r="AA5134" s="13"/>
      <c r="AB5134" s="13"/>
      <c r="AC5134" s="13"/>
      <c r="AD5134" s="13"/>
    </row>
    <row r="5135" spans="19:30">
      <c r="S5135" s="13"/>
      <c r="T5135" s="14"/>
      <c r="U5135" s="13"/>
      <c r="V5135" s="13"/>
      <c r="W5135" s="13"/>
      <c r="X5135" s="13"/>
      <c r="Y5135" s="13"/>
      <c r="Z5135" s="13"/>
      <c r="AA5135" s="13"/>
      <c r="AB5135" s="13"/>
      <c r="AC5135" s="13"/>
      <c r="AD5135" s="13"/>
    </row>
    <row r="5136" spans="19:30">
      <c r="S5136" s="13"/>
      <c r="T5136" s="14"/>
      <c r="U5136" s="13"/>
      <c r="V5136" s="13"/>
      <c r="W5136" s="13"/>
      <c r="X5136" s="13"/>
      <c r="Y5136" s="13"/>
      <c r="Z5136" s="13"/>
      <c r="AA5136" s="13"/>
      <c r="AB5136" s="13"/>
      <c r="AC5136" s="13"/>
      <c r="AD5136" s="13"/>
    </row>
    <row r="5137" spans="19:30">
      <c r="S5137" s="13"/>
      <c r="T5137" s="14"/>
      <c r="U5137" s="13"/>
      <c r="V5137" s="13"/>
      <c r="W5137" s="13"/>
      <c r="X5137" s="13"/>
      <c r="Y5137" s="13"/>
      <c r="Z5137" s="13"/>
      <c r="AA5137" s="13"/>
      <c r="AB5137" s="13"/>
      <c r="AC5137" s="13"/>
      <c r="AD5137" s="13"/>
    </row>
    <row r="5138" spans="19:30">
      <c r="S5138" s="13"/>
      <c r="T5138" s="14"/>
      <c r="U5138" s="13"/>
      <c r="V5138" s="13"/>
      <c r="W5138" s="13"/>
      <c r="X5138" s="13"/>
      <c r="Y5138" s="13"/>
      <c r="Z5138" s="13"/>
      <c r="AA5138" s="13"/>
      <c r="AB5138" s="13"/>
      <c r="AC5138" s="13"/>
      <c r="AD5138" s="13"/>
    </row>
    <row r="5139" spans="19:30">
      <c r="S5139" s="13"/>
      <c r="T5139" s="14"/>
      <c r="U5139" s="13"/>
      <c r="V5139" s="13"/>
      <c r="W5139" s="13"/>
      <c r="X5139" s="13"/>
      <c r="Y5139" s="13"/>
      <c r="Z5139" s="13"/>
      <c r="AA5139" s="13"/>
      <c r="AB5139" s="13"/>
      <c r="AC5139" s="13"/>
      <c r="AD5139" s="13"/>
    </row>
    <row r="5140" spans="19:30">
      <c r="S5140" s="13"/>
      <c r="T5140" s="14"/>
      <c r="U5140" s="13"/>
      <c r="V5140" s="13"/>
      <c r="W5140" s="13"/>
      <c r="X5140" s="13"/>
      <c r="Y5140" s="13"/>
      <c r="Z5140" s="13"/>
      <c r="AA5140" s="13"/>
      <c r="AB5140" s="13"/>
      <c r="AC5140" s="13"/>
      <c r="AD5140" s="13"/>
    </row>
    <row r="5141" spans="19:30">
      <c r="S5141" s="13"/>
      <c r="T5141" s="14"/>
      <c r="U5141" s="13"/>
      <c r="V5141" s="13"/>
      <c r="W5141" s="13"/>
      <c r="X5141" s="13"/>
      <c r="Y5141" s="13"/>
      <c r="Z5141" s="13"/>
      <c r="AA5141" s="13"/>
      <c r="AB5141" s="13"/>
      <c r="AC5141" s="13"/>
      <c r="AD5141" s="13"/>
    </row>
    <row r="5142" spans="19:30">
      <c r="S5142" s="13"/>
      <c r="T5142" s="14"/>
      <c r="U5142" s="13"/>
      <c r="V5142" s="13"/>
      <c r="W5142" s="13"/>
      <c r="X5142" s="13"/>
      <c r="Y5142" s="13"/>
      <c r="Z5142" s="13"/>
      <c r="AA5142" s="13"/>
      <c r="AB5142" s="13"/>
      <c r="AC5142" s="13"/>
      <c r="AD5142" s="13"/>
    </row>
    <row r="5143" spans="19:30">
      <c r="S5143" s="13"/>
      <c r="T5143" s="14"/>
      <c r="U5143" s="13"/>
      <c r="V5143" s="13"/>
      <c r="W5143" s="13"/>
      <c r="X5143" s="13"/>
      <c r="Y5143" s="13"/>
      <c r="Z5143" s="13"/>
      <c r="AA5143" s="13"/>
      <c r="AB5143" s="13"/>
      <c r="AC5143" s="13"/>
      <c r="AD5143" s="13"/>
    </row>
    <row r="5144" spans="19:30">
      <c r="S5144" s="13"/>
      <c r="T5144" s="14"/>
      <c r="U5144" s="13"/>
      <c r="V5144" s="13"/>
      <c r="W5144" s="13"/>
      <c r="X5144" s="13"/>
      <c r="Y5144" s="13"/>
      <c r="Z5144" s="13"/>
      <c r="AA5144" s="13"/>
      <c r="AB5144" s="13"/>
      <c r="AC5144" s="13"/>
      <c r="AD5144" s="13"/>
    </row>
    <row r="5145" spans="19:30">
      <c r="S5145" s="13"/>
      <c r="T5145" s="14"/>
      <c r="U5145" s="13"/>
      <c r="V5145" s="13"/>
      <c r="W5145" s="13"/>
      <c r="X5145" s="13"/>
      <c r="Y5145" s="13"/>
      <c r="Z5145" s="13"/>
      <c r="AA5145" s="13"/>
      <c r="AB5145" s="13"/>
      <c r="AC5145" s="13"/>
      <c r="AD5145" s="13"/>
    </row>
    <row r="5146" spans="19:30">
      <c r="S5146" s="13"/>
      <c r="T5146" s="14"/>
      <c r="U5146" s="13"/>
      <c r="V5146" s="13"/>
      <c r="W5146" s="13"/>
      <c r="X5146" s="13"/>
      <c r="Y5146" s="13"/>
      <c r="Z5146" s="13"/>
      <c r="AA5146" s="13"/>
      <c r="AB5146" s="13"/>
      <c r="AC5146" s="13"/>
      <c r="AD5146" s="13"/>
    </row>
    <row r="5147" spans="19:30">
      <c r="S5147" s="13"/>
      <c r="T5147" s="14"/>
      <c r="U5147" s="13"/>
      <c r="V5147" s="13"/>
      <c r="W5147" s="13"/>
      <c r="X5147" s="13"/>
      <c r="Y5147" s="13"/>
      <c r="Z5147" s="13"/>
      <c r="AA5147" s="13"/>
      <c r="AB5147" s="13"/>
      <c r="AC5147" s="13"/>
      <c r="AD5147" s="13"/>
    </row>
    <row r="5148" spans="19:30">
      <c r="S5148" s="13"/>
      <c r="T5148" s="14"/>
      <c r="U5148" s="13"/>
      <c r="V5148" s="13"/>
      <c r="W5148" s="13"/>
      <c r="X5148" s="13"/>
      <c r="Y5148" s="13"/>
      <c r="Z5148" s="13"/>
      <c r="AA5148" s="13"/>
      <c r="AB5148" s="13"/>
      <c r="AC5148" s="13"/>
      <c r="AD5148" s="13"/>
    </row>
    <row r="5149" spans="19:30">
      <c r="S5149" s="13"/>
      <c r="T5149" s="14"/>
      <c r="U5149" s="13"/>
      <c r="V5149" s="13"/>
      <c r="W5149" s="13"/>
      <c r="X5149" s="13"/>
      <c r="Y5149" s="13"/>
      <c r="Z5149" s="13"/>
      <c r="AA5149" s="13"/>
      <c r="AB5149" s="13"/>
      <c r="AC5149" s="13"/>
      <c r="AD5149" s="13"/>
    </row>
    <row r="5150" spans="19:30">
      <c r="S5150" s="13"/>
      <c r="T5150" s="14"/>
      <c r="U5150" s="13"/>
      <c r="V5150" s="13"/>
      <c r="W5150" s="13"/>
      <c r="X5150" s="13"/>
      <c r="Y5150" s="13"/>
      <c r="Z5150" s="13"/>
      <c r="AA5150" s="13"/>
      <c r="AB5150" s="13"/>
      <c r="AC5150" s="13"/>
      <c r="AD5150" s="13"/>
    </row>
    <row r="5151" spans="19:30">
      <c r="S5151" s="13"/>
      <c r="T5151" s="14"/>
      <c r="U5151" s="13"/>
      <c r="V5151" s="13"/>
      <c r="W5151" s="13"/>
      <c r="X5151" s="13"/>
      <c r="Y5151" s="13"/>
      <c r="Z5151" s="13"/>
      <c r="AA5151" s="13"/>
      <c r="AB5151" s="13"/>
      <c r="AC5151" s="13"/>
      <c r="AD5151" s="13"/>
    </row>
    <row r="5152" spans="19:30">
      <c r="S5152" s="13"/>
      <c r="T5152" s="14"/>
      <c r="U5152" s="13"/>
      <c r="V5152" s="13"/>
      <c r="W5152" s="13"/>
      <c r="X5152" s="13"/>
      <c r="Y5152" s="13"/>
      <c r="Z5152" s="13"/>
      <c r="AA5152" s="13"/>
      <c r="AB5152" s="13"/>
      <c r="AC5152" s="13"/>
      <c r="AD5152" s="13"/>
    </row>
    <row r="5153" spans="19:30">
      <c r="S5153" s="13"/>
      <c r="T5153" s="14"/>
      <c r="U5153" s="13"/>
      <c r="V5153" s="13"/>
      <c r="W5153" s="13"/>
      <c r="X5153" s="13"/>
      <c r="Y5153" s="13"/>
      <c r="Z5153" s="13"/>
      <c r="AA5153" s="13"/>
      <c r="AB5153" s="13"/>
      <c r="AC5153" s="13"/>
      <c r="AD5153" s="13"/>
    </row>
    <row r="5154" spans="19:30">
      <c r="S5154" s="13"/>
      <c r="T5154" s="14"/>
      <c r="U5154" s="13"/>
      <c r="V5154" s="13"/>
      <c r="W5154" s="13"/>
      <c r="X5154" s="13"/>
      <c r="Y5154" s="13"/>
      <c r="Z5154" s="13"/>
      <c r="AA5154" s="13"/>
      <c r="AB5154" s="13"/>
      <c r="AC5154" s="13"/>
      <c r="AD5154" s="13"/>
    </row>
    <row r="5155" spans="19:30">
      <c r="S5155" s="13"/>
      <c r="T5155" s="14"/>
      <c r="U5155" s="13"/>
      <c r="V5155" s="13"/>
      <c r="W5155" s="13"/>
      <c r="X5155" s="13"/>
      <c r="Y5155" s="13"/>
      <c r="Z5155" s="13"/>
      <c r="AA5155" s="13"/>
      <c r="AB5155" s="13"/>
      <c r="AC5155" s="13"/>
      <c r="AD5155" s="13"/>
    </row>
    <row r="5156" spans="19:30">
      <c r="S5156" s="13"/>
      <c r="T5156" s="14"/>
      <c r="U5156" s="13"/>
      <c r="V5156" s="13"/>
      <c r="W5156" s="13"/>
      <c r="X5156" s="13"/>
      <c r="Y5156" s="13"/>
      <c r="Z5156" s="13"/>
      <c r="AA5156" s="13"/>
      <c r="AB5156" s="13"/>
      <c r="AC5156" s="13"/>
      <c r="AD5156" s="13"/>
    </row>
    <row r="5157" spans="19:30">
      <c r="S5157" s="13"/>
      <c r="T5157" s="14"/>
      <c r="U5157" s="13"/>
      <c r="V5157" s="13"/>
      <c r="W5157" s="13"/>
      <c r="X5157" s="13"/>
      <c r="Y5157" s="13"/>
      <c r="Z5157" s="13"/>
      <c r="AA5157" s="13"/>
      <c r="AB5157" s="13"/>
      <c r="AC5157" s="13"/>
      <c r="AD5157" s="13"/>
    </row>
    <row r="5158" spans="19:30">
      <c r="S5158" s="13"/>
      <c r="T5158" s="14"/>
      <c r="U5158" s="13"/>
      <c r="V5158" s="13"/>
      <c r="W5158" s="13"/>
      <c r="X5158" s="13"/>
      <c r="Y5158" s="13"/>
      <c r="Z5158" s="13"/>
      <c r="AA5158" s="13"/>
      <c r="AB5158" s="13"/>
      <c r="AC5158" s="13"/>
      <c r="AD5158" s="13"/>
    </row>
    <row r="5159" spans="19:30">
      <c r="S5159" s="13"/>
      <c r="T5159" s="14"/>
      <c r="U5159" s="13"/>
      <c r="V5159" s="13"/>
      <c r="W5159" s="13"/>
      <c r="X5159" s="13"/>
      <c r="Y5159" s="13"/>
      <c r="Z5159" s="13"/>
      <c r="AA5159" s="13"/>
      <c r="AB5159" s="13"/>
      <c r="AC5159" s="13"/>
      <c r="AD5159" s="13"/>
    </row>
    <row r="5160" spans="19:30">
      <c r="S5160" s="13"/>
      <c r="T5160" s="14"/>
      <c r="U5160" s="13"/>
      <c r="V5160" s="13"/>
      <c r="W5160" s="13"/>
      <c r="X5160" s="13"/>
      <c r="Y5160" s="13"/>
      <c r="Z5160" s="13"/>
      <c r="AA5160" s="13"/>
      <c r="AB5160" s="13"/>
      <c r="AC5160" s="13"/>
      <c r="AD5160" s="13"/>
    </row>
    <row r="5161" spans="19:30">
      <c r="S5161" s="13"/>
      <c r="T5161" s="14"/>
      <c r="U5161" s="13"/>
      <c r="V5161" s="13"/>
      <c r="W5161" s="13"/>
      <c r="X5161" s="13"/>
      <c r="Y5161" s="13"/>
      <c r="Z5161" s="13"/>
      <c r="AA5161" s="13"/>
      <c r="AB5161" s="13"/>
      <c r="AC5161" s="13"/>
      <c r="AD5161" s="13"/>
    </row>
    <row r="5162" spans="19:30">
      <c r="S5162" s="13"/>
      <c r="T5162" s="14"/>
      <c r="U5162" s="13"/>
      <c r="V5162" s="13"/>
      <c r="W5162" s="13"/>
      <c r="X5162" s="13"/>
      <c r="Y5162" s="13"/>
      <c r="Z5162" s="13"/>
      <c r="AA5162" s="13"/>
      <c r="AB5162" s="13"/>
      <c r="AC5162" s="13"/>
      <c r="AD5162" s="13"/>
    </row>
    <row r="5163" spans="19:30">
      <c r="S5163" s="13"/>
      <c r="T5163" s="14"/>
      <c r="U5163" s="13"/>
      <c r="V5163" s="13"/>
      <c r="W5163" s="13"/>
      <c r="X5163" s="13"/>
      <c r="Y5163" s="13"/>
      <c r="Z5163" s="13"/>
      <c r="AA5163" s="13"/>
      <c r="AB5163" s="13"/>
      <c r="AC5163" s="13"/>
      <c r="AD5163" s="13"/>
    </row>
    <row r="5164" spans="19:30">
      <c r="S5164" s="13"/>
      <c r="T5164" s="14"/>
      <c r="U5164" s="13"/>
      <c r="V5164" s="13"/>
      <c r="W5164" s="13"/>
      <c r="X5164" s="13"/>
      <c r="Y5164" s="13"/>
      <c r="Z5164" s="13"/>
      <c r="AA5164" s="13"/>
      <c r="AB5164" s="13"/>
      <c r="AC5164" s="13"/>
      <c r="AD5164" s="13"/>
    </row>
    <row r="5165" spans="19:30">
      <c r="S5165" s="13"/>
      <c r="T5165" s="14"/>
      <c r="U5165" s="13"/>
      <c r="V5165" s="13"/>
      <c r="W5165" s="13"/>
      <c r="X5165" s="13"/>
      <c r="Y5165" s="13"/>
      <c r="Z5165" s="13"/>
      <c r="AA5165" s="13"/>
      <c r="AB5165" s="13"/>
      <c r="AC5165" s="13"/>
      <c r="AD5165" s="13"/>
    </row>
    <row r="5166" spans="19:30">
      <c r="S5166" s="13"/>
      <c r="T5166" s="14"/>
      <c r="U5166" s="13"/>
      <c r="V5166" s="13"/>
      <c r="W5166" s="13"/>
      <c r="X5166" s="13"/>
      <c r="Y5166" s="13"/>
      <c r="Z5166" s="13"/>
      <c r="AA5166" s="13"/>
      <c r="AB5166" s="13"/>
      <c r="AC5166" s="13"/>
      <c r="AD5166" s="13"/>
    </row>
    <row r="5167" spans="19:30">
      <c r="S5167" s="13"/>
      <c r="T5167" s="14"/>
      <c r="U5167" s="13"/>
      <c r="V5167" s="13"/>
      <c r="W5167" s="13"/>
      <c r="X5167" s="13"/>
      <c r="Y5167" s="13"/>
      <c r="Z5167" s="13"/>
      <c r="AA5167" s="13"/>
      <c r="AB5167" s="13"/>
      <c r="AC5167" s="13"/>
      <c r="AD5167" s="13"/>
    </row>
    <row r="5168" spans="19:30">
      <c r="S5168" s="13"/>
      <c r="T5168" s="14"/>
      <c r="U5168" s="13"/>
      <c r="V5168" s="13"/>
      <c r="W5168" s="13"/>
      <c r="X5168" s="13"/>
      <c r="Y5168" s="13"/>
      <c r="Z5168" s="13"/>
      <c r="AA5168" s="13"/>
      <c r="AB5168" s="13"/>
      <c r="AC5168" s="13"/>
      <c r="AD5168" s="13"/>
    </row>
    <row r="5169" spans="19:30">
      <c r="S5169" s="13"/>
      <c r="T5169" s="14"/>
      <c r="U5169" s="13"/>
      <c r="V5169" s="13"/>
      <c r="W5169" s="13"/>
      <c r="X5169" s="13"/>
      <c r="Y5169" s="13"/>
      <c r="Z5169" s="13"/>
      <c r="AA5169" s="13"/>
      <c r="AB5169" s="13"/>
      <c r="AC5169" s="13"/>
      <c r="AD5169" s="13"/>
    </row>
    <row r="5170" spans="19:30">
      <c r="S5170" s="13"/>
      <c r="T5170" s="14"/>
      <c r="U5170" s="13"/>
      <c r="V5170" s="13"/>
      <c r="W5170" s="13"/>
      <c r="X5170" s="13"/>
      <c r="Y5170" s="13"/>
      <c r="Z5170" s="13"/>
      <c r="AA5170" s="13"/>
      <c r="AB5170" s="13"/>
      <c r="AC5170" s="13"/>
      <c r="AD5170" s="13"/>
    </row>
    <row r="5171" spans="19:30">
      <c r="S5171" s="13"/>
      <c r="T5171" s="14"/>
      <c r="U5171" s="13"/>
      <c r="V5171" s="13"/>
      <c r="W5171" s="13"/>
      <c r="X5171" s="13"/>
      <c r="Y5171" s="13"/>
      <c r="Z5171" s="13"/>
      <c r="AA5171" s="13"/>
      <c r="AB5171" s="13"/>
      <c r="AC5171" s="13"/>
      <c r="AD5171" s="13"/>
    </row>
    <row r="5172" spans="19:30">
      <c r="S5172" s="13"/>
      <c r="T5172" s="14"/>
      <c r="U5172" s="13"/>
      <c r="V5172" s="13"/>
      <c r="W5172" s="13"/>
      <c r="X5172" s="13"/>
      <c r="Y5172" s="13"/>
      <c r="Z5172" s="13"/>
      <c r="AA5172" s="13"/>
      <c r="AB5172" s="13"/>
      <c r="AC5172" s="13"/>
      <c r="AD5172" s="13"/>
    </row>
    <row r="5173" spans="19:30">
      <c r="S5173" s="13"/>
      <c r="T5173" s="14"/>
      <c r="U5173" s="13"/>
      <c r="V5173" s="13"/>
      <c r="W5173" s="13"/>
      <c r="X5173" s="13"/>
      <c r="Y5173" s="13"/>
      <c r="Z5173" s="13"/>
      <c r="AA5173" s="13"/>
      <c r="AB5173" s="13"/>
      <c r="AC5173" s="13"/>
      <c r="AD5173" s="13"/>
    </row>
    <row r="5174" spans="19:30">
      <c r="S5174" s="13"/>
      <c r="T5174" s="14"/>
      <c r="U5174" s="13"/>
      <c r="V5174" s="13"/>
      <c r="W5174" s="13"/>
      <c r="X5174" s="13"/>
      <c r="Y5174" s="13"/>
      <c r="Z5174" s="13"/>
      <c r="AA5174" s="13"/>
      <c r="AB5174" s="13"/>
      <c r="AC5174" s="13"/>
      <c r="AD5174" s="13"/>
    </row>
    <row r="5175" spans="19:30">
      <c r="S5175" s="13"/>
      <c r="T5175" s="14"/>
      <c r="U5175" s="13"/>
      <c r="V5175" s="13"/>
      <c r="W5175" s="13"/>
      <c r="X5175" s="13"/>
      <c r="Y5175" s="13"/>
      <c r="Z5175" s="13"/>
      <c r="AA5175" s="13"/>
      <c r="AB5175" s="13"/>
      <c r="AC5175" s="13"/>
      <c r="AD5175" s="13"/>
    </row>
    <row r="5176" spans="19:30">
      <c r="S5176" s="13"/>
      <c r="T5176" s="14"/>
      <c r="U5176" s="13"/>
      <c r="V5176" s="13"/>
      <c r="W5176" s="13"/>
      <c r="X5176" s="13"/>
      <c r="Y5176" s="13"/>
      <c r="Z5176" s="13"/>
      <c r="AA5176" s="13"/>
      <c r="AB5176" s="13"/>
      <c r="AC5176" s="13"/>
      <c r="AD5176" s="13"/>
    </row>
    <row r="5177" spans="19:30">
      <c r="S5177" s="13"/>
      <c r="T5177" s="14"/>
      <c r="U5177" s="13"/>
      <c r="V5177" s="13"/>
      <c r="W5177" s="13"/>
      <c r="X5177" s="13"/>
      <c r="Y5177" s="13"/>
      <c r="Z5177" s="13"/>
      <c r="AA5177" s="13"/>
      <c r="AB5177" s="13"/>
      <c r="AC5177" s="13"/>
      <c r="AD5177" s="13"/>
    </row>
    <row r="5178" spans="19:30">
      <c r="S5178" s="13"/>
      <c r="T5178" s="14"/>
      <c r="U5178" s="13"/>
      <c r="V5178" s="13"/>
      <c r="W5178" s="13"/>
      <c r="X5178" s="13"/>
      <c r="Y5178" s="13"/>
      <c r="Z5178" s="13"/>
      <c r="AA5178" s="13"/>
      <c r="AB5178" s="13"/>
      <c r="AC5178" s="13"/>
      <c r="AD5178" s="13"/>
    </row>
    <row r="5179" spans="19:30">
      <c r="S5179" s="13"/>
      <c r="T5179" s="14"/>
      <c r="U5179" s="13"/>
      <c r="V5179" s="13"/>
      <c r="W5179" s="13"/>
      <c r="X5179" s="13"/>
      <c r="Y5179" s="13"/>
      <c r="Z5179" s="13"/>
      <c r="AA5179" s="13"/>
      <c r="AB5179" s="13"/>
      <c r="AC5179" s="13"/>
      <c r="AD5179" s="13"/>
    </row>
    <row r="5180" spans="19:30">
      <c r="S5180" s="13"/>
      <c r="T5180" s="14"/>
      <c r="U5180" s="13"/>
      <c r="V5180" s="13"/>
      <c r="W5180" s="13"/>
      <c r="X5180" s="13"/>
      <c r="Y5180" s="13"/>
      <c r="Z5180" s="13"/>
      <c r="AA5180" s="13"/>
      <c r="AB5180" s="13"/>
      <c r="AC5180" s="13"/>
      <c r="AD5180" s="13"/>
    </row>
    <row r="5181" spans="19:30">
      <c r="S5181" s="13"/>
      <c r="T5181" s="14"/>
      <c r="U5181" s="13"/>
      <c r="V5181" s="13"/>
      <c r="W5181" s="13"/>
      <c r="X5181" s="13"/>
      <c r="Y5181" s="13"/>
      <c r="Z5181" s="13"/>
      <c r="AA5181" s="13"/>
      <c r="AB5181" s="13"/>
      <c r="AC5181" s="13"/>
      <c r="AD5181" s="13"/>
    </row>
    <row r="5182" spans="19:30">
      <c r="S5182" s="13"/>
      <c r="T5182" s="14"/>
      <c r="U5182" s="13"/>
      <c r="V5182" s="13"/>
      <c r="W5182" s="13"/>
      <c r="X5182" s="13"/>
      <c r="Y5182" s="13"/>
      <c r="Z5182" s="13"/>
      <c r="AA5182" s="13"/>
      <c r="AB5182" s="13"/>
      <c r="AC5182" s="13"/>
      <c r="AD5182" s="13"/>
    </row>
    <row r="5183" spans="19:30">
      <c r="S5183" s="13"/>
      <c r="T5183" s="14"/>
      <c r="U5183" s="13"/>
      <c r="V5183" s="13"/>
      <c r="W5183" s="13"/>
      <c r="X5183" s="13"/>
      <c r="Y5183" s="13"/>
      <c r="Z5183" s="13"/>
      <c r="AA5183" s="13"/>
      <c r="AB5183" s="13"/>
      <c r="AC5183" s="13"/>
      <c r="AD5183" s="13"/>
    </row>
    <row r="5184" spans="19:30">
      <c r="S5184" s="13"/>
      <c r="T5184" s="14"/>
      <c r="U5184" s="13"/>
      <c r="V5184" s="13"/>
      <c r="W5184" s="13"/>
      <c r="X5184" s="13"/>
      <c r="Y5184" s="13"/>
      <c r="Z5184" s="13"/>
      <c r="AA5184" s="13"/>
      <c r="AB5184" s="13"/>
      <c r="AC5184" s="13"/>
      <c r="AD5184" s="13"/>
    </row>
    <row r="5185" spans="19:30">
      <c r="S5185" s="13"/>
      <c r="T5185" s="14"/>
      <c r="U5185" s="13"/>
      <c r="V5185" s="13"/>
      <c r="W5185" s="13"/>
      <c r="X5185" s="13"/>
      <c r="Y5185" s="13"/>
      <c r="Z5185" s="13"/>
      <c r="AA5185" s="13"/>
      <c r="AB5185" s="13"/>
      <c r="AC5185" s="13"/>
      <c r="AD5185" s="13"/>
    </row>
    <row r="5186" spans="19:30">
      <c r="S5186" s="13"/>
      <c r="T5186" s="14"/>
      <c r="U5186" s="13"/>
      <c r="V5186" s="13"/>
      <c r="W5186" s="13"/>
      <c r="X5186" s="13"/>
      <c r="Y5186" s="13"/>
      <c r="Z5186" s="13"/>
      <c r="AA5186" s="13"/>
      <c r="AB5186" s="13"/>
      <c r="AC5186" s="13"/>
      <c r="AD5186" s="13"/>
    </row>
    <row r="5187" spans="19:30">
      <c r="S5187" s="13"/>
      <c r="T5187" s="14"/>
      <c r="U5187" s="13"/>
      <c r="V5187" s="13"/>
      <c r="W5187" s="13"/>
      <c r="X5187" s="13"/>
      <c r="Y5187" s="13"/>
      <c r="Z5187" s="13"/>
      <c r="AA5187" s="13"/>
      <c r="AB5187" s="13"/>
      <c r="AC5187" s="13"/>
      <c r="AD5187" s="13"/>
    </row>
    <row r="5188" spans="19:30">
      <c r="S5188" s="13"/>
      <c r="T5188" s="14"/>
      <c r="U5188" s="13"/>
      <c r="V5188" s="13"/>
      <c r="W5188" s="13"/>
      <c r="X5188" s="13"/>
      <c r="Y5188" s="13"/>
      <c r="Z5188" s="13"/>
      <c r="AA5188" s="13"/>
      <c r="AB5188" s="13"/>
      <c r="AC5188" s="13"/>
      <c r="AD5188" s="13"/>
    </row>
    <row r="5189" spans="19:30">
      <c r="S5189" s="13"/>
      <c r="T5189" s="14"/>
      <c r="U5189" s="13"/>
      <c r="V5189" s="13"/>
      <c r="W5189" s="13"/>
      <c r="X5189" s="13"/>
      <c r="Y5189" s="13"/>
      <c r="Z5189" s="13"/>
      <c r="AA5189" s="13"/>
      <c r="AB5189" s="13"/>
      <c r="AC5189" s="13"/>
      <c r="AD5189" s="13"/>
    </row>
    <row r="5190" spans="19:30">
      <c r="S5190" s="13"/>
      <c r="T5190" s="14"/>
      <c r="U5190" s="13"/>
      <c r="V5190" s="13"/>
      <c r="W5190" s="13"/>
      <c r="X5190" s="13"/>
      <c r="Y5190" s="13"/>
      <c r="Z5190" s="13"/>
      <c r="AA5190" s="13"/>
      <c r="AB5190" s="13"/>
      <c r="AC5190" s="13"/>
      <c r="AD5190" s="13"/>
    </row>
    <row r="5191" spans="19:30">
      <c r="S5191" s="13"/>
      <c r="T5191" s="14"/>
      <c r="U5191" s="13"/>
      <c r="V5191" s="13"/>
      <c r="W5191" s="13"/>
      <c r="X5191" s="13"/>
      <c r="Y5191" s="13"/>
      <c r="Z5191" s="13"/>
      <c r="AA5191" s="13"/>
      <c r="AB5191" s="13"/>
      <c r="AC5191" s="13"/>
      <c r="AD5191" s="13"/>
    </row>
    <row r="5192" spans="19:30">
      <c r="S5192" s="13"/>
      <c r="T5192" s="14"/>
      <c r="U5192" s="13"/>
      <c r="V5192" s="13"/>
      <c r="W5192" s="13"/>
      <c r="X5192" s="13"/>
      <c r="Y5192" s="13"/>
      <c r="Z5192" s="13"/>
      <c r="AA5192" s="13"/>
      <c r="AB5192" s="13"/>
      <c r="AC5192" s="13"/>
      <c r="AD5192" s="13"/>
    </row>
    <row r="5193" spans="19:30">
      <c r="S5193" s="13"/>
      <c r="T5193" s="14"/>
      <c r="U5193" s="13"/>
      <c r="V5193" s="13"/>
      <c r="W5193" s="13"/>
      <c r="X5193" s="13"/>
      <c r="Y5193" s="13"/>
      <c r="Z5193" s="13"/>
      <c r="AA5193" s="13"/>
      <c r="AB5193" s="13"/>
      <c r="AC5193" s="13"/>
      <c r="AD5193" s="13"/>
    </row>
    <row r="5194" spans="19:30">
      <c r="S5194" s="13"/>
      <c r="T5194" s="14"/>
      <c r="U5194" s="13"/>
      <c r="V5194" s="13"/>
      <c r="W5194" s="13"/>
      <c r="X5194" s="13"/>
      <c r="Y5194" s="13"/>
      <c r="Z5194" s="13"/>
      <c r="AA5194" s="13"/>
      <c r="AB5194" s="13"/>
      <c r="AC5194" s="13"/>
      <c r="AD5194" s="13"/>
    </row>
    <row r="5195" spans="19:30">
      <c r="S5195" s="13"/>
      <c r="T5195" s="14"/>
      <c r="U5195" s="13"/>
      <c r="V5195" s="13"/>
      <c r="W5195" s="13"/>
      <c r="X5195" s="13"/>
      <c r="Y5195" s="13"/>
      <c r="Z5195" s="13"/>
      <c r="AA5195" s="13"/>
      <c r="AB5195" s="13"/>
      <c r="AC5195" s="13"/>
      <c r="AD5195" s="13"/>
    </row>
    <row r="5196" spans="19:30">
      <c r="S5196" s="13"/>
      <c r="T5196" s="14"/>
      <c r="U5196" s="13"/>
      <c r="V5196" s="13"/>
      <c r="W5196" s="13"/>
      <c r="X5196" s="13"/>
      <c r="Y5196" s="13"/>
      <c r="Z5196" s="13"/>
      <c r="AA5196" s="13"/>
      <c r="AB5196" s="13"/>
      <c r="AC5196" s="13"/>
      <c r="AD5196" s="13"/>
    </row>
    <row r="5197" spans="19:30">
      <c r="S5197" s="13"/>
      <c r="T5197" s="14"/>
      <c r="U5197" s="13"/>
      <c r="V5197" s="13"/>
      <c r="W5197" s="13"/>
      <c r="X5197" s="13"/>
      <c r="Y5197" s="13"/>
      <c r="Z5197" s="13"/>
      <c r="AA5197" s="13"/>
      <c r="AB5197" s="13"/>
      <c r="AC5197" s="13"/>
      <c r="AD5197" s="13"/>
    </row>
    <row r="5198" spans="19:30">
      <c r="S5198" s="13"/>
      <c r="T5198" s="14"/>
      <c r="U5198" s="13"/>
      <c r="V5198" s="13"/>
      <c r="W5198" s="13"/>
      <c r="X5198" s="13"/>
      <c r="Y5198" s="13"/>
      <c r="Z5198" s="13"/>
      <c r="AA5198" s="13"/>
      <c r="AB5198" s="13"/>
      <c r="AC5198" s="13"/>
      <c r="AD5198" s="13"/>
    </row>
    <row r="5199" spans="19:30">
      <c r="S5199" s="13"/>
      <c r="T5199" s="14"/>
      <c r="U5199" s="13"/>
      <c r="V5199" s="13"/>
      <c r="W5199" s="13"/>
      <c r="X5199" s="13"/>
      <c r="Y5199" s="13"/>
      <c r="Z5199" s="13"/>
      <c r="AA5199" s="13"/>
      <c r="AB5199" s="13"/>
      <c r="AC5199" s="13"/>
      <c r="AD5199" s="13"/>
    </row>
    <row r="5200" spans="19:30">
      <c r="S5200" s="13"/>
      <c r="T5200" s="14"/>
      <c r="U5200" s="13"/>
      <c r="V5200" s="13"/>
      <c r="W5200" s="13"/>
      <c r="X5200" s="13"/>
      <c r="Y5200" s="13"/>
      <c r="Z5200" s="13"/>
      <c r="AA5200" s="13"/>
      <c r="AB5200" s="13"/>
      <c r="AC5200" s="13"/>
      <c r="AD5200" s="13"/>
    </row>
    <row r="5201" spans="19:30">
      <c r="S5201" s="13"/>
      <c r="T5201" s="14"/>
      <c r="U5201" s="13"/>
      <c r="V5201" s="13"/>
      <c r="W5201" s="13"/>
      <c r="X5201" s="13"/>
      <c r="Y5201" s="13"/>
      <c r="Z5201" s="13"/>
      <c r="AA5201" s="13"/>
      <c r="AB5201" s="13"/>
      <c r="AC5201" s="13"/>
      <c r="AD5201" s="13"/>
    </row>
    <row r="5202" spans="19:30">
      <c r="S5202" s="13"/>
      <c r="T5202" s="14"/>
      <c r="U5202" s="13"/>
      <c r="V5202" s="13"/>
      <c r="W5202" s="13"/>
      <c r="X5202" s="13"/>
      <c r="Y5202" s="13"/>
      <c r="Z5202" s="13"/>
      <c r="AA5202" s="13"/>
      <c r="AB5202" s="13"/>
      <c r="AC5202" s="13"/>
      <c r="AD5202" s="13"/>
    </row>
    <row r="5203" spans="19:30">
      <c r="S5203" s="13"/>
      <c r="T5203" s="14"/>
      <c r="U5203" s="13"/>
      <c r="V5203" s="13"/>
      <c r="W5203" s="13"/>
      <c r="X5203" s="13"/>
      <c r="Y5203" s="13"/>
      <c r="Z5203" s="13"/>
      <c r="AA5203" s="13"/>
      <c r="AB5203" s="13"/>
      <c r="AC5203" s="13"/>
      <c r="AD5203" s="13"/>
    </row>
    <row r="5204" spans="19:30">
      <c r="S5204" s="13"/>
      <c r="T5204" s="14"/>
      <c r="U5204" s="13"/>
      <c r="V5204" s="13"/>
      <c r="W5204" s="13"/>
      <c r="X5204" s="13"/>
      <c r="Y5204" s="13"/>
      <c r="Z5204" s="13"/>
      <c r="AA5204" s="13"/>
      <c r="AB5204" s="13"/>
      <c r="AC5204" s="13"/>
      <c r="AD5204" s="13"/>
    </row>
    <row r="5205" spans="19:30">
      <c r="S5205" s="13"/>
      <c r="T5205" s="14"/>
      <c r="U5205" s="13"/>
      <c r="V5205" s="13"/>
      <c r="W5205" s="13"/>
      <c r="X5205" s="13"/>
      <c r="Y5205" s="13"/>
      <c r="Z5205" s="13"/>
      <c r="AA5205" s="13"/>
      <c r="AB5205" s="13"/>
      <c r="AC5205" s="13"/>
      <c r="AD5205" s="13"/>
    </row>
    <row r="5206" spans="19:30">
      <c r="S5206" s="13"/>
      <c r="T5206" s="14"/>
      <c r="U5206" s="13"/>
      <c r="V5206" s="13"/>
      <c r="W5206" s="13"/>
      <c r="X5206" s="13"/>
      <c r="Y5206" s="13"/>
      <c r="Z5206" s="13"/>
      <c r="AA5206" s="13"/>
      <c r="AB5206" s="13"/>
      <c r="AC5206" s="13"/>
      <c r="AD5206" s="13"/>
    </row>
    <row r="5207" spans="19:30">
      <c r="S5207" s="13"/>
      <c r="T5207" s="14"/>
      <c r="U5207" s="13"/>
      <c r="V5207" s="13"/>
      <c r="W5207" s="13"/>
      <c r="X5207" s="13"/>
      <c r="Y5207" s="13"/>
      <c r="Z5207" s="13"/>
      <c r="AA5207" s="13"/>
      <c r="AB5207" s="13"/>
      <c r="AC5207" s="13"/>
      <c r="AD5207" s="13"/>
    </row>
    <row r="5208" spans="19:30">
      <c r="S5208" s="13"/>
      <c r="T5208" s="14"/>
      <c r="U5208" s="13"/>
      <c r="V5208" s="13"/>
      <c r="W5208" s="13"/>
      <c r="X5208" s="13"/>
      <c r="Y5208" s="13"/>
      <c r="Z5208" s="13"/>
      <c r="AA5208" s="13"/>
      <c r="AB5208" s="13"/>
      <c r="AC5208" s="13"/>
      <c r="AD5208" s="13"/>
    </row>
    <row r="5209" spans="19:30">
      <c r="S5209" s="13"/>
      <c r="T5209" s="14"/>
      <c r="U5209" s="13"/>
      <c r="V5209" s="13"/>
      <c r="W5209" s="13"/>
      <c r="X5209" s="13"/>
      <c r="Y5209" s="13"/>
      <c r="Z5209" s="13"/>
      <c r="AA5209" s="13"/>
      <c r="AB5209" s="13"/>
      <c r="AC5209" s="13"/>
      <c r="AD5209" s="13"/>
    </row>
    <row r="5210" spans="19:30">
      <c r="S5210" s="13"/>
      <c r="T5210" s="14"/>
      <c r="U5210" s="13"/>
      <c r="V5210" s="13"/>
      <c r="W5210" s="13"/>
      <c r="X5210" s="13"/>
      <c r="Y5210" s="13"/>
      <c r="Z5210" s="13"/>
      <c r="AA5210" s="13"/>
      <c r="AB5210" s="13"/>
      <c r="AC5210" s="13"/>
      <c r="AD5210" s="13"/>
    </row>
    <row r="5211" spans="19:30">
      <c r="S5211" s="13"/>
      <c r="T5211" s="14"/>
      <c r="U5211" s="13"/>
      <c r="V5211" s="13"/>
      <c r="W5211" s="13"/>
      <c r="X5211" s="13"/>
      <c r="Y5211" s="13"/>
      <c r="Z5211" s="13"/>
      <c r="AA5211" s="13"/>
      <c r="AB5211" s="13"/>
      <c r="AC5211" s="13"/>
      <c r="AD5211" s="13"/>
    </row>
    <row r="5212" spans="19:30">
      <c r="S5212" s="13"/>
      <c r="T5212" s="14"/>
      <c r="U5212" s="13"/>
      <c r="V5212" s="13"/>
      <c r="W5212" s="13"/>
      <c r="X5212" s="13"/>
      <c r="Y5212" s="13"/>
      <c r="Z5212" s="13"/>
      <c r="AA5212" s="13"/>
      <c r="AB5212" s="13"/>
      <c r="AC5212" s="13"/>
      <c r="AD5212" s="13"/>
    </row>
    <row r="5213" spans="19:30">
      <c r="S5213" s="13"/>
      <c r="T5213" s="14"/>
      <c r="U5213" s="13"/>
      <c r="V5213" s="13"/>
      <c r="W5213" s="13"/>
      <c r="X5213" s="13"/>
      <c r="Y5213" s="13"/>
      <c r="Z5213" s="13"/>
      <c r="AA5213" s="13"/>
      <c r="AB5213" s="13"/>
      <c r="AC5213" s="13"/>
      <c r="AD5213" s="13"/>
    </row>
    <row r="5214" spans="19:30">
      <c r="S5214" s="13"/>
      <c r="T5214" s="14"/>
      <c r="U5214" s="13"/>
      <c r="V5214" s="13"/>
      <c r="W5214" s="13"/>
      <c r="X5214" s="13"/>
      <c r="Y5214" s="13"/>
      <c r="Z5214" s="13"/>
      <c r="AA5214" s="13"/>
      <c r="AB5214" s="13"/>
      <c r="AC5214" s="13"/>
      <c r="AD5214" s="13"/>
    </row>
    <row r="5215" spans="19:30">
      <c r="S5215" s="13"/>
      <c r="T5215" s="14"/>
      <c r="U5215" s="13"/>
      <c r="V5215" s="13"/>
      <c r="W5215" s="13"/>
      <c r="X5215" s="13"/>
      <c r="Y5215" s="13"/>
      <c r="Z5215" s="13"/>
      <c r="AA5215" s="13"/>
      <c r="AB5215" s="13"/>
      <c r="AC5215" s="13"/>
      <c r="AD5215" s="13"/>
    </row>
    <row r="5216" spans="19:30">
      <c r="S5216" s="13"/>
      <c r="T5216" s="14"/>
      <c r="U5216" s="13"/>
      <c r="V5216" s="13"/>
      <c r="W5216" s="13"/>
      <c r="X5216" s="13"/>
      <c r="Y5216" s="13"/>
      <c r="Z5216" s="13"/>
      <c r="AA5216" s="13"/>
      <c r="AB5216" s="13"/>
      <c r="AC5216" s="13"/>
      <c r="AD5216" s="13"/>
    </row>
    <row r="5217" spans="19:30">
      <c r="S5217" s="13"/>
      <c r="T5217" s="14"/>
      <c r="U5217" s="13"/>
      <c r="V5217" s="13"/>
      <c r="W5217" s="13"/>
      <c r="X5217" s="13"/>
      <c r="Y5217" s="13"/>
      <c r="Z5217" s="13"/>
      <c r="AA5217" s="13"/>
      <c r="AB5217" s="13"/>
      <c r="AC5217" s="13"/>
      <c r="AD5217" s="13"/>
    </row>
    <row r="5218" spans="19:30">
      <c r="S5218" s="13"/>
      <c r="T5218" s="14"/>
      <c r="U5218" s="13"/>
      <c r="V5218" s="13"/>
      <c r="W5218" s="13"/>
      <c r="X5218" s="13"/>
      <c r="Y5218" s="13"/>
      <c r="Z5218" s="13"/>
      <c r="AA5218" s="13"/>
      <c r="AB5218" s="13"/>
      <c r="AC5218" s="13"/>
      <c r="AD5218" s="13"/>
    </row>
    <row r="5219" spans="19:30">
      <c r="S5219" s="13"/>
      <c r="T5219" s="14"/>
      <c r="U5219" s="13"/>
      <c r="V5219" s="13"/>
      <c r="W5219" s="13"/>
      <c r="X5219" s="13"/>
      <c r="Y5219" s="13"/>
      <c r="Z5219" s="13"/>
      <c r="AA5219" s="13"/>
      <c r="AB5219" s="13"/>
      <c r="AC5219" s="13"/>
      <c r="AD5219" s="13"/>
    </row>
    <row r="5220" spans="19:30">
      <c r="S5220" s="13"/>
      <c r="T5220" s="14"/>
      <c r="U5220" s="13"/>
      <c r="V5220" s="13"/>
      <c r="W5220" s="13"/>
      <c r="X5220" s="13"/>
      <c r="Y5220" s="13"/>
      <c r="Z5220" s="13"/>
      <c r="AA5220" s="13"/>
      <c r="AB5220" s="13"/>
      <c r="AC5220" s="13"/>
      <c r="AD5220" s="13"/>
    </row>
    <row r="5221" spans="19:30">
      <c r="S5221" s="13"/>
      <c r="T5221" s="14"/>
      <c r="U5221" s="13"/>
      <c r="V5221" s="13"/>
      <c r="W5221" s="13"/>
      <c r="X5221" s="13"/>
      <c r="Y5221" s="13"/>
      <c r="Z5221" s="13"/>
      <c r="AA5221" s="13"/>
      <c r="AB5221" s="13"/>
      <c r="AC5221" s="13"/>
      <c r="AD5221" s="13"/>
    </row>
    <row r="5222" spans="19:30">
      <c r="S5222" s="13"/>
      <c r="T5222" s="14"/>
      <c r="U5222" s="13"/>
      <c r="V5222" s="13"/>
      <c r="W5222" s="13"/>
      <c r="X5222" s="13"/>
      <c r="Y5222" s="13"/>
      <c r="Z5222" s="13"/>
      <c r="AA5222" s="13"/>
      <c r="AB5222" s="13"/>
      <c r="AC5222" s="13"/>
      <c r="AD5222" s="13"/>
    </row>
    <row r="5223" spans="19:30">
      <c r="S5223" s="13"/>
      <c r="T5223" s="14"/>
      <c r="U5223" s="13"/>
      <c r="V5223" s="13"/>
      <c r="W5223" s="13"/>
      <c r="X5223" s="13"/>
      <c r="Y5223" s="13"/>
      <c r="Z5223" s="13"/>
      <c r="AA5223" s="13"/>
      <c r="AB5223" s="13"/>
      <c r="AC5223" s="13"/>
      <c r="AD5223" s="13"/>
    </row>
    <row r="5224" spans="19:30">
      <c r="S5224" s="13"/>
      <c r="T5224" s="14"/>
      <c r="U5224" s="13"/>
      <c r="V5224" s="13"/>
      <c r="W5224" s="13"/>
      <c r="X5224" s="13"/>
      <c r="Y5224" s="13"/>
      <c r="Z5224" s="13"/>
      <c r="AA5224" s="13"/>
      <c r="AB5224" s="13"/>
      <c r="AC5224" s="13"/>
      <c r="AD5224" s="13"/>
    </row>
    <row r="5225" spans="19:30">
      <c r="S5225" s="13"/>
      <c r="T5225" s="14"/>
      <c r="U5225" s="13"/>
      <c r="V5225" s="13"/>
      <c r="W5225" s="13"/>
      <c r="X5225" s="13"/>
      <c r="Y5225" s="13"/>
      <c r="Z5225" s="13"/>
      <c r="AA5225" s="13"/>
      <c r="AB5225" s="13"/>
      <c r="AC5225" s="13"/>
      <c r="AD5225" s="13"/>
    </row>
    <row r="5226" spans="19:30">
      <c r="S5226" s="13"/>
      <c r="T5226" s="14"/>
      <c r="U5226" s="13"/>
      <c r="V5226" s="13"/>
      <c r="W5226" s="13"/>
      <c r="X5226" s="13"/>
      <c r="Y5226" s="13"/>
      <c r="Z5226" s="13"/>
      <c r="AA5226" s="13"/>
      <c r="AB5226" s="13"/>
      <c r="AC5226" s="13"/>
      <c r="AD5226" s="13"/>
    </row>
    <row r="5227" spans="19:30">
      <c r="S5227" s="13"/>
      <c r="T5227" s="14"/>
      <c r="U5227" s="13"/>
      <c r="V5227" s="13"/>
      <c r="W5227" s="13"/>
      <c r="X5227" s="13"/>
      <c r="Y5227" s="13"/>
      <c r="Z5227" s="13"/>
      <c r="AA5227" s="13"/>
      <c r="AB5227" s="13"/>
      <c r="AC5227" s="13"/>
      <c r="AD5227" s="13"/>
    </row>
    <row r="5228" spans="19:30">
      <c r="S5228" s="13"/>
      <c r="T5228" s="14"/>
      <c r="U5228" s="13"/>
      <c r="V5228" s="13"/>
      <c r="W5228" s="13"/>
      <c r="X5228" s="13"/>
      <c r="Y5228" s="13"/>
      <c r="Z5228" s="13"/>
      <c r="AA5228" s="13"/>
      <c r="AB5228" s="13"/>
      <c r="AC5228" s="13"/>
      <c r="AD5228" s="13"/>
    </row>
    <row r="5229" spans="19:30">
      <c r="S5229" s="13"/>
      <c r="T5229" s="14"/>
      <c r="U5229" s="13"/>
      <c r="V5229" s="13"/>
      <c r="W5229" s="13"/>
      <c r="X5229" s="13"/>
      <c r="Y5229" s="13"/>
      <c r="Z5229" s="13"/>
      <c r="AA5229" s="13"/>
      <c r="AB5229" s="13"/>
      <c r="AC5229" s="13"/>
      <c r="AD5229" s="13"/>
    </row>
    <row r="5230" spans="19:30">
      <c r="S5230" s="13"/>
      <c r="T5230" s="14"/>
      <c r="U5230" s="13"/>
      <c r="V5230" s="13"/>
      <c r="W5230" s="13"/>
      <c r="X5230" s="13"/>
      <c r="Y5230" s="13"/>
      <c r="Z5230" s="13"/>
      <c r="AA5230" s="13"/>
      <c r="AB5230" s="13"/>
      <c r="AC5230" s="13"/>
      <c r="AD5230" s="13"/>
    </row>
    <row r="5231" spans="19:30">
      <c r="S5231" s="13"/>
      <c r="T5231" s="14"/>
      <c r="U5231" s="13"/>
      <c r="V5231" s="13"/>
      <c r="W5231" s="13"/>
      <c r="X5231" s="13"/>
      <c r="Y5231" s="13"/>
      <c r="Z5231" s="13"/>
      <c r="AA5231" s="13"/>
      <c r="AB5231" s="13"/>
      <c r="AC5231" s="13"/>
      <c r="AD5231" s="13"/>
    </row>
    <row r="5232" spans="19:30">
      <c r="S5232" s="13"/>
      <c r="T5232" s="14"/>
      <c r="U5232" s="13"/>
      <c r="V5232" s="13"/>
      <c r="W5232" s="13"/>
      <c r="X5232" s="13"/>
      <c r="Y5232" s="13"/>
      <c r="Z5232" s="13"/>
      <c r="AA5232" s="13"/>
      <c r="AB5232" s="13"/>
      <c r="AC5232" s="13"/>
      <c r="AD5232" s="13"/>
    </row>
    <row r="5233" spans="19:30">
      <c r="S5233" s="13"/>
      <c r="T5233" s="14"/>
      <c r="U5233" s="13"/>
      <c r="V5233" s="13"/>
      <c r="W5233" s="13"/>
      <c r="X5233" s="13"/>
      <c r="Y5233" s="13"/>
      <c r="Z5233" s="13"/>
      <c r="AA5233" s="13"/>
      <c r="AB5233" s="13"/>
      <c r="AC5233" s="13"/>
      <c r="AD5233" s="13"/>
    </row>
    <row r="5234" spans="19:30">
      <c r="S5234" s="13"/>
      <c r="T5234" s="14"/>
      <c r="U5234" s="13"/>
      <c r="V5234" s="13"/>
      <c r="W5234" s="13"/>
      <c r="X5234" s="13"/>
      <c r="Y5234" s="13"/>
      <c r="Z5234" s="13"/>
      <c r="AA5234" s="13"/>
      <c r="AB5234" s="13"/>
      <c r="AC5234" s="13"/>
      <c r="AD5234" s="13"/>
    </row>
    <row r="5235" spans="19:30">
      <c r="S5235" s="13"/>
      <c r="T5235" s="14"/>
      <c r="U5235" s="13"/>
      <c r="V5235" s="13"/>
      <c r="W5235" s="13"/>
      <c r="X5235" s="13"/>
      <c r="Y5235" s="13"/>
      <c r="Z5235" s="13"/>
      <c r="AA5235" s="13"/>
      <c r="AB5235" s="13"/>
      <c r="AC5235" s="13"/>
      <c r="AD5235" s="13"/>
    </row>
    <row r="5236" spans="19:30">
      <c r="S5236" s="13"/>
      <c r="T5236" s="14"/>
      <c r="U5236" s="13"/>
      <c r="V5236" s="13"/>
      <c r="W5236" s="13"/>
      <c r="X5236" s="13"/>
      <c r="Y5236" s="13"/>
      <c r="Z5236" s="13"/>
      <c r="AA5236" s="13"/>
      <c r="AB5236" s="13"/>
      <c r="AC5236" s="13"/>
      <c r="AD5236" s="13"/>
    </row>
    <row r="5237" spans="19:30">
      <c r="S5237" s="13"/>
      <c r="T5237" s="14"/>
      <c r="U5237" s="13"/>
      <c r="V5237" s="13"/>
      <c r="W5237" s="13"/>
      <c r="X5237" s="13"/>
      <c r="Y5237" s="13"/>
      <c r="Z5237" s="13"/>
      <c r="AA5237" s="13"/>
      <c r="AB5237" s="13"/>
      <c r="AC5237" s="13"/>
      <c r="AD5237" s="13"/>
    </row>
    <row r="5238" spans="19:30">
      <c r="S5238" s="13"/>
      <c r="T5238" s="14"/>
      <c r="U5238" s="13"/>
      <c r="V5238" s="13"/>
      <c r="W5238" s="13"/>
      <c r="X5238" s="13"/>
      <c r="Y5238" s="13"/>
      <c r="Z5238" s="13"/>
      <c r="AA5238" s="13"/>
      <c r="AB5238" s="13"/>
      <c r="AC5238" s="13"/>
      <c r="AD5238" s="13"/>
    </row>
    <row r="5239" spans="19:30">
      <c r="S5239" s="13"/>
      <c r="T5239" s="14"/>
      <c r="U5239" s="13"/>
      <c r="V5239" s="13"/>
      <c r="W5239" s="13"/>
      <c r="X5239" s="13"/>
      <c r="Y5239" s="13"/>
      <c r="Z5239" s="13"/>
      <c r="AA5239" s="13"/>
      <c r="AB5239" s="13"/>
      <c r="AC5239" s="13"/>
      <c r="AD5239" s="13"/>
    </row>
    <row r="5240" spans="19:30">
      <c r="S5240" s="13"/>
      <c r="T5240" s="14"/>
      <c r="U5240" s="13"/>
      <c r="V5240" s="13"/>
      <c r="W5240" s="13"/>
      <c r="X5240" s="13"/>
      <c r="Y5240" s="13"/>
      <c r="Z5240" s="13"/>
      <c r="AA5240" s="13"/>
      <c r="AB5240" s="13"/>
      <c r="AC5240" s="13"/>
      <c r="AD5240" s="13"/>
    </row>
    <row r="5241" spans="19:30">
      <c r="S5241" s="13"/>
      <c r="T5241" s="14"/>
      <c r="U5241" s="13"/>
      <c r="V5241" s="13"/>
      <c r="W5241" s="13"/>
      <c r="X5241" s="13"/>
      <c r="Y5241" s="13"/>
      <c r="Z5241" s="13"/>
      <c r="AA5241" s="13"/>
      <c r="AB5241" s="13"/>
      <c r="AC5241" s="13"/>
      <c r="AD5241" s="13"/>
    </row>
    <row r="5242" spans="19:30">
      <c r="S5242" s="13"/>
      <c r="T5242" s="14"/>
      <c r="U5242" s="13"/>
      <c r="V5242" s="13"/>
      <c r="W5242" s="13"/>
      <c r="X5242" s="13"/>
      <c r="Y5242" s="13"/>
      <c r="Z5242" s="13"/>
      <c r="AA5242" s="13"/>
      <c r="AB5242" s="13"/>
      <c r="AC5242" s="13"/>
      <c r="AD5242" s="13"/>
    </row>
    <row r="5243" spans="19:30">
      <c r="S5243" s="13"/>
      <c r="T5243" s="14"/>
      <c r="U5243" s="13"/>
      <c r="V5243" s="13"/>
      <c r="W5243" s="13"/>
      <c r="X5243" s="13"/>
      <c r="Y5243" s="13"/>
      <c r="Z5243" s="13"/>
      <c r="AA5243" s="13"/>
      <c r="AB5243" s="13"/>
      <c r="AC5243" s="13"/>
      <c r="AD5243" s="13"/>
    </row>
    <row r="5244" spans="19:30">
      <c r="S5244" s="13"/>
      <c r="T5244" s="14"/>
      <c r="U5244" s="13"/>
      <c r="V5244" s="13"/>
      <c r="W5244" s="13"/>
      <c r="X5244" s="13"/>
      <c r="Y5244" s="13"/>
      <c r="Z5244" s="13"/>
      <c r="AA5244" s="13"/>
      <c r="AB5244" s="13"/>
      <c r="AC5244" s="13"/>
      <c r="AD5244" s="13"/>
    </row>
    <row r="5245" spans="19:30">
      <c r="S5245" s="13"/>
      <c r="T5245" s="14"/>
      <c r="U5245" s="13"/>
      <c r="V5245" s="13"/>
      <c r="W5245" s="13"/>
      <c r="X5245" s="13"/>
      <c r="Y5245" s="13"/>
      <c r="Z5245" s="13"/>
      <c r="AA5245" s="13"/>
      <c r="AB5245" s="13"/>
      <c r="AC5245" s="13"/>
      <c r="AD5245" s="13"/>
    </row>
    <row r="5246" spans="19:30">
      <c r="S5246" s="13"/>
      <c r="T5246" s="14"/>
      <c r="U5246" s="13"/>
      <c r="V5246" s="13"/>
      <c r="W5246" s="13"/>
      <c r="X5246" s="13"/>
      <c r="Y5246" s="13"/>
      <c r="Z5246" s="13"/>
      <c r="AA5246" s="13"/>
      <c r="AB5246" s="13"/>
      <c r="AC5246" s="13"/>
      <c r="AD5246" s="13"/>
    </row>
    <row r="5247" spans="19:30">
      <c r="S5247" s="13"/>
      <c r="T5247" s="14"/>
      <c r="U5247" s="13"/>
      <c r="V5247" s="13"/>
      <c r="W5247" s="13"/>
      <c r="X5247" s="13"/>
      <c r="Y5247" s="13"/>
      <c r="Z5247" s="13"/>
      <c r="AA5247" s="13"/>
      <c r="AB5247" s="13"/>
      <c r="AC5247" s="13"/>
      <c r="AD5247" s="13"/>
    </row>
    <row r="5248" spans="19:30">
      <c r="S5248" s="13"/>
      <c r="T5248" s="14"/>
      <c r="U5248" s="13"/>
      <c r="V5248" s="13"/>
      <c r="W5248" s="13"/>
      <c r="X5248" s="13"/>
      <c r="Y5248" s="13"/>
      <c r="Z5248" s="13"/>
      <c r="AA5248" s="13"/>
      <c r="AB5248" s="13"/>
      <c r="AC5248" s="13"/>
      <c r="AD5248" s="13"/>
    </row>
    <row r="5249" spans="19:30">
      <c r="S5249" s="13"/>
      <c r="T5249" s="14"/>
      <c r="U5249" s="13"/>
      <c r="V5249" s="13"/>
      <c r="W5249" s="13"/>
      <c r="X5249" s="13"/>
      <c r="Y5249" s="13"/>
      <c r="Z5249" s="13"/>
      <c r="AA5249" s="13"/>
      <c r="AB5249" s="13"/>
      <c r="AC5249" s="13"/>
      <c r="AD5249" s="13"/>
    </row>
    <row r="5250" spans="19:30">
      <c r="S5250" s="13"/>
      <c r="T5250" s="14"/>
      <c r="U5250" s="13"/>
      <c r="V5250" s="13"/>
      <c r="W5250" s="13"/>
      <c r="X5250" s="13"/>
      <c r="Y5250" s="13"/>
      <c r="Z5250" s="13"/>
      <c r="AA5250" s="13"/>
      <c r="AB5250" s="13"/>
      <c r="AC5250" s="13"/>
      <c r="AD5250" s="13"/>
    </row>
    <row r="5251" spans="19:30">
      <c r="S5251" s="13"/>
      <c r="T5251" s="14"/>
      <c r="U5251" s="13"/>
      <c r="V5251" s="13"/>
      <c r="W5251" s="13"/>
      <c r="X5251" s="13"/>
      <c r="Y5251" s="13"/>
      <c r="Z5251" s="13"/>
      <c r="AA5251" s="13"/>
      <c r="AB5251" s="13"/>
      <c r="AC5251" s="13"/>
      <c r="AD5251" s="13"/>
    </row>
    <row r="5252" spans="19:30">
      <c r="S5252" s="13"/>
      <c r="T5252" s="14"/>
      <c r="U5252" s="13"/>
      <c r="V5252" s="13"/>
      <c r="W5252" s="13"/>
      <c r="X5252" s="13"/>
      <c r="Y5252" s="13"/>
      <c r="Z5252" s="13"/>
      <c r="AA5252" s="13"/>
      <c r="AB5252" s="13"/>
      <c r="AC5252" s="13"/>
      <c r="AD5252" s="13"/>
    </row>
    <row r="5253" spans="19:30">
      <c r="S5253" s="13"/>
      <c r="T5253" s="14"/>
      <c r="U5253" s="13"/>
      <c r="V5253" s="13"/>
      <c r="W5253" s="13"/>
      <c r="X5253" s="13"/>
      <c r="Y5253" s="13"/>
      <c r="Z5253" s="13"/>
      <c r="AA5253" s="13"/>
      <c r="AB5253" s="13"/>
      <c r="AC5253" s="13"/>
      <c r="AD5253" s="13"/>
    </row>
    <row r="5254" spans="19:30">
      <c r="S5254" s="13"/>
      <c r="T5254" s="14"/>
      <c r="U5254" s="13"/>
      <c r="V5254" s="13"/>
      <c r="W5254" s="13"/>
      <c r="X5254" s="13"/>
      <c r="Y5254" s="13"/>
      <c r="Z5254" s="13"/>
      <c r="AA5254" s="13"/>
      <c r="AB5254" s="13"/>
      <c r="AC5254" s="13"/>
      <c r="AD5254" s="13"/>
    </row>
    <row r="5255" spans="19:30">
      <c r="S5255" s="13"/>
      <c r="T5255" s="14"/>
      <c r="U5255" s="13"/>
      <c r="V5255" s="13"/>
      <c r="W5255" s="13"/>
      <c r="X5255" s="13"/>
      <c r="Y5255" s="13"/>
      <c r="Z5255" s="13"/>
      <c r="AA5255" s="13"/>
      <c r="AB5255" s="13"/>
      <c r="AC5255" s="13"/>
      <c r="AD5255" s="13"/>
    </row>
    <row r="5256" spans="19:30">
      <c r="S5256" s="13"/>
      <c r="T5256" s="14"/>
      <c r="U5256" s="13"/>
      <c r="V5256" s="13"/>
      <c r="W5256" s="13"/>
      <c r="X5256" s="13"/>
      <c r="Y5256" s="13"/>
      <c r="Z5256" s="13"/>
      <c r="AA5256" s="13"/>
      <c r="AB5256" s="13"/>
      <c r="AC5256" s="13"/>
      <c r="AD5256" s="13"/>
    </row>
    <row r="5257" spans="19:30">
      <c r="S5257" s="13"/>
      <c r="T5257" s="14"/>
      <c r="U5257" s="13"/>
      <c r="V5257" s="13"/>
      <c r="W5257" s="13"/>
      <c r="X5257" s="13"/>
      <c r="Y5257" s="13"/>
      <c r="Z5257" s="13"/>
      <c r="AA5257" s="13"/>
      <c r="AB5257" s="13"/>
      <c r="AC5257" s="13"/>
      <c r="AD5257" s="13"/>
    </row>
    <row r="5258" spans="19:30">
      <c r="S5258" s="13"/>
      <c r="T5258" s="14"/>
      <c r="U5258" s="13"/>
      <c r="V5258" s="13"/>
      <c r="W5258" s="13"/>
      <c r="X5258" s="13"/>
      <c r="Y5258" s="13"/>
      <c r="Z5258" s="13"/>
      <c r="AA5258" s="13"/>
      <c r="AB5258" s="13"/>
      <c r="AC5258" s="13"/>
      <c r="AD5258" s="13"/>
    </row>
    <row r="5259" spans="19:30">
      <c r="S5259" s="13"/>
      <c r="T5259" s="14"/>
      <c r="U5259" s="13"/>
      <c r="V5259" s="13"/>
      <c r="W5259" s="13"/>
      <c r="X5259" s="13"/>
      <c r="Y5259" s="13"/>
      <c r="Z5259" s="13"/>
      <c r="AA5259" s="13"/>
      <c r="AB5259" s="13"/>
      <c r="AC5259" s="13"/>
      <c r="AD5259" s="13"/>
    </row>
    <row r="5260" spans="19:30">
      <c r="S5260" s="13"/>
      <c r="T5260" s="14"/>
      <c r="U5260" s="13"/>
      <c r="V5260" s="13"/>
      <c r="W5260" s="13"/>
      <c r="X5260" s="13"/>
      <c r="Y5260" s="13"/>
      <c r="Z5260" s="13"/>
      <c r="AA5260" s="13"/>
      <c r="AB5260" s="13"/>
      <c r="AC5260" s="13"/>
      <c r="AD5260" s="13"/>
    </row>
    <row r="5261" spans="19:30">
      <c r="S5261" s="13"/>
      <c r="T5261" s="14"/>
      <c r="U5261" s="13"/>
      <c r="V5261" s="13"/>
      <c r="W5261" s="13"/>
      <c r="X5261" s="13"/>
      <c r="Y5261" s="13"/>
      <c r="Z5261" s="13"/>
      <c r="AA5261" s="13"/>
      <c r="AB5261" s="13"/>
      <c r="AC5261" s="13"/>
      <c r="AD5261" s="13"/>
    </row>
    <row r="5262" spans="19:30">
      <c r="S5262" s="13"/>
      <c r="T5262" s="14"/>
      <c r="U5262" s="13"/>
      <c r="V5262" s="13"/>
      <c r="W5262" s="13"/>
      <c r="X5262" s="13"/>
      <c r="Y5262" s="13"/>
      <c r="Z5262" s="13"/>
      <c r="AA5262" s="13"/>
      <c r="AB5262" s="13"/>
      <c r="AC5262" s="13"/>
      <c r="AD5262" s="13"/>
    </row>
    <row r="5263" spans="19:30">
      <c r="S5263" s="13"/>
      <c r="T5263" s="14"/>
      <c r="U5263" s="13"/>
      <c r="V5263" s="13"/>
      <c r="W5263" s="13"/>
      <c r="X5263" s="13"/>
      <c r="Y5263" s="13"/>
      <c r="Z5263" s="13"/>
      <c r="AA5263" s="13"/>
      <c r="AB5263" s="13"/>
      <c r="AC5263" s="13"/>
      <c r="AD5263" s="13"/>
    </row>
    <row r="5264" spans="19:30">
      <c r="S5264" s="13"/>
      <c r="T5264" s="14"/>
      <c r="U5264" s="13"/>
      <c r="V5264" s="13"/>
      <c r="W5264" s="13"/>
      <c r="X5264" s="13"/>
      <c r="Y5264" s="13"/>
      <c r="Z5264" s="13"/>
      <c r="AA5264" s="13"/>
      <c r="AB5264" s="13"/>
      <c r="AC5264" s="13"/>
      <c r="AD5264" s="13"/>
    </row>
    <row r="5265" spans="19:30">
      <c r="S5265" s="13"/>
      <c r="T5265" s="14"/>
      <c r="U5265" s="13"/>
      <c r="V5265" s="13"/>
      <c r="W5265" s="13"/>
      <c r="X5265" s="13"/>
      <c r="Y5265" s="13"/>
      <c r="Z5265" s="13"/>
      <c r="AA5265" s="13"/>
      <c r="AB5265" s="13"/>
      <c r="AC5265" s="13"/>
      <c r="AD5265" s="13"/>
    </row>
    <row r="5266" spans="19:30">
      <c r="S5266" s="13"/>
      <c r="T5266" s="14"/>
      <c r="U5266" s="13"/>
      <c r="V5266" s="13"/>
      <c r="W5266" s="13"/>
      <c r="X5266" s="13"/>
      <c r="Y5266" s="13"/>
      <c r="Z5266" s="13"/>
      <c r="AA5266" s="13"/>
      <c r="AB5266" s="13"/>
      <c r="AC5266" s="13"/>
      <c r="AD5266" s="13"/>
    </row>
    <row r="5267" spans="19:30">
      <c r="S5267" s="13"/>
      <c r="T5267" s="14"/>
      <c r="U5267" s="13"/>
      <c r="V5267" s="13"/>
      <c r="W5267" s="13"/>
      <c r="X5267" s="13"/>
      <c r="Y5267" s="13"/>
      <c r="Z5267" s="13"/>
      <c r="AA5267" s="13"/>
      <c r="AB5267" s="13"/>
      <c r="AC5267" s="13"/>
      <c r="AD5267" s="13"/>
    </row>
    <row r="5268" spans="19:30">
      <c r="S5268" s="13"/>
      <c r="T5268" s="14"/>
      <c r="U5268" s="13"/>
      <c r="V5268" s="13"/>
      <c r="W5268" s="13"/>
      <c r="X5268" s="13"/>
      <c r="Y5268" s="13"/>
      <c r="Z5268" s="13"/>
      <c r="AA5268" s="13"/>
      <c r="AB5268" s="13"/>
      <c r="AC5268" s="13"/>
      <c r="AD5268" s="13"/>
    </row>
    <row r="5269" spans="19:30">
      <c r="S5269" s="13"/>
      <c r="T5269" s="14"/>
      <c r="U5269" s="13"/>
      <c r="V5269" s="13"/>
      <c r="W5269" s="13"/>
      <c r="X5269" s="13"/>
      <c r="Y5269" s="13"/>
      <c r="Z5269" s="13"/>
      <c r="AA5269" s="13"/>
      <c r="AB5269" s="13"/>
      <c r="AC5269" s="13"/>
      <c r="AD5269" s="13"/>
    </row>
    <row r="5270" spans="19:30">
      <c r="S5270" s="13"/>
      <c r="T5270" s="14"/>
      <c r="U5270" s="13"/>
      <c r="V5270" s="13"/>
      <c r="W5270" s="13"/>
      <c r="X5270" s="13"/>
      <c r="Y5270" s="13"/>
      <c r="Z5270" s="13"/>
      <c r="AA5270" s="13"/>
      <c r="AB5270" s="13"/>
      <c r="AC5270" s="13"/>
      <c r="AD5270" s="13"/>
    </row>
    <row r="5271" spans="19:30">
      <c r="S5271" s="13"/>
      <c r="T5271" s="14"/>
      <c r="U5271" s="13"/>
      <c r="V5271" s="13"/>
      <c r="W5271" s="13"/>
      <c r="X5271" s="13"/>
      <c r="Y5271" s="13"/>
      <c r="Z5271" s="13"/>
      <c r="AA5271" s="13"/>
      <c r="AB5271" s="13"/>
      <c r="AC5271" s="13"/>
      <c r="AD5271" s="13"/>
    </row>
    <row r="5272" spans="19:30">
      <c r="S5272" s="13"/>
      <c r="T5272" s="14"/>
      <c r="U5272" s="13"/>
      <c r="V5272" s="13"/>
      <c r="W5272" s="13"/>
      <c r="X5272" s="13"/>
      <c r="Y5272" s="13"/>
      <c r="Z5272" s="13"/>
      <c r="AA5272" s="13"/>
      <c r="AB5272" s="13"/>
      <c r="AC5272" s="13"/>
      <c r="AD5272" s="13"/>
    </row>
    <row r="5273" spans="19:30">
      <c r="S5273" s="13"/>
      <c r="T5273" s="14"/>
      <c r="U5273" s="13"/>
      <c r="V5273" s="13"/>
      <c r="W5273" s="13"/>
      <c r="X5273" s="13"/>
      <c r="Y5273" s="13"/>
      <c r="Z5273" s="13"/>
      <c r="AA5273" s="13"/>
      <c r="AB5273" s="13"/>
      <c r="AC5273" s="13"/>
      <c r="AD5273" s="13"/>
    </row>
    <row r="5274" spans="19:30">
      <c r="S5274" s="13"/>
      <c r="T5274" s="14"/>
      <c r="U5274" s="13"/>
      <c r="V5274" s="13"/>
      <c r="W5274" s="13"/>
      <c r="X5274" s="13"/>
      <c r="Y5274" s="13"/>
      <c r="Z5274" s="13"/>
      <c r="AA5274" s="13"/>
      <c r="AB5274" s="13"/>
      <c r="AC5274" s="13"/>
      <c r="AD5274" s="13"/>
    </row>
    <row r="5275" spans="19:30">
      <c r="S5275" s="13"/>
      <c r="T5275" s="14"/>
      <c r="U5275" s="13"/>
      <c r="V5275" s="13"/>
      <c r="W5275" s="13"/>
      <c r="X5275" s="13"/>
      <c r="Y5275" s="13"/>
      <c r="Z5275" s="13"/>
      <c r="AA5275" s="13"/>
      <c r="AB5275" s="13"/>
      <c r="AC5275" s="13"/>
      <c r="AD5275" s="13"/>
    </row>
    <row r="5276" spans="19:30">
      <c r="S5276" s="13"/>
      <c r="T5276" s="14"/>
      <c r="U5276" s="13"/>
      <c r="V5276" s="13"/>
      <c r="W5276" s="13"/>
      <c r="X5276" s="13"/>
      <c r="Y5276" s="13"/>
      <c r="Z5276" s="13"/>
      <c r="AA5276" s="13"/>
      <c r="AB5276" s="13"/>
      <c r="AC5276" s="13"/>
      <c r="AD5276" s="13"/>
    </row>
    <row r="5277" spans="19:30">
      <c r="S5277" s="13"/>
      <c r="T5277" s="14"/>
      <c r="U5277" s="13"/>
      <c r="V5277" s="13"/>
      <c r="W5277" s="13"/>
      <c r="X5277" s="13"/>
      <c r="Y5277" s="13"/>
      <c r="Z5277" s="13"/>
      <c r="AA5277" s="13"/>
      <c r="AB5277" s="13"/>
      <c r="AC5277" s="13"/>
      <c r="AD5277" s="13"/>
    </row>
    <row r="5278" spans="19:30">
      <c r="S5278" s="13"/>
      <c r="T5278" s="14"/>
      <c r="U5278" s="13"/>
      <c r="V5278" s="13"/>
      <c r="W5278" s="13"/>
      <c r="X5278" s="13"/>
      <c r="Y5278" s="13"/>
      <c r="Z5278" s="13"/>
      <c r="AA5278" s="13"/>
      <c r="AB5278" s="13"/>
      <c r="AC5278" s="13"/>
      <c r="AD5278" s="13"/>
    </row>
    <row r="5279" spans="19:30">
      <c r="S5279" s="13"/>
      <c r="T5279" s="14"/>
      <c r="U5279" s="13"/>
      <c r="V5279" s="13"/>
      <c r="W5279" s="13"/>
      <c r="X5279" s="13"/>
      <c r="Y5279" s="13"/>
      <c r="Z5279" s="13"/>
      <c r="AA5279" s="13"/>
      <c r="AB5279" s="13"/>
      <c r="AC5279" s="13"/>
      <c r="AD5279" s="13"/>
    </row>
    <row r="5280" spans="19:30">
      <c r="S5280" s="13"/>
      <c r="T5280" s="14"/>
      <c r="U5280" s="13"/>
      <c r="V5280" s="13"/>
      <c r="W5280" s="13"/>
      <c r="X5280" s="13"/>
      <c r="Y5280" s="13"/>
      <c r="Z5280" s="13"/>
      <c r="AA5280" s="13"/>
      <c r="AB5280" s="13"/>
      <c r="AC5280" s="13"/>
      <c r="AD5280" s="13"/>
    </row>
    <row r="5281" spans="19:30">
      <c r="S5281" s="13"/>
      <c r="T5281" s="14"/>
      <c r="U5281" s="13"/>
      <c r="V5281" s="13"/>
      <c r="W5281" s="13"/>
      <c r="X5281" s="13"/>
      <c r="Y5281" s="13"/>
      <c r="Z5281" s="13"/>
      <c r="AA5281" s="13"/>
      <c r="AB5281" s="13"/>
      <c r="AC5281" s="13"/>
      <c r="AD5281" s="13"/>
    </row>
    <row r="5282" spans="19:30">
      <c r="S5282" s="13"/>
      <c r="T5282" s="14"/>
      <c r="U5282" s="13"/>
      <c r="V5282" s="13"/>
      <c r="W5282" s="13"/>
      <c r="X5282" s="13"/>
      <c r="Y5282" s="13"/>
      <c r="Z5282" s="13"/>
      <c r="AA5282" s="13"/>
      <c r="AB5282" s="13"/>
      <c r="AC5282" s="13"/>
      <c r="AD5282" s="13"/>
    </row>
    <row r="5283" spans="19:30">
      <c r="S5283" s="13"/>
      <c r="T5283" s="14"/>
      <c r="U5283" s="13"/>
      <c r="V5283" s="13"/>
      <c r="W5283" s="13"/>
      <c r="X5283" s="13"/>
      <c r="Y5283" s="13"/>
      <c r="Z5283" s="13"/>
      <c r="AA5283" s="13"/>
      <c r="AB5283" s="13"/>
      <c r="AC5283" s="13"/>
      <c r="AD5283" s="13"/>
    </row>
    <row r="5284" spans="19:30">
      <c r="S5284" s="13"/>
      <c r="T5284" s="14"/>
      <c r="U5284" s="13"/>
      <c r="V5284" s="13"/>
      <c r="W5284" s="13"/>
      <c r="X5284" s="13"/>
      <c r="Y5284" s="13"/>
      <c r="Z5284" s="13"/>
      <c r="AA5284" s="13"/>
      <c r="AB5284" s="13"/>
      <c r="AC5284" s="13"/>
      <c r="AD5284" s="13"/>
    </row>
    <row r="5285" spans="19:30">
      <c r="S5285" s="13"/>
      <c r="T5285" s="14"/>
      <c r="U5285" s="13"/>
      <c r="V5285" s="13"/>
      <c r="W5285" s="13"/>
      <c r="X5285" s="13"/>
      <c r="Y5285" s="13"/>
      <c r="Z5285" s="13"/>
      <c r="AA5285" s="13"/>
      <c r="AB5285" s="13"/>
      <c r="AC5285" s="13"/>
      <c r="AD5285" s="13"/>
    </row>
    <row r="5286" spans="19:30">
      <c r="S5286" s="13"/>
      <c r="T5286" s="14"/>
      <c r="U5286" s="13"/>
      <c r="V5286" s="13"/>
      <c r="W5286" s="13"/>
      <c r="X5286" s="13"/>
      <c r="Y5286" s="13"/>
      <c r="Z5286" s="13"/>
      <c r="AA5286" s="13"/>
      <c r="AB5286" s="13"/>
      <c r="AC5286" s="13"/>
      <c r="AD5286" s="13"/>
    </row>
    <row r="5287" spans="19:30">
      <c r="S5287" s="13"/>
      <c r="T5287" s="14"/>
      <c r="U5287" s="13"/>
      <c r="V5287" s="13"/>
      <c r="W5287" s="13"/>
      <c r="X5287" s="13"/>
      <c r="Y5287" s="13"/>
      <c r="Z5287" s="13"/>
      <c r="AA5287" s="13"/>
      <c r="AB5287" s="13"/>
      <c r="AC5287" s="13"/>
      <c r="AD5287" s="13"/>
    </row>
    <row r="5288" spans="19:30">
      <c r="S5288" s="13"/>
      <c r="T5288" s="14"/>
      <c r="U5288" s="13"/>
      <c r="V5288" s="13"/>
      <c r="W5288" s="13"/>
      <c r="X5288" s="13"/>
      <c r="Y5288" s="13"/>
      <c r="Z5288" s="13"/>
      <c r="AA5288" s="13"/>
      <c r="AB5288" s="13"/>
      <c r="AC5288" s="13"/>
      <c r="AD5288" s="13"/>
    </row>
    <row r="5289" spans="19:30">
      <c r="S5289" s="13"/>
      <c r="T5289" s="14"/>
      <c r="U5289" s="13"/>
      <c r="V5289" s="13"/>
      <c r="W5289" s="13"/>
      <c r="X5289" s="13"/>
      <c r="Y5289" s="13"/>
      <c r="Z5289" s="13"/>
      <c r="AA5289" s="13"/>
      <c r="AB5289" s="13"/>
      <c r="AC5289" s="13"/>
      <c r="AD5289" s="13"/>
    </row>
    <row r="5290" spans="19:30">
      <c r="S5290" s="13"/>
      <c r="T5290" s="14"/>
      <c r="U5290" s="13"/>
      <c r="V5290" s="13"/>
      <c r="W5290" s="13"/>
      <c r="X5290" s="13"/>
      <c r="Y5290" s="13"/>
      <c r="Z5290" s="13"/>
      <c r="AA5290" s="13"/>
      <c r="AB5290" s="13"/>
      <c r="AC5290" s="13"/>
      <c r="AD5290" s="13"/>
    </row>
    <row r="5291" spans="19:30">
      <c r="S5291" s="13"/>
      <c r="T5291" s="14"/>
      <c r="U5291" s="13"/>
      <c r="V5291" s="13"/>
      <c r="W5291" s="13"/>
      <c r="X5291" s="13"/>
      <c r="Y5291" s="13"/>
      <c r="Z5291" s="13"/>
      <c r="AA5291" s="13"/>
      <c r="AB5291" s="13"/>
      <c r="AC5291" s="13"/>
      <c r="AD5291" s="13"/>
    </row>
    <row r="5292" spans="19:30">
      <c r="S5292" s="13"/>
      <c r="T5292" s="14"/>
      <c r="U5292" s="13"/>
      <c r="V5292" s="13"/>
      <c r="W5292" s="13"/>
      <c r="X5292" s="13"/>
      <c r="Y5292" s="13"/>
      <c r="Z5292" s="13"/>
      <c r="AA5292" s="13"/>
      <c r="AB5292" s="13"/>
      <c r="AC5292" s="13"/>
      <c r="AD5292" s="13"/>
    </row>
    <row r="5293" spans="19:30">
      <c r="S5293" s="13"/>
      <c r="T5293" s="14"/>
      <c r="U5293" s="13"/>
      <c r="V5293" s="13"/>
      <c r="W5293" s="13"/>
      <c r="X5293" s="13"/>
      <c r="Y5293" s="13"/>
      <c r="Z5293" s="13"/>
      <c r="AA5293" s="13"/>
      <c r="AB5293" s="13"/>
      <c r="AC5293" s="13"/>
      <c r="AD5293" s="13"/>
    </row>
    <row r="5294" spans="19:30">
      <c r="S5294" s="13"/>
      <c r="T5294" s="14"/>
      <c r="U5294" s="13"/>
      <c r="V5294" s="13"/>
      <c r="W5294" s="13"/>
      <c r="X5294" s="13"/>
      <c r="Y5294" s="13"/>
      <c r="Z5294" s="13"/>
      <c r="AA5294" s="13"/>
      <c r="AB5294" s="13"/>
      <c r="AC5294" s="13"/>
      <c r="AD5294" s="13"/>
    </row>
    <row r="5295" spans="19:30">
      <c r="S5295" s="13"/>
      <c r="T5295" s="14"/>
      <c r="U5295" s="13"/>
      <c r="V5295" s="13"/>
      <c r="W5295" s="13"/>
      <c r="X5295" s="13"/>
      <c r="Y5295" s="13"/>
      <c r="Z5295" s="13"/>
      <c r="AA5295" s="13"/>
      <c r="AB5295" s="13"/>
      <c r="AC5295" s="13"/>
      <c r="AD5295" s="13"/>
    </row>
    <row r="5296" spans="19:30">
      <c r="S5296" s="13"/>
      <c r="T5296" s="14"/>
      <c r="U5296" s="13"/>
      <c r="V5296" s="13"/>
      <c r="W5296" s="13"/>
      <c r="X5296" s="13"/>
      <c r="Y5296" s="13"/>
      <c r="Z5296" s="13"/>
      <c r="AA5296" s="13"/>
      <c r="AB5296" s="13"/>
      <c r="AC5296" s="13"/>
      <c r="AD5296" s="13"/>
    </row>
    <row r="5297" spans="19:30">
      <c r="S5297" s="13"/>
      <c r="T5297" s="14"/>
      <c r="U5297" s="13"/>
      <c r="V5297" s="13"/>
      <c r="W5297" s="13"/>
      <c r="X5297" s="13"/>
      <c r="Y5297" s="13"/>
      <c r="Z5297" s="13"/>
      <c r="AA5297" s="13"/>
      <c r="AB5297" s="13"/>
      <c r="AC5297" s="13"/>
      <c r="AD5297" s="13"/>
    </row>
    <row r="5298" spans="19:30">
      <c r="S5298" s="13"/>
      <c r="T5298" s="14"/>
      <c r="U5298" s="13"/>
      <c r="V5298" s="13"/>
      <c r="W5298" s="13"/>
      <c r="X5298" s="13"/>
      <c r="Y5298" s="13"/>
      <c r="Z5298" s="13"/>
      <c r="AA5298" s="13"/>
      <c r="AB5298" s="13"/>
      <c r="AC5298" s="13"/>
      <c r="AD5298" s="13"/>
    </row>
    <row r="5299" spans="19:30">
      <c r="S5299" s="13"/>
      <c r="T5299" s="14"/>
      <c r="U5299" s="13"/>
      <c r="V5299" s="13"/>
      <c r="W5299" s="13"/>
      <c r="X5299" s="13"/>
      <c r="Y5299" s="13"/>
      <c r="Z5299" s="13"/>
      <c r="AA5299" s="13"/>
      <c r="AB5299" s="13"/>
      <c r="AC5299" s="13"/>
      <c r="AD5299" s="13"/>
    </row>
    <row r="5300" spans="19:30">
      <c r="S5300" s="13"/>
      <c r="T5300" s="14"/>
      <c r="U5300" s="13"/>
      <c r="V5300" s="13"/>
      <c r="W5300" s="13"/>
      <c r="X5300" s="13"/>
      <c r="Y5300" s="13"/>
      <c r="Z5300" s="13"/>
      <c r="AA5300" s="13"/>
      <c r="AB5300" s="13"/>
      <c r="AC5300" s="13"/>
      <c r="AD5300" s="13"/>
    </row>
    <row r="5301" spans="19:30">
      <c r="S5301" s="13"/>
      <c r="T5301" s="14"/>
      <c r="U5301" s="13"/>
      <c r="V5301" s="13"/>
      <c r="W5301" s="13"/>
      <c r="X5301" s="13"/>
      <c r="Y5301" s="13"/>
      <c r="Z5301" s="13"/>
      <c r="AA5301" s="13"/>
      <c r="AB5301" s="13"/>
      <c r="AC5301" s="13"/>
      <c r="AD5301" s="13"/>
    </row>
    <row r="5302" spans="19:30">
      <c r="S5302" s="13"/>
      <c r="T5302" s="14"/>
      <c r="U5302" s="13"/>
      <c r="V5302" s="13"/>
      <c r="W5302" s="13"/>
      <c r="X5302" s="13"/>
      <c r="Y5302" s="13"/>
      <c r="Z5302" s="13"/>
      <c r="AA5302" s="13"/>
      <c r="AB5302" s="13"/>
      <c r="AC5302" s="13"/>
      <c r="AD5302" s="13"/>
    </row>
    <row r="5303" spans="19:30">
      <c r="S5303" s="13"/>
      <c r="T5303" s="14"/>
      <c r="U5303" s="13"/>
      <c r="V5303" s="13"/>
      <c r="W5303" s="13"/>
      <c r="X5303" s="13"/>
      <c r="Y5303" s="13"/>
      <c r="Z5303" s="13"/>
      <c r="AA5303" s="13"/>
      <c r="AB5303" s="13"/>
      <c r="AC5303" s="13"/>
      <c r="AD5303" s="13"/>
    </row>
    <row r="5304" spans="19:30">
      <c r="S5304" s="13"/>
      <c r="T5304" s="14"/>
      <c r="U5304" s="13"/>
      <c r="V5304" s="13"/>
      <c r="W5304" s="13"/>
      <c r="X5304" s="13"/>
      <c r="Y5304" s="13"/>
      <c r="Z5304" s="13"/>
      <c r="AA5304" s="13"/>
      <c r="AB5304" s="13"/>
      <c r="AC5304" s="13"/>
      <c r="AD5304" s="13"/>
    </row>
    <row r="5305" spans="19:30">
      <c r="S5305" s="13"/>
      <c r="T5305" s="14"/>
      <c r="U5305" s="13"/>
      <c r="V5305" s="13"/>
      <c r="W5305" s="13"/>
      <c r="X5305" s="13"/>
      <c r="Y5305" s="13"/>
      <c r="Z5305" s="13"/>
      <c r="AA5305" s="13"/>
      <c r="AB5305" s="13"/>
      <c r="AC5305" s="13"/>
      <c r="AD5305" s="13"/>
    </row>
    <row r="5306" spans="19:30">
      <c r="S5306" s="13"/>
      <c r="T5306" s="14"/>
      <c r="U5306" s="13"/>
      <c r="V5306" s="13"/>
      <c r="W5306" s="13"/>
      <c r="X5306" s="13"/>
      <c r="Y5306" s="13"/>
      <c r="Z5306" s="13"/>
      <c r="AA5306" s="13"/>
      <c r="AB5306" s="13"/>
      <c r="AC5306" s="13"/>
      <c r="AD5306" s="13"/>
    </row>
    <row r="5307" spans="19:30">
      <c r="S5307" s="13"/>
      <c r="T5307" s="14"/>
      <c r="U5307" s="13"/>
      <c r="V5307" s="13"/>
      <c r="W5307" s="13"/>
      <c r="X5307" s="13"/>
      <c r="Y5307" s="13"/>
      <c r="Z5307" s="13"/>
      <c r="AA5307" s="13"/>
      <c r="AB5307" s="13"/>
      <c r="AC5307" s="13"/>
      <c r="AD5307" s="13"/>
    </row>
    <row r="5308" spans="19:30">
      <c r="S5308" s="13"/>
      <c r="T5308" s="14"/>
      <c r="U5308" s="13"/>
      <c r="V5308" s="13"/>
      <c r="W5308" s="13"/>
      <c r="X5308" s="13"/>
      <c r="Y5308" s="13"/>
      <c r="Z5308" s="13"/>
      <c r="AA5308" s="13"/>
      <c r="AB5308" s="13"/>
      <c r="AC5308" s="13"/>
      <c r="AD5308" s="13"/>
    </row>
    <row r="5309" spans="19:30">
      <c r="S5309" s="13"/>
      <c r="T5309" s="14"/>
      <c r="U5309" s="13"/>
      <c r="V5309" s="13"/>
      <c r="W5309" s="13"/>
      <c r="X5309" s="13"/>
      <c r="Y5309" s="13"/>
      <c r="Z5309" s="13"/>
      <c r="AA5309" s="13"/>
      <c r="AB5309" s="13"/>
      <c r="AC5309" s="13"/>
      <c r="AD5309" s="13"/>
    </row>
    <row r="5310" spans="19:30">
      <c r="S5310" s="13"/>
      <c r="T5310" s="14"/>
      <c r="U5310" s="13"/>
      <c r="V5310" s="13"/>
      <c r="W5310" s="13"/>
      <c r="X5310" s="13"/>
      <c r="Y5310" s="13"/>
      <c r="Z5310" s="13"/>
      <c r="AA5310" s="13"/>
      <c r="AB5310" s="13"/>
      <c r="AC5310" s="13"/>
      <c r="AD5310" s="13"/>
    </row>
    <row r="5311" spans="19:30">
      <c r="S5311" s="13"/>
      <c r="T5311" s="14"/>
      <c r="U5311" s="13"/>
      <c r="V5311" s="13"/>
      <c r="W5311" s="13"/>
      <c r="X5311" s="13"/>
      <c r="Y5311" s="13"/>
      <c r="Z5311" s="13"/>
      <c r="AA5311" s="13"/>
      <c r="AB5311" s="13"/>
      <c r="AC5311" s="13"/>
      <c r="AD5311" s="13"/>
    </row>
    <row r="5312" spans="19:30">
      <c r="S5312" s="13"/>
      <c r="T5312" s="14"/>
      <c r="U5312" s="13"/>
      <c r="V5312" s="13"/>
      <c r="W5312" s="13"/>
      <c r="X5312" s="13"/>
      <c r="Y5312" s="13"/>
      <c r="Z5312" s="13"/>
      <c r="AA5312" s="13"/>
      <c r="AB5312" s="13"/>
      <c r="AC5312" s="13"/>
      <c r="AD5312" s="13"/>
    </row>
    <row r="5313" spans="19:30">
      <c r="S5313" s="13"/>
      <c r="T5313" s="14"/>
      <c r="U5313" s="13"/>
      <c r="V5313" s="13"/>
      <c r="W5313" s="13"/>
      <c r="X5313" s="13"/>
      <c r="Y5313" s="13"/>
      <c r="Z5313" s="13"/>
      <c r="AA5313" s="13"/>
      <c r="AB5313" s="13"/>
      <c r="AC5313" s="13"/>
      <c r="AD5313" s="13"/>
    </row>
    <row r="5314" spans="19:30">
      <c r="S5314" s="13"/>
      <c r="T5314" s="14"/>
      <c r="U5314" s="13"/>
      <c r="V5314" s="13"/>
      <c r="W5314" s="13"/>
      <c r="X5314" s="13"/>
      <c r="Y5314" s="13"/>
      <c r="Z5314" s="13"/>
      <c r="AA5314" s="13"/>
      <c r="AB5314" s="13"/>
      <c r="AC5314" s="13"/>
      <c r="AD5314" s="13"/>
    </row>
    <row r="5315" spans="19:30">
      <c r="S5315" s="13"/>
      <c r="T5315" s="14"/>
      <c r="U5315" s="13"/>
      <c r="V5315" s="13"/>
      <c r="W5315" s="13"/>
      <c r="X5315" s="13"/>
      <c r="Y5315" s="13"/>
      <c r="Z5315" s="13"/>
      <c r="AA5315" s="13"/>
      <c r="AB5315" s="13"/>
      <c r="AC5315" s="13"/>
      <c r="AD5315" s="13"/>
    </row>
    <row r="5316" spans="19:30">
      <c r="S5316" s="13"/>
      <c r="T5316" s="14"/>
      <c r="U5316" s="13"/>
      <c r="V5316" s="13"/>
      <c r="W5316" s="13"/>
      <c r="X5316" s="13"/>
      <c r="Y5316" s="13"/>
      <c r="Z5316" s="13"/>
      <c r="AA5316" s="13"/>
      <c r="AB5316" s="13"/>
      <c r="AC5316" s="13"/>
      <c r="AD5316" s="13"/>
    </row>
    <row r="5317" spans="19:30">
      <c r="S5317" s="13"/>
      <c r="T5317" s="14"/>
      <c r="U5317" s="13"/>
      <c r="V5317" s="13"/>
      <c r="W5317" s="13"/>
      <c r="X5317" s="13"/>
      <c r="Y5317" s="13"/>
      <c r="Z5317" s="13"/>
      <c r="AA5317" s="13"/>
      <c r="AB5317" s="13"/>
      <c r="AC5317" s="13"/>
      <c r="AD5317" s="13"/>
    </row>
    <row r="5318" spans="19:30">
      <c r="S5318" s="13"/>
      <c r="T5318" s="14"/>
      <c r="U5318" s="13"/>
      <c r="V5318" s="13"/>
      <c r="W5318" s="13"/>
      <c r="X5318" s="13"/>
      <c r="Y5318" s="13"/>
      <c r="Z5318" s="13"/>
      <c r="AA5318" s="13"/>
      <c r="AB5318" s="13"/>
      <c r="AC5318" s="13"/>
      <c r="AD5318" s="13"/>
    </row>
    <row r="5319" spans="19:30">
      <c r="S5319" s="13"/>
      <c r="T5319" s="14"/>
      <c r="U5319" s="13"/>
      <c r="V5319" s="13"/>
      <c r="W5319" s="13"/>
      <c r="X5319" s="13"/>
      <c r="Y5319" s="13"/>
      <c r="Z5319" s="13"/>
      <c r="AA5319" s="13"/>
      <c r="AB5319" s="13"/>
      <c r="AC5319" s="13"/>
      <c r="AD5319" s="13"/>
    </row>
    <row r="5320" spans="19:30">
      <c r="S5320" s="13"/>
      <c r="T5320" s="14"/>
      <c r="U5320" s="13"/>
      <c r="V5320" s="13"/>
      <c r="W5320" s="13"/>
      <c r="X5320" s="13"/>
      <c r="Y5320" s="13"/>
      <c r="Z5320" s="13"/>
      <c r="AA5320" s="13"/>
      <c r="AB5320" s="13"/>
      <c r="AC5320" s="13"/>
      <c r="AD5320" s="13"/>
    </row>
    <row r="5321" spans="19:30">
      <c r="S5321" s="13"/>
      <c r="T5321" s="14"/>
      <c r="U5321" s="13"/>
      <c r="V5321" s="13"/>
      <c r="W5321" s="13"/>
      <c r="X5321" s="13"/>
      <c r="Y5321" s="13"/>
      <c r="Z5321" s="13"/>
      <c r="AA5321" s="13"/>
      <c r="AB5321" s="13"/>
      <c r="AC5321" s="13"/>
      <c r="AD5321" s="13"/>
    </row>
    <row r="5322" spans="19:30">
      <c r="S5322" s="13"/>
      <c r="T5322" s="14"/>
      <c r="U5322" s="13"/>
      <c r="V5322" s="13"/>
      <c r="W5322" s="13"/>
      <c r="X5322" s="13"/>
      <c r="Y5322" s="13"/>
      <c r="Z5322" s="13"/>
      <c r="AA5322" s="13"/>
      <c r="AB5322" s="13"/>
      <c r="AC5322" s="13"/>
      <c r="AD5322" s="13"/>
    </row>
    <row r="5323" spans="19:30">
      <c r="S5323" s="13"/>
      <c r="T5323" s="14"/>
      <c r="U5323" s="13"/>
      <c r="V5323" s="13"/>
      <c r="W5323" s="13"/>
      <c r="X5323" s="13"/>
      <c r="Y5323" s="13"/>
      <c r="Z5323" s="13"/>
      <c r="AA5323" s="13"/>
      <c r="AB5323" s="13"/>
      <c r="AC5323" s="13"/>
      <c r="AD5323" s="13"/>
    </row>
    <row r="5324" spans="19:30">
      <c r="S5324" s="13"/>
      <c r="T5324" s="14"/>
      <c r="U5324" s="13"/>
      <c r="V5324" s="13"/>
      <c r="W5324" s="13"/>
      <c r="X5324" s="13"/>
      <c r="Y5324" s="13"/>
      <c r="Z5324" s="13"/>
      <c r="AA5324" s="13"/>
      <c r="AB5324" s="13"/>
      <c r="AC5324" s="13"/>
      <c r="AD5324" s="13"/>
    </row>
    <row r="5325" spans="19:30">
      <c r="S5325" s="13"/>
      <c r="T5325" s="14"/>
      <c r="U5325" s="13"/>
      <c r="V5325" s="13"/>
      <c r="W5325" s="13"/>
      <c r="X5325" s="13"/>
      <c r="Y5325" s="13"/>
      <c r="Z5325" s="13"/>
      <c r="AA5325" s="13"/>
      <c r="AB5325" s="13"/>
      <c r="AC5325" s="13"/>
      <c r="AD5325" s="13"/>
    </row>
    <row r="5326" spans="19:30">
      <c r="S5326" s="13"/>
      <c r="T5326" s="14"/>
      <c r="U5326" s="13"/>
      <c r="V5326" s="13"/>
      <c r="W5326" s="13"/>
      <c r="X5326" s="13"/>
      <c r="Y5326" s="13"/>
      <c r="Z5326" s="13"/>
      <c r="AA5326" s="13"/>
      <c r="AB5326" s="13"/>
      <c r="AC5326" s="13"/>
      <c r="AD5326" s="13"/>
    </row>
    <row r="5327" spans="19:30">
      <c r="S5327" s="13"/>
      <c r="T5327" s="14"/>
      <c r="U5327" s="13"/>
      <c r="V5327" s="13"/>
      <c r="W5327" s="13"/>
      <c r="X5327" s="13"/>
      <c r="Y5327" s="13"/>
      <c r="Z5327" s="13"/>
      <c r="AA5327" s="13"/>
      <c r="AB5327" s="13"/>
      <c r="AC5327" s="13"/>
      <c r="AD5327" s="13"/>
    </row>
    <row r="5328" spans="19:30">
      <c r="S5328" s="13"/>
      <c r="T5328" s="14"/>
      <c r="U5328" s="13"/>
      <c r="V5328" s="13"/>
      <c r="W5328" s="13"/>
      <c r="X5328" s="13"/>
      <c r="Y5328" s="13"/>
      <c r="Z5328" s="13"/>
      <c r="AA5328" s="13"/>
      <c r="AB5328" s="13"/>
      <c r="AC5328" s="13"/>
      <c r="AD5328" s="13"/>
    </row>
    <row r="5329" spans="19:30">
      <c r="S5329" s="13"/>
      <c r="T5329" s="14"/>
      <c r="U5329" s="13"/>
      <c r="V5329" s="13"/>
      <c r="W5329" s="13"/>
      <c r="X5329" s="13"/>
      <c r="Y5329" s="13"/>
      <c r="Z5329" s="13"/>
      <c r="AA5329" s="13"/>
      <c r="AB5329" s="13"/>
      <c r="AC5329" s="13"/>
      <c r="AD5329" s="13"/>
    </row>
    <row r="5330" spans="19:30">
      <c r="S5330" s="13"/>
      <c r="T5330" s="14"/>
      <c r="U5330" s="13"/>
      <c r="V5330" s="13"/>
      <c r="W5330" s="13"/>
      <c r="X5330" s="13"/>
      <c r="Y5330" s="13"/>
      <c r="Z5330" s="13"/>
      <c r="AA5330" s="13"/>
      <c r="AB5330" s="13"/>
      <c r="AC5330" s="13"/>
      <c r="AD5330" s="13"/>
    </row>
    <row r="5331" spans="19:30">
      <c r="S5331" s="13"/>
      <c r="T5331" s="14"/>
      <c r="U5331" s="13"/>
      <c r="V5331" s="13"/>
      <c r="W5331" s="13"/>
      <c r="X5331" s="13"/>
      <c r="Y5331" s="13"/>
      <c r="Z5331" s="13"/>
      <c r="AA5331" s="13"/>
      <c r="AB5331" s="13"/>
      <c r="AC5331" s="13"/>
      <c r="AD5331" s="13"/>
    </row>
    <row r="5332" spans="19:30">
      <c r="S5332" s="13"/>
      <c r="T5332" s="14"/>
      <c r="U5332" s="13"/>
      <c r="V5332" s="13"/>
      <c r="W5332" s="13"/>
      <c r="X5332" s="13"/>
      <c r="Y5332" s="13"/>
      <c r="Z5332" s="13"/>
      <c r="AA5332" s="13"/>
      <c r="AB5332" s="13"/>
      <c r="AC5332" s="13"/>
      <c r="AD5332" s="13"/>
    </row>
    <row r="5333" spans="19:30">
      <c r="S5333" s="13"/>
      <c r="T5333" s="14"/>
      <c r="U5333" s="13"/>
      <c r="V5333" s="13"/>
      <c r="W5333" s="13"/>
      <c r="X5333" s="13"/>
      <c r="Y5333" s="13"/>
      <c r="Z5333" s="13"/>
      <c r="AA5333" s="13"/>
      <c r="AB5333" s="13"/>
      <c r="AC5333" s="13"/>
      <c r="AD5333" s="13"/>
    </row>
    <row r="5334" spans="19:30">
      <c r="S5334" s="13"/>
      <c r="T5334" s="14"/>
      <c r="U5334" s="13"/>
      <c r="V5334" s="13"/>
      <c r="W5334" s="13"/>
      <c r="X5334" s="13"/>
      <c r="Y5334" s="13"/>
      <c r="Z5334" s="13"/>
      <c r="AA5334" s="13"/>
      <c r="AB5334" s="13"/>
      <c r="AC5334" s="13"/>
      <c r="AD5334" s="13"/>
    </row>
    <row r="5335" spans="19:30">
      <c r="S5335" s="13"/>
      <c r="T5335" s="14"/>
      <c r="U5335" s="13"/>
      <c r="V5335" s="13"/>
      <c r="W5335" s="13"/>
      <c r="X5335" s="13"/>
      <c r="Y5335" s="13"/>
      <c r="Z5335" s="13"/>
      <c r="AA5335" s="13"/>
      <c r="AB5335" s="13"/>
      <c r="AC5335" s="13"/>
      <c r="AD5335" s="13"/>
    </row>
    <row r="5336" spans="19:30">
      <c r="S5336" s="13"/>
      <c r="T5336" s="14"/>
      <c r="U5336" s="13"/>
      <c r="V5336" s="13"/>
      <c r="W5336" s="13"/>
      <c r="X5336" s="13"/>
      <c r="Y5336" s="13"/>
      <c r="Z5336" s="13"/>
      <c r="AA5336" s="13"/>
      <c r="AB5336" s="13"/>
      <c r="AC5336" s="13"/>
      <c r="AD5336" s="13"/>
    </row>
    <row r="5337" spans="19:30">
      <c r="S5337" s="13"/>
      <c r="T5337" s="14"/>
      <c r="U5337" s="13"/>
      <c r="V5337" s="13"/>
      <c r="W5337" s="13"/>
      <c r="X5337" s="13"/>
      <c r="Y5337" s="13"/>
      <c r="Z5337" s="13"/>
      <c r="AA5337" s="13"/>
      <c r="AB5337" s="13"/>
      <c r="AC5337" s="13"/>
      <c r="AD5337" s="13"/>
    </row>
    <row r="5338" spans="19:30">
      <c r="S5338" s="13"/>
      <c r="T5338" s="14"/>
      <c r="U5338" s="13"/>
      <c r="V5338" s="13"/>
      <c r="W5338" s="13"/>
      <c r="X5338" s="13"/>
      <c r="Y5338" s="13"/>
      <c r="Z5338" s="13"/>
      <c r="AA5338" s="13"/>
      <c r="AB5338" s="13"/>
      <c r="AC5338" s="13"/>
      <c r="AD5338" s="13"/>
    </row>
    <row r="5339" spans="19:30">
      <c r="S5339" s="13"/>
      <c r="T5339" s="14"/>
      <c r="U5339" s="13"/>
      <c r="V5339" s="13"/>
      <c r="W5339" s="13"/>
      <c r="X5339" s="13"/>
      <c r="Y5339" s="13"/>
      <c r="Z5339" s="13"/>
      <c r="AA5339" s="13"/>
      <c r="AB5339" s="13"/>
      <c r="AC5339" s="13"/>
      <c r="AD5339" s="13"/>
    </row>
    <row r="5340" spans="19:30">
      <c r="S5340" s="13"/>
      <c r="T5340" s="14"/>
      <c r="U5340" s="13"/>
      <c r="V5340" s="13"/>
      <c r="W5340" s="13"/>
      <c r="X5340" s="13"/>
      <c r="Y5340" s="13"/>
      <c r="Z5340" s="13"/>
      <c r="AA5340" s="13"/>
      <c r="AB5340" s="13"/>
      <c r="AC5340" s="13"/>
      <c r="AD5340" s="13"/>
    </row>
    <row r="5341" spans="19:30">
      <c r="S5341" s="13"/>
      <c r="T5341" s="14"/>
      <c r="U5341" s="13"/>
      <c r="V5341" s="13"/>
      <c r="W5341" s="13"/>
      <c r="X5341" s="13"/>
      <c r="Y5341" s="13"/>
      <c r="Z5341" s="13"/>
      <c r="AA5341" s="13"/>
      <c r="AB5341" s="13"/>
      <c r="AC5341" s="13"/>
      <c r="AD5341" s="13"/>
    </row>
    <row r="5342" spans="19:30">
      <c r="S5342" s="13"/>
      <c r="T5342" s="14"/>
      <c r="U5342" s="13"/>
      <c r="V5342" s="13"/>
      <c r="W5342" s="13"/>
      <c r="X5342" s="13"/>
      <c r="Y5342" s="13"/>
      <c r="Z5342" s="13"/>
      <c r="AA5342" s="13"/>
      <c r="AB5342" s="13"/>
      <c r="AC5342" s="13"/>
      <c r="AD5342" s="13"/>
    </row>
    <row r="5343" spans="19:30">
      <c r="S5343" s="13"/>
      <c r="T5343" s="14"/>
      <c r="U5343" s="13"/>
      <c r="V5343" s="13"/>
      <c r="W5343" s="13"/>
      <c r="X5343" s="13"/>
      <c r="Y5343" s="13"/>
      <c r="Z5343" s="13"/>
      <c r="AA5343" s="13"/>
      <c r="AB5343" s="13"/>
      <c r="AC5343" s="13"/>
      <c r="AD5343" s="13"/>
    </row>
    <row r="5344" spans="19:30">
      <c r="S5344" s="13"/>
      <c r="T5344" s="14"/>
      <c r="U5344" s="13"/>
      <c r="V5344" s="13"/>
      <c r="W5344" s="13"/>
      <c r="X5344" s="13"/>
      <c r="Y5344" s="13"/>
      <c r="Z5344" s="13"/>
      <c r="AA5344" s="13"/>
      <c r="AB5344" s="13"/>
      <c r="AC5344" s="13"/>
      <c r="AD5344" s="13"/>
    </row>
    <row r="5345" spans="19:30">
      <c r="S5345" s="13"/>
      <c r="T5345" s="14"/>
      <c r="U5345" s="13"/>
      <c r="V5345" s="13"/>
      <c r="W5345" s="13"/>
      <c r="X5345" s="13"/>
      <c r="Y5345" s="13"/>
      <c r="Z5345" s="13"/>
      <c r="AA5345" s="13"/>
      <c r="AB5345" s="13"/>
      <c r="AC5345" s="13"/>
      <c r="AD5345" s="13"/>
    </row>
    <row r="5346" spans="19:30">
      <c r="S5346" s="13"/>
      <c r="T5346" s="14"/>
      <c r="U5346" s="13"/>
      <c r="V5346" s="13"/>
      <c r="W5346" s="13"/>
      <c r="X5346" s="13"/>
      <c r="Y5346" s="13"/>
      <c r="Z5346" s="13"/>
      <c r="AA5346" s="13"/>
      <c r="AB5346" s="13"/>
      <c r="AC5346" s="13"/>
      <c r="AD5346" s="13"/>
    </row>
    <row r="5347" spans="19:30">
      <c r="S5347" s="13"/>
      <c r="T5347" s="14"/>
      <c r="U5347" s="13"/>
      <c r="V5347" s="13"/>
      <c r="W5347" s="13"/>
      <c r="X5347" s="13"/>
      <c r="Y5347" s="13"/>
      <c r="Z5347" s="13"/>
      <c r="AA5347" s="13"/>
      <c r="AB5347" s="13"/>
      <c r="AC5347" s="13"/>
      <c r="AD5347" s="13"/>
    </row>
    <row r="5348" spans="19:30">
      <c r="S5348" s="13"/>
      <c r="T5348" s="14"/>
      <c r="U5348" s="13"/>
      <c r="V5348" s="13"/>
      <c r="W5348" s="13"/>
      <c r="X5348" s="13"/>
      <c r="Y5348" s="13"/>
      <c r="Z5348" s="13"/>
      <c r="AA5348" s="13"/>
      <c r="AB5348" s="13"/>
      <c r="AC5348" s="13"/>
      <c r="AD5348" s="13"/>
    </row>
    <row r="5349" spans="19:30">
      <c r="S5349" s="13"/>
      <c r="T5349" s="14"/>
      <c r="U5349" s="13"/>
      <c r="V5349" s="13"/>
      <c r="W5349" s="13"/>
      <c r="X5349" s="13"/>
      <c r="Y5349" s="13"/>
      <c r="Z5349" s="13"/>
      <c r="AA5349" s="13"/>
      <c r="AB5349" s="13"/>
      <c r="AC5349" s="13"/>
      <c r="AD5349" s="13"/>
    </row>
    <row r="5350" spans="19:30">
      <c r="S5350" s="13"/>
      <c r="T5350" s="14"/>
      <c r="U5350" s="13"/>
      <c r="V5350" s="13"/>
      <c r="W5350" s="13"/>
      <c r="X5350" s="13"/>
      <c r="Y5350" s="13"/>
      <c r="Z5350" s="13"/>
      <c r="AA5350" s="13"/>
      <c r="AB5350" s="13"/>
      <c r="AC5350" s="13"/>
      <c r="AD5350" s="13"/>
    </row>
    <row r="5351" spans="19:30">
      <c r="S5351" s="13"/>
      <c r="T5351" s="14"/>
      <c r="U5351" s="13"/>
      <c r="V5351" s="13"/>
      <c r="W5351" s="13"/>
      <c r="X5351" s="13"/>
      <c r="Y5351" s="13"/>
      <c r="Z5351" s="13"/>
      <c r="AA5351" s="13"/>
      <c r="AB5351" s="13"/>
      <c r="AC5351" s="13"/>
      <c r="AD5351" s="13"/>
    </row>
    <row r="5352" spans="19:30">
      <c r="S5352" s="13"/>
      <c r="T5352" s="14"/>
      <c r="U5352" s="13"/>
      <c r="V5352" s="13"/>
      <c r="W5352" s="13"/>
      <c r="X5352" s="13"/>
      <c r="Y5352" s="13"/>
      <c r="Z5352" s="13"/>
      <c r="AA5352" s="13"/>
      <c r="AB5352" s="13"/>
      <c r="AC5352" s="13"/>
      <c r="AD5352" s="13"/>
    </row>
    <row r="5353" spans="19:30">
      <c r="S5353" s="13"/>
      <c r="T5353" s="14"/>
      <c r="U5353" s="13"/>
      <c r="V5353" s="13"/>
      <c r="W5353" s="13"/>
      <c r="X5353" s="13"/>
      <c r="Y5353" s="13"/>
      <c r="Z5353" s="13"/>
      <c r="AA5353" s="13"/>
      <c r="AB5353" s="13"/>
      <c r="AC5353" s="13"/>
      <c r="AD5353" s="13"/>
    </row>
    <row r="5354" spans="19:30">
      <c r="S5354" s="13"/>
      <c r="T5354" s="14"/>
      <c r="U5354" s="13"/>
      <c r="V5354" s="13"/>
      <c r="W5354" s="13"/>
      <c r="X5354" s="13"/>
      <c r="Y5354" s="13"/>
      <c r="Z5354" s="13"/>
      <c r="AA5354" s="13"/>
      <c r="AB5354" s="13"/>
      <c r="AC5354" s="13"/>
      <c r="AD5354" s="13"/>
    </row>
    <row r="5355" spans="19:30">
      <c r="S5355" s="13"/>
      <c r="T5355" s="14"/>
      <c r="U5355" s="13"/>
      <c r="V5355" s="13"/>
      <c r="W5355" s="13"/>
      <c r="X5355" s="13"/>
      <c r="Y5355" s="13"/>
      <c r="Z5355" s="13"/>
      <c r="AA5355" s="13"/>
      <c r="AB5355" s="13"/>
      <c r="AC5355" s="13"/>
      <c r="AD5355" s="13"/>
    </row>
    <row r="5356" spans="19:30">
      <c r="S5356" s="13"/>
      <c r="T5356" s="14"/>
      <c r="U5356" s="13"/>
      <c r="V5356" s="13"/>
      <c r="W5356" s="13"/>
      <c r="X5356" s="13"/>
      <c r="Y5356" s="13"/>
      <c r="Z5356" s="13"/>
      <c r="AA5356" s="13"/>
      <c r="AB5356" s="13"/>
      <c r="AC5356" s="13"/>
      <c r="AD5356" s="13"/>
    </row>
    <row r="5357" spans="19:30">
      <c r="S5357" s="13"/>
      <c r="T5357" s="14"/>
      <c r="U5357" s="13"/>
      <c r="V5357" s="13"/>
      <c r="W5357" s="13"/>
      <c r="X5357" s="13"/>
      <c r="Y5357" s="13"/>
      <c r="Z5357" s="13"/>
      <c r="AA5357" s="13"/>
      <c r="AB5357" s="13"/>
      <c r="AC5357" s="13"/>
      <c r="AD5357" s="13"/>
    </row>
    <row r="5358" spans="19:30">
      <c r="S5358" s="13"/>
      <c r="T5358" s="14"/>
      <c r="U5358" s="13"/>
      <c r="V5358" s="13"/>
      <c r="W5358" s="13"/>
      <c r="X5358" s="13"/>
      <c r="Y5358" s="13"/>
      <c r="Z5358" s="13"/>
      <c r="AA5358" s="13"/>
      <c r="AB5358" s="13"/>
      <c r="AC5358" s="13"/>
      <c r="AD5358" s="13"/>
    </row>
    <row r="5359" spans="19:30">
      <c r="S5359" s="13"/>
      <c r="T5359" s="14"/>
      <c r="U5359" s="13"/>
      <c r="V5359" s="13"/>
      <c r="W5359" s="13"/>
      <c r="X5359" s="13"/>
      <c r="Y5359" s="13"/>
      <c r="Z5359" s="13"/>
      <c r="AA5359" s="13"/>
      <c r="AB5359" s="13"/>
      <c r="AC5359" s="13"/>
      <c r="AD5359" s="13"/>
    </row>
    <row r="5360" spans="19:30">
      <c r="S5360" s="13"/>
      <c r="T5360" s="14"/>
      <c r="U5360" s="13"/>
      <c r="V5360" s="13"/>
      <c r="W5360" s="13"/>
      <c r="X5360" s="13"/>
      <c r="Y5360" s="13"/>
      <c r="Z5360" s="13"/>
      <c r="AA5360" s="13"/>
      <c r="AB5360" s="13"/>
      <c r="AC5360" s="13"/>
      <c r="AD5360" s="13"/>
    </row>
    <row r="5361" spans="19:30">
      <c r="S5361" s="13"/>
      <c r="T5361" s="14"/>
      <c r="U5361" s="13"/>
      <c r="V5361" s="13"/>
      <c r="W5361" s="13"/>
      <c r="X5361" s="13"/>
      <c r="Y5361" s="13"/>
      <c r="Z5361" s="13"/>
      <c r="AA5361" s="13"/>
      <c r="AB5361" s="13"/>
      <c r="AC5361" s="13"/>
      <c r="AD5361" s="13"/>
    </row>
    <row r="5362" spans="19:30">
      <c r="S5362" s="13"/>
      <c r="T5362" s="14"/>
      <c r="U5362" s="13"/>
      <c r="V5362" s="13"/>
      <c r="W5362" s="13"/>
      <c r="X5362" s="13"/>
      <c r="Y5362" s="13"/>
      <c r="Z5362" s="13"/>
      <c r="AA5362" s="13"/>
      <c r="AB5362" s="13"/>
      <c r="AC5362" s="13"/>
      <c r="AD5362" s="13"/>
    </row>
    <row r="5363" spans="19:30">
      <c r="S5363" s="13"/>
      <c r="T5363" s="14"/>
      <c r="U5363" s="13"/>
      <c r="V5363" s="13"/>
      <c r="W5363" s="13"/>
      <c r="X5363" s="13"/>
      <c r="Y5363" s="13"/>
      <c r="Z5363" s="13"/>
      <c r="AA5363" s="13"/>
      <c r="AB5363" s="13"/>
      <c r="AC5363" s="13"/>
      <c r="AD5363" s="13"/>
    </row>
    <row r="5364" spans="19:30">
      <c r="S5364" s="13"/>
      <c r="T5364" s="14"/>
      <c r="U5364" s="13"/>
      <c r="V5364" s="13"/>
      <c r="W5364" s="13"/>
      <c r="X5364" s="13"/>
      <c r="Y5364" s="13"/>
      <c r="Z5364" s="13"/>
      <c r="AA5364" s="13"/>
      <c r="AB5364" s="13"/>
      <c r="AC5364" s="13"/>
      <c r="AD5364" s="13"/>
    </row>
    <row r="5365" spans="19:30">
      <c r="S5365" s="13"/>
      <c r="T5365" s="14"/>
      <c r="U5365" s="13"/>
      <c r="V5365" s="13"/>
      <c r="W5365" s="13"/>
      <c r="X5365" s="13"/>
      <c r="Y5365" s="13"/>
      <c r="Z5365" s="13"/>
      <c r="AA5365" s="13"/>
      <c r="AB5365" s="13"/>
      <c r="AC5365" s="13"/>
      <c r="AD5365" s="13"/>
    </row>
    <row r="5366" spans="19:30">
      <c r="S5366" s="13"/>
      <c r="T5366" s="14"/>
      <c r="U5366" s="13"/>
      <c r="V5366" s="13"/>
      <c r="W5366" s="13"/>
      <c r="X5366" s="13"/>
      <c r="Y5366" s="13"/>
      <c r="Z5366" s="13"/>
      <c r="AA5366" s="13"/>
      <c r="AB5366" s="13"/>
      <c r="AC5366" s="13"/>
      <c r="AD5366" s="13"/>
    </row>
    <row r="5367" spans="19:30">
      <c r="S5367" s="13"/>
      <c r="T5367" s="14"/>
      <c r="U5367" s="13"/>
      <c r="V5367" s="13"/>
      <c r="W5367" s="13"/>
      <c r="X5367" s="13"/>
      <c r="Y5367" s="13"/>
      <c r="Z5367" s="13"/>
      <c r="AA5367" s="13"/>
      <c r="AB5367" s="13"/>
      <c r="AC5367" s="13"/>
      <c r="AD5367" s="13"/>
    </row>
    <row r="5368" spans="19:30">
      <c r="S5368" s="13"/>
      <c r="T5368" s="14"/>
      <c r="U5368" s="13"/>
      <c r="V5368" s="13"/>
      <c r="W5368" s="13"/>
      <c r="X5368" s="13"/>
      <c r="Y5368" s="13"/>
      <c r="Z5368" s="13"/>
      <c r="AA5368" s="13"/>
      <c r="AB5368" s="13"/>
      <c r="AC5368" s="13"/>
      <c r="AD5368" s="13"/>
    </row>
    <row r="5369" spans="19:30">
      <c r="S5369" s="13"/>
      <c r="T5369" s="14"/>
      <c r="U5369" s="13"/>
      <c r="V5369" s="13"/>
      <c r="W5369" s="13"/>
      <c r="X5369" s="13"/>
      <c r="Y5369" s="13"/>
      <c r="Z5369" s="13"/>
      <c r="AA5369" s="13"/>
      <c r="AB5369" s="13"/>
      <c r="AC5369" s="13"/>
      <c r="AD5369" s="13"/>
    </row>
    <row r="5370" spans="19:30">
      <c r="S5370" s="13"/>
      <c r="T5370" s="14"/>
      <c r="U5370" s="13"/>
      <c r="V5370" s="13"/>
      <c r="W5370" s="13"/>
      <c r="X5370" s="13"/>
      <c r="Y5370" s="13"/>
      <c r="Z5370" s="13"/>
      <c r="AA5370" s="13"/>
      <c r="AB5370" s="13"/>
      <c r="AC5370" s="13"/>
      <c r="AD5370" s="13"/>
    </row>
    <row r="5371" spans="19:30">
      <c r="S5371" s="13"/>
      <c r="T5371" s="14"/>
      <c r="U5371" s="13"/>
      <c r="V5371" s="13"/>
      <c r="W5371" s="13"/>
      <c r="X5371" s="13"/>
      <c r="Y5371" s="13"/>
      <c r="Z5371" s="13"/>
      <c r="AA5371" s="13"/>
      <c r="AB5371" s="13"/>
      <c r="AC5371" s="13"/>
      <c r="AD5371" s="13"/>
    </row>
    <row r="5372" spans="19:30">
      <c r="S5372" s="13"/>
      <c r="T5372" s="14"/>
      <c r="U5372" s="13"/>
      <c r="V5372" s="13"/>
      <c r="W5372" s="13"/>
      <c r="X5372" s="13"/>
      <c r="Y5372" s="13"/>
      <c r="Z5372" s="13"/>
      <c r="AA5372" s="13"/>
      <c r="AB5372" s="13"/>
      <c r="AC5372" s="13"/>
      <c r="AD5372" s="13"/>
    </row>
    <row r="5373" spans="19:30">
      <c r="S5373" s="13"/>
      <c r="T5373" s="14"/>
      <c r="U5373" s="13"/>
      <c r="V5373" s="13"/>
      <c r="W5373" s="13"/>
      <c r="X5373" s="13"/>
      <c r="Y5373" s="13"/>
      <c r="Z5373" s="13"/>
      <c r="AA5373" s="13"/>
      <c r="AB5373" s="13"/>
      <c r="AC5373" s="13"/>
      <c r="AD5373" s="13"/>
    </row>
    <row r="5374" spans="19:30">
      <c r="S5374" s="13"/>
      <c r="T5374" s="14"/>
      <c r="U5374" s="13"/>
      <c r="V5374" s="13"/>
      <c r="W5374" s="13"/>
      <c r="X5374" s="13"/>
      <c r="Y5374" s="13"/>
      <c r="Z5374" s="13"/>
      <c r="AA5374" s="13"/>
      <c r="AB5374" s="13"/>
      <c r="AC5374" s="13"/>
      <c r="AD5374" s="13"/>
    </row>
    <row r="5375" spans="19:30">
      <c r="S5375" s="13"/>
      <c r="T5375" s="14"/>
      <c r="U5375" s="13"/>
      <c r="V5375" s="13"/>
      <c r="W5375" s="13"/>
      <c r="X5375" s="13"/>
      <c r="Y5375" s="13"/>
      <c r="Z5375" s="13"/>
      <c r="AA5375" s="13"/>
      <c r="AB5375" s="13"/>
      <c r="AC5375" s="13"/>
      <c r="AD5375" s="13"/>
    </row>
    <row r="5376" spans="19:30">
      <c r="S5376" s="13"/>
      <c r="T5376" s="14"/>
      <c r="U5376" s="13"/>
      <c r="V5376" s="13"/>
      <c r="W5376" s="13"/>
      <c r="X5376" s="13"/>
      <c r="Y5376" s="13"/>
      <c r="Z5376" s="13"/>
      <c r="AA5376" s="13"/>
      <c r="AB5376" s="13"/>
      <c r="AC5376" s="13"/>
      <c r="AD5376" s="13"/>
    </row>
    <row r="5377" spans="19:30">
      <c r="S5377" s="13"/>
      <c r="T5377" s="14"/>
      <c r="U5377" s="13"/>
      <c r="V5377" s="13"/>
      <c r="W5377" s="13"/>
      <c r="X5377" s="13"/>
      <c r="Y5377" s="13"/>
      <c r="Z5377" s="13"/>
      <c r="AA5377" s="13"/>
      <c r="AB5377" s="13"/>
      <c r="AC5377" s="13"/>
      <c r="AD5377" s="13"/>
    </row>
    <row r="5378" spans="19:30">
      <c r="S5378" s="13"/>
      <c r="T5378" s="14"/>
      <c r="U5378" s="13"/>
      <c r="V5378" s="13"/>
      <c r="W5378" s="13"/>
      <c r="X5378" s="13"/>
      <c r="Y5378" s="13"/>
      <c r="Z5378" s="13"/>
      <c r="AA5378" s="13"/>
      <c r="AB5378" s="13"/>
      <c r="AC5378" s="13"/>
      <c r="AD5378" s="13"/>
    </row>
    <row r="5379" spans="19:30">
      <c r="S5379" s="13"/>
      <c r="T5379" s="14"/>
      <c r="U5379" s="13"/>
      <c r="V5379" s="13"/>
      <c r="W5379" s="13"/>
      <c r="X5379" s="13"/>
      <c r="Y5379" s="13"/>
      <c r="Z5379" s="13"/>
      <c r="AA5379" s="13"/>
      <c r="AB5379" s="13"/>
      <c r="AC5379" s="13"/>
      <c r="AD5379" s="13"/>
    </row>
    <row r="5380" spans="19:30">
      <c r="S5380" s="13"/>
      <c r="T5380" s="14"/>
      <c r="U5380" s="13"/>
      <c r="V5380" s="13"/>
      <c r="W5380" s="13"/>
      <c r="X5380" s="13"/>
      <c r="Y5380" s="13"/>
      <c r="Z5380" s="13"/>
      <c r="AA5380" s="13"/>
      <c r="AB5380" s="13"/>
      <c r="AC5380" s="13"/>
      <c r="AD5380" s="13"/>
    </row>
    <row r="5381" spans="19:30">
      <c r="S5381" s="13"/>
      <c r="T5381" s="14"/>
      <c r="U5381" s="13"/>
      <c r="V5381" s="13"/>
      <c r="W5381" s="13"/>
      <c r="X5381" s="13"/>
      <c r="Y5381" s="13"/>
      <c r="Z5381" s="13"/>
      <c r="AA5381" s="13"/>
      <c r="AB5381" s="13"/>
      <c r="AC5381" s="13"/>
      <c r="AD5381" s="13"/>
    </row>
    <row r="5382" spans="19:30">
      <c r="S5382" s="13"/>
      <c r="T5382" s="14"/>
      <c r="U5382" s="13"/>
      <c r="V5382" s="13"/>
      <c r="W5382" s="13"/>
      <c r="X5382" s="13"/>
      <c r="Y5382" s="13"/>
      <c r="Z5382" s="13"/>
      <c r="AA5382" s="13"/>
      <c r="AB5382" s="13"/>
      <c r="AC5382" s="13"/>
      <c r="AD5382" s="13"/>
    </row>
    <row r="5383" spans="19:30">
      <c r="S5383" s="13"/>
      <c r="T5383" s="14"/>
      <c r="U5383" s="13"/>
      <c r="V5383" s="13"/>
      <c r="W5383" s="13"/>
      <c r="X5383" s="13"/>
      <c r="Y5383" s="13"/>
      <c r="Z5383" s="13"/>
      <c r="AA5383" s="13"/>
      <c r="AB5383" s="13"/>
      <c r="AC5383" s="13"/>
      <c r="AD5383" s="13"/>
    </row>
    <row r="5384" spans="19:30">
      <c r="S5384" s="13"/>
      <c r="T5384" s="14"/>
      <c r="U5384" s="13"/>
      <c r="V5384" s="13"/>
      <c r="W5384" s="13"/>
      <c r="X5384" s="13"/>
      <c r="Y5384" s="13"/>
      <c r="Z5384" s="13"/>
      <c r="AA5384" s="13"/>
      <c r="AB5384" s="13"/>
      <c r="AC5384" s="13"/>
      <c r="AD5384" s="13"/>
    </row>
    <row r="5385" spans="19:30">
      <c r="S5385" s="13"/>
      <c r="T5385" s="14"/>
      <c r="U5385" s="13"/>
      <c r="V5385" s="13"/>
      <c r="W5385" s="13"/>
      <c r="X5385" s="13"/>
      <c r="Y5385" s="13"/>
      <c r="Z5385" s="13"/>
      <c r="AA5385" s="13"/>
      <c r="AB5385" s="13"/>
      <c r="AC5385" s="13"/>
      <c r="AD5385" s="13"/>
    </row>
    <row r="5386" spans="19:30">
      <c r="S5386" s="13"/>
      <c r="T5386" s="14"/>
      <c r="U5386" s="13"/>
      <c r="V5386" s="13"/>
      <c r="W5386" s="13"/>
      <c r="X5386" s="13"/>
      <c r="Y5386" s="13"/>
      <c r="Z5386" s="13"/>
      <c r="AA5386" s="13"/>
      <c r="AB5386" s="13"/>
      <c r="AC5386" s="13"/>
      <c r="AD5386" s="13"/>
    </row>
    <row r="5387" spans="19:30">
      <c r="S5387" s="13"/>
      <c r="T5387" s="14"/>
      <c r="U5387" s="13"/>
      <c r="V5387" s="13"/>
      <c r="W5387" s="13"/>
      <c r="X5387" s="13"/>
      <c r="Y5387" s="13"/>
      <c r="Z5387" s="13"/>
      <c r="AA5387" s="13"/>
      <c r="AB5387" s="13"/>
      <c r="AC5387" s="13"/>
      <c r="AD5387" s="13"/>
    </row>
    <row r="5388" spans="19:30">
      <c r="S5388" s="13"/>
      <c r="T5388" s="14"/>
      <c r="U5388" s="13"/>
      <c r="V5388" s="13"/>
      <c r="W5388" s="13"/>
      <c r="X5388" s="13"/>
      <c r="Y5388" s="13"/>
      <c r="Z5388" s="13"/>
      <c r="AA5388" s="13"/>
      <c r="AB5388" s="13"/>
      <c r="AC5388" s="13"/>
      <c r="AD5388" s="13"/>
    </row>
    <row r="5389" spans="19:30">
      <c r="S5389" s="13"/>
      <c r="T5389" s="14"/>
      <c r="U5389" s="13"/>
      <c r="V5389" s="13"/>
      <c r="W5389" s="13"/>
      <c r="X5389" s="13"/>
      <c r="Y5389" s="13"/>
      <c r="Z5389" s="13"/>
      <c r="AA5389" s="13"/>
      <c r="AB5389" s="13"/>
      <c r="AC5389" s="13"/>
      <c r="AD5389" s="13"/>
    </row>
    <row r="5390" spans="19:30">
      <c r="S5390" s="13"/>
      <c r="T5390" s="14"/>
      <c r="U5390" s="13"/>
      <c r="V5390" s="13"/>
      <c r="W5390" s="13"/>
      <c r="X5390" s="13"/>
      <c r="Y5390" s="13"/>
      <c r="Z5390" s="13"/>
      <c r="AA5390" s="13"/>
      <c r="AB5390" s="13"/>
      <c r="AC5390" s="13"/>
      <c r="AD5390" s="13"/>
    </row>
    <row r="5391" spans="19:30">
      <c r="S5391" s="13"/>
      <c r="T5391" s="14"/>
      <c r="U5391" s="13"/>
      <c r="V5391" s="13"/>
      <c r="W5391" s="13"/>
      <c r="X5391" s="13"/>
      <c r="Y5391" s="13"/>
      <c r="Z5391" s="13"/>
      <c r="AA5391" s="13"/>
      <c r="AB5391" s="13"/>
      <c r="AC5391" s="13"/>
      <c r="AD5391" s="13"/>
    </row>
    <row r="5392" spans="19:30">
      <c r="S5392" s="13"/>
      <c r="T5392" s="14"/>
      <c r="U5392" s="13"/>
      <c r="V5392" s="13"/>
      <c r="W5392" s="13"/>
      <c r="X5392" s="13"/>
      <c r="Y5392" s="13"/>
      <c r="Z5392" s="13"/>
      <c r="AA5392" s="13"/>
      <c r="AB5392" s="13"/>
      <c r="AC5392" s="13"/>
      <c r="AD5392" s="13"/>
    </row>
    <row r="5393" spans="19:30">
      <c r="S5393" s="13"/>
      <c r="T5393" s="14"/>
      <c r="U5393" s="13"/>
      <c r="V5393" s="13"/>
      <c r="W5393" s="13"/>
      <c r="X5393" s="13"/>
      <c r="Y5393" s="13"/>
      <c r="Z5393" s="13"/>
      <c r="AA5393" s="13"/>
      <c r="AB5393" s="13"/>
      <c r="AC5393" s="13"/>
      <c r="AD5393" s="13"/>
    </row>
    <row r="5394" spans="19:30">
      <c r="S5394" s="13"/>
      <c r="T5394" s="14"/>
      <c r="U5394" s="13"/>
      <c r="V5394" s="13"/>
      <c r="W5394" s="13"/>
      <c r="X5394" s="13"/>
      <c r="Y5394" s="13"/>
      <c r="Z5394" s="13"/>
      <c r="AA5394" s="13"/>
      <c r="AB5394" s="13"/>
      <c r="AC5394" s="13"/>
      <c r="AD5394" s="13"/>
    </row>
    <row r="5395" spans="19:30">
      <c r="S5395" s="13"/>
      <c r="T5395" s="14"/>
      <c r="U5395" s="13"/>
      <c r="V5395" s="13"/>
      <c r="W5395" s="13"/>
      <c r="X5395" s="13"/>
      <c r="Y5395" s="13"/>
      <c r="Z5395" s="13"/>
      <c r="AA5395" s="13"/>
      <c r="AB5395" s="13"/>
      <c r="AC5395" s="13"/>
      <c r="AD5395" s="13"/>
    </row>
    <row r="5396" spans="19:30">
      <c r="S5396" s="13"/>
      <c r="T5396" s="14"/>
      <c r="U5396" s="13"/>
      <c r="V5396" s="13"/>
      <c r="W5396" s="13"/>
      <c r="X5396" s="13"/>
      <c r="Y5396" s="13"/>
      <c r="Z5396" s="13"/>
      <c r="AA5396" s="13"/>
      <c r="AB5396" s="13"/>
      <c r="AC5396" s="13"/>
      <c r="AD5396" s="13"/>
    </row>
    <row r="5397" spans="19:30">
      <c r="S5397" s="13"/>
      <c r="T5397" s="14"/>
      <c r="U5397" s="13"/>
      <c r="V5397" s="13"/>
      <c r="W5397" s="13"/>
      <c r="X5397" s="13"/>
      <c r="Y5397" s="13"/>
      <c r="Z5397" s="13"/>
      <c r="AA5397" s="13"/>
      <c r="AB5397" s="13"/>
      <c r="AC5397" s="13"/>
      <c r="AD5397" s="13"/>
    </row>
    <row r="5398" spans="19:30">
      <c r="S5398" s="13"/>
      <c r="T5398" s="14"/>
      <c r="U5398" s="13"/>
      <c r="V5398" s="13"/>
      <c r="W5398" s="13"/>
      <c r="X5398" s="13"/>
      <c r="Y5398" s="13"/>
      <c r="Z5398" s="13"/>
      <c r="AA5398" s="13"/>
      <c r="AB5398" s="13"/>
      <c r="AC5398" s="13"/>
      <c r="AD5398" s="13"/>
    </row>
    <row r="5399" spans="19:30">
      <c r="S5399" s="13"/>
      <c r="T5399" s="14"/>
      <c r="U5399" s="13"/>
      <c r="V5399" s="13"/>
      <c r="W5399" s="13"/>
      <c r="X5399" s="13"/>
      <c r="Y5399" s="13"/>
      <c r="Z5399" s="13"/>
      <c r="AA5399" s="13"/>
      <c r="AB5399" s="13"/>
      <c r="AC5399" s="13"/>
      <c r="AD5399" s="13"/>
    </row>
    <row r="5400" spans="19:30">
      <c r="S5400" s="13"/>
      <c r="T5400" s="14"/>
      <c r="U5400" s="13"/>
      <c r="V5400" s="13"/>
      <c r="W5400" s="13"/>
      <c r="X5400" s="13"/>
      <c r="Y5400" s="13"/>
      <c r="Z5400" s="13"/>
      <c r="AA5400" s="13"/>
      <c r="AB5400" s="13"/>
      <c r="AC5400" s="13"/>
      <c r="AD5400" s="13"/>
    </row>
    <row r="5401" spans="19:30">
      <c r="S5401" s="13"/>
      <c r="T5401" s="14"/>
      <c r="U5401" s="13"/>
      <c r="V5401" s="13"/>
      <c r="W5401" s="13"/>
      <c r="X5401" s="13"/>
      <c r="Y5401" s="13"/>
      <c r="Z5401" s="13"/>
      <c r="AA5401" s="13"/>
      <c r="AB5401" s="13"/>
      <c r="AC5401" s="13"/>
      <c r="AD5401" s="13"/>
    </row>
    <row r="5402" spans="19:30">
      <c r="S5402" s="13"/>
      <c r="T5402" s="14"/>
      <c r="U5402" s="13"/>
      <c r="V5402" s="13"/>
      <c r="W5402" s="13"/>
      <c r="X5402" s="13"/>
      <c r="Y5402" s="13"/>
      <c r="Z5402" s="13"/>
      <c r="AA5402" s="13"/>
      <c r="AB5402" s="13"/>
      <c r="AC5402" s="13"/>
      <c r="AD5402" s="13"/>
    </row>
    <row r="5403" spans="19:30">
      <c r="S5403" s="13"/>
      <c r="T5403" s="14"/>
      <c r="U5403" s="13"/>
      <c r="V5403" s="13"/>
      <c r="W5403" s="13"/>
      <c r="X5403" s="13"/>
      <c r="Y5403" s="13"/>
      <c r="Z5403" s="13"/>
      <c r="AA5403" s="13"/>
      <c r="AB5403" s="13"/>
      <c r="AC5403" s="13"/>
      <c r="AD5403" s="13"/>
    </row>
    <row r="5404" spans="19:30">
      <c r="S5404" s="13"/>
      <c r="T5404" s="14"/>
      <c r="U5404" s="13"/>
      <c r="V5404" s="13"/>
      <c r="W5404" s="13"/>
      <c r="X5404" s="13"/>
      <c r="Y5404" s="13"/>
      <c r="Z5404" s="13"/>
      <c r="AA5404" s="13"/>
      <c r="AB5404" s="13"/>
      <c r="AC5404" s="13"/>
      <c r="AD5404" s="13"/>
    </row>
    <row r="5405" spans="19:30">
      <c r="S5405" s="13"/>
      <c r="T5405" s="14"/>
      <c r="U5405" s="13"/>
      <c r="V5405" s="13"/>
      <c r="W5405" s="13"/>
      <c r="X5405" s="13"/>
      <c r="Y5405" s="13"/>
      <c r="Z5405" s="13"/>
      <c r="AA5405" s="13"/>
      <c r="AB5405" s="13"/>
      <c r="AC5405" s="13"/>
      <c r="AD5405" s="13"/>
    </row>
    <row r="5406" spans="19:30">
      <c r="S5406" s="13"/>
      <c r="T5406" s="14"/>
      <c r="U5406" s="13"/>
      <c r="V5406" s="13"/>
      <c r="W5406" s="13"/>
      <c r="X5406" s="13"/>
      <c r="Y5406" s="13"/>
      <c r="Z5406" s="13"/>
      <c r="AA5406" s="13"/>
      <c r="AB5406" s="13"/>
      <c r="AC5406" s="13"/>
      <c r="AD5406" s="13"/>
    </row>
    <row r="5407" spans="19:30">
      <c r="S5407" s="13"/>
      <c r="T5407" s="14"/>
      <c r="U5407" s="13"/>
      <c r="V5407" s="13"/>
      <c r="W5407" s="13"/>
      <c r="X5407" s="13"/>
      <c r="Y5407" s="13"/>
      <c r="Z5407" s="13"/>
      <c r="AA5407" s="13"/>
      <c r="AB5407" s="13"/>
      <c r="AC5407" s="13"/>
      <c r="AD5407" s="13"/>
    </row>
    <row r="5408" spans="19:30">
      <c r="S5408" s="13"/>
      <c r="T5408" s="14"/>
      <c r="U5408" s="13"/>
      <c r="V5408" s="13"/>
      <c r="W5408" s="13"/>
      <c r="X5408" s="13"/>
      <c r="Y5408" s="13"/>
      <c r="Z5408" s="13"/>
      <c r="AA5408" s="13"/>
      <c r="AB5408" s="13"/>
      <c r="AC5408" s="13"/>
      <c r="AD5408" s="13"/>
    </row>
    <row r="5409" spans="19:30">
      <c r="S5409" s="13"/>
      <c r="T5409" s="14"/>
      <c r="U5409" s="13"/>
      <c r="V5409" s="13"/>
      <c r="W5409" s="13"/>
      <c r="X5409" s="13"/>
      <c r="Y5409" s="13"/>
      <c r="Z5409" s="13"/>
      <c r="AA5409" s="13"/>
      <c r="AB5409" s="13"/>
      <c r="AC5409" s="13"/>
      <c r="AD5409" s="13"/>
    </row>
    <row r="5410" spans="19:30">
      <c r="S5410" s="13"/>
      <c r="T5410" s="14"/>
      <c r="U5410" s="13"/>
      <c r="V5410" s="13"/>
      <c r="W5410" s="13"/>
      <c r="X5410" s="13"/>
      <c r="Y5410" s="13"/>
      <c r="Z5410" s="13"/>
      <c r="AA5410" s="13"/>
      <c r="AB5410" s="13"/>
      <c r="AC5410" s="13"/>
      <c r="AD5410" s="13"/>
    </row>
    <row r="5411" spans="19:30">
      <c r="S5411" s="13"/>
      <c r="T5411" s="14"/>
      <c r="U5411" s="13"/>
      <c r="V5411" s="13"/>
      <c r="W5411" s="13"/>
      <c r="X5411" s="13"/>
      <c r="Y5411" s="13"/>
      <c r="Z5411" s="13"/>
      <c r="AA5411" s="13"/>
      <c r="AB5411" s="13"/>
      <c r="AC5411" s="13"/>
      <c r="AD5411" s="13"/>
    </row>
    <row r="5412" spans="19:30">
      <c r="S5412" s="13"/>
      <c r="T5412" s="14"/>
      <c r="U5412" s="13"/>
      <c r="V5412" s="13"/>
      <c r="W5412" s="13"/>
      <c r="X5412" s="13"/>
      <c r="Y5412" s="13"/>
      <c r="Z5412" s="13"/>
      <c r="AA5412" s="13"/>
      <c r="AB5412" s="13"/>
      <c r="AC5412" s="13"/>
      <c r="AD5412" s="13"/>
    </row>
    <row r="5413" spans="19:30">
      <c r="S5413" s="13"/>
      <c r="T5413" s="14"/>
      <c r="U5413" s="13"/>
      <c r="V5413" s="13"/>
      <c r="W5413" s="13"/>
      <c r="X5413" s="13"/>
      <c r="Y5413" s="13"/>
      <c r="Z5413" s="13"/>
      <c r="AA5413" s="13"/>
      <c r="AB5413" s="13"/>
      <c r="AC5413" s="13"/>
      <c r="AD5413" s="13"/>
    </row>
    <row r="5414" spans="19:30">
      <c r="S5414" s="13"/>
      <c r="T5414" s="14"/>
      <c r="U5414" s="13"/>
      <c r="V5414" s="13"/>
      <c r="W5414" s="13"/>
      <c r="X5414" s="13"/>
      <c r="Y5414" s="13"/>
      <c r="Z5414" s="13"/>
      <c r="AA5414" s="13"/>
      <c r="AB5414" s="13"/>
      <c r="AC5414" s="13"/>
      <c r="AD5414" s="13"/>
    </row>
    <row r="5415" spans="19:30">
      <c r="S5415" s="13"/>
      <c r="T5415" s="14"/>
      <c r="U5415" s="13"/>
      <c r="V5415" s="13"/>
      <c r="W5415" s="13"/>
      <c r="X5415" s="13"/>
      <c r="Y5415" s="13"/>
      <c r="Z5415" s="13"/>
      <c r="AA5415" s="13"/>
      <c r="AB5415" s="13"/>
      <c r="AC5415" s="13"/>
      <c r="AD5415" s="13"/>
    </row>
    <row r="5416" spans="19:30">
      <c r="S5416" s="13"/>
      <c r="T5416" s="14"/>
      <c r="U5416" s="13"/>
      <c r="V5416" s="13"/>
      <c r="W5416" s="13"/>
      <c r="X5416" s="13"/>
      <c r="Y5416" s="13"/>
      <c r="Z5416" s="13"/>
      <c r="AA5416" s="13"/>
      <c r="AB5416" s="13"/>
      <c r="AC5416" s="13"/>
      <c r="AD5416" s="13"/>
    </row>
    <row r="5417" spans="19:30">
      <c r="S5417" s="13"/>
      <c r="T5417" s="14"/>
      <c r="U5417" s="13"/>
      <c r="V5417" s="13"/>
      <c r="W5417" s="13"/>
      <c r="X5417" s="13"/>
      <c r="Y5417" s="13"/>
      <c r="Z5417" s="13"/>
      <c r="AA5417" s="13"/>
      <c r="AB5417" s="13"/>
      <c r="AC5417" s="13"/>
      <c r="AD5417" s="13"/>
    </row>
    <row r="5418" spans="19:30">
      <c r="S5418" s="13"/>
      <c r="T5418" s="14"/>
      <c r="U5418" s="13"/>
      <c r="V5418" s="13"/>
      <c r="W5418" s="13"/>
      <c r="X5418" s="13"/>
      <c r="Y5418" s="13"/>
      <c r="Z5418" s="13"/>
      <c r="AA5418" s="13"/>
      <c r="AB5418" s="13"/>
      <c r="AC5418" s="13"/>
      <c r="AD5418" s="13"/>
    </row>
    <row r="5419" spans="19:30">
      <c r="S5419" s="13"/>
      <c r="T5419" s="14"/>
      <c r="U5419" s="13"/>
      <c r="V5419" s="13"/>
      <c r="W5419" s="13"/>
      <c r="X5419" s="13"/>
      <c r="Y5419" s="13"/>
      <c r="Z5419" s="13"/>
      <c r="AA5419" s="13"/>
      <c r="AB5419" s="13"/>
      <c r="AC5419" s="13"/>
      <c r="AD5419" s="13"/>
    </row>
    <row r="5420" spans="19:30">
      <c r="S5420" s="13"/>
      <c r="T5420" s="14"/>
      <c r="U5420" s="13"/>
      <c r="V5420" s="13"/>
      <c r="W5420" s="13"/>
      <c r="X5420" s="13"/>
      <c r="Y5420" s="13"/>
      <c r="Z5420" s="13"/>
      <c r="AA5420" s="13"/>
      <c r="AB5420" s="13"/>
      <c r="AC5420" s="13"/>
      <c r="AD5420" s="13"/>
    </row>
    <row r="5421" spans="19:30">
      <c r="S5421" s="13"/>
      <c r="T5421" s="14"/>
      <c r="U5421" s="13"/>
      <c r="V5421" s="13"/>
      <c r="W5421" s="13"/>
      <c r="X5421" s="13"/>
      <c r="Y5421" s="13"/>
      <c r="Z5421" s="13"/>
      <c r="AA5421" s="13"/>
      <c r="AB5421" s="13"/>
      <c r="AC5421" s="13"/>
      <c r="AD5421" s="13"/>
    </row>
    <row r="5422" spans="19:30">
      <c r="S5422" s="13"/>
      <c r="T5422" s="14"/>
      <c r="U5422" s="13"/>
      <c r="V5422" s="13"/>
      <c r="W5422" s="13"/>
      <c r="X5422" s="13"/>
      <c r="Y5422" s="13"/>
      <c r="Z5422" s="13"/>
      <c r="AA5422" s="13"/>
      <c r="AB5422" s="13"/>
      <c r="AC5422" s="13"/>
      <c r="AD5422" s="13"/>
    </row>
    <row r="5423" spans="19:30">
      <c r="S5423" s="13"/>
      <c r="T5423" s="14"/>
      <c r="U5423" s="13"/>
      <c r="V5423" s="13"/>
      <c r="W5423" s="13"/>
      <c r="X5423" s="13"/>
      <c r="Y5423" s="13"/>
      <c r="Z5423" s="13"/>
      <c r="AA5423" s="13"/>
      <c r="AB5423" s="13"/>
      <c r="AC5423" s="13"/>
      <c r="AD5423" s="13"/>
    </row>
    <row r="5424" spans="19:30">
      <c r="S5424" s="13"/>
      <c r="T5424" s="14"/>
      <c r="U5424" s="13"/>
      <c r="V5424" s="13"/>
      <c r="W5424" s="13"/>
      <c r="X5424" s="13"/>
      <c r="Y5424" s="13"/>
      <c r="Z5424" s="13"/>
      <c r="AA5424" s="13"/>
      <c r="AB5424" s="13"/>
      <c r="AC5424" s="13"/>
      <c r="AD5424" s="13"/>
    </row>
    <row r="5425" spans="19:30">
      <c r="S5425" s="13"/>
      <c r="T5425" s="14"/>
      <c r="U5425" s="13"/>
      <c r="V5425" s="13"/>
      <c r="W5425" s="13"/>
      <c r="X5425" s="13"/>
      <c r="Y5425" s="13"/>
      <c r="Z5425" s="13"/>
      <c r="AA5425" s="13"/>
      <c r="AB5425" s="13"/>
      <c r="AC5425" s="13"/>
      <c r="AD5425" s="13"/>
    </row>
    <row r="5426" spans="19:30">
      <c r="S5426" s="13"/>
      <c r="T5426" s="14"/>
      <c r="U5426" s="13"/>
      <c r="V5426" s="13"/>
      <c r="W5426" s="13"/>
      <c r="X5426" s="13"/>
      <c r="Y5426" s="13"/>
      <c r="Z5426" s="13"/>
      <c r="AA5426" s="13"/>
      <c r="AB5426" s="13"/>
      <c r="AC5426" s="13"/>
      <c r="AD5426" s="13"/>
    </row>
    <row r="5427" spans="19:30">
      <c r="S5427" s="13"/>
      <c r="T5427" s="14"/>
      <c r="U5427" s="13"/>
      <c r="V5427" s="13"/>
      <c r="W5427" s="13"/>
      <c r="X5427" s="13"/>
      <c r="Y5427" s="13"/>
      <c r="Z5427" s="13"/>
      <c r="AA5427" s="13"/>
      <c r="AB5427" s="13"/>
      <c r="AC5427" s="13"/>
      <c r="AD5427" s="13"/>
    </row>
    <row r="5428" spans="19:30">
      <c r="S5428" s="13"/>
      <c r="T5428" s="14"/>
      <c r="U5428" s="13"/>
      <c r="V5428" s="13"/>
      <c r="W5428" s="13"/>
      <c r="X5428" s="13"/>
      <c r="Y5428" s="13"/>
      <c r="Z5428" s="13"/>
      <c r="AA5428" s="13"/>
      <c r="AB5428" s="13"/>
      <c r="AC5428" s="13"/>
      <c r="AD5428" s="13"/>
    </row>
    <row r="5429" spans="19:30">
      <c r="S5429" s="13"/>
      <c r="T5429" s="14"/>
      <c r="U5429" s="13"/>
      <c r="V5429" s="13"/>
      <c r="W5429" s="13"/>
      <c r="X5429" s="13"/>
      <c r="Y5429" s="13"/>
      <c r="Z5429" s="13"/>
      <c r="AA5429" s="13"/>
      <c r="AB5429" s="13"/>
      <c r="AC5429" s="13"/>
      <c r="AD5429" s="13"/>
    </row>
    <row r="5430" spans="19:30">
      <c r="S5430" s="13"/>
      <c r="T5430" s="14"/>
      <c r="U5430" s="13"/>
      <c r="V5430" s="13"/>
      <c r="W5430" s="13"/>
      <c r="X5430" s="13"/>
      <c r="Y5430" s="13"/>
      <c r="Z5430" s="13"/>
      <c r="AA5430" s="13"/>
      <c r="AB5430" s="13"/>
      <c r="AC5430" s="13"/>
      <c r="AD5430" s="13"/>
    </row>
    <row r="5431" spans="19:30">
      <c r="S5431" s="13"/>
      <c r="T5431" s="14"/>
      <c r="U5431" s="13"/>
      <c r="V5431" s="13"/>
      <c r="W5431" s="13"/>
      <c r="X5431" s="13"/>
      <c r="Y5431" s="13"/>
      <c r="Z5431" s="13"/>
      <c r="AA5431" s="13"/>
      <c r="AB5431" s="13"/>
      <c r="AC5431" s="13"/>
      <c r="AD5431" s="13"/>
    </row>
    <row r="5432" spans="19:30">
      <c r="S5432" s="13"/>
      <c r="T5432" s="14"/>
      <c r="U5432" s="13"/>
      <c r="V5432" s="13"/>
      <c r="W5432" s="13"/>
      <c r="X5432" s="13"/>
      <c r="Y5432" s="13"/>
      <c r="Z5432" s="13"/>
      <c r="AA5432" s="13"/>
      <c r="AB5432" s="13"/>
      <c r="AC5432" s="13"/>
      <c r="AD5432" s="13"/>
    </row>
    <row r="5433" spans="19:30">
      <c r="S5433" s="13"/>
      <c r="T5433" s="14"/>
      <c r="U5433" s="13"/>
      <c r="V5433" s="13"/>
      <c r="W5433" s="13"/>
      <c r="X5433" s="13"/>
      <c r="Y5433" s="13"/>
      <c r="Z5433" s="13"/>
      <c r="AA5433" s="13"/>
      <c r="AB5433" s="13"/>
      <c r="AC5433" s="13"/>
      <c r="AD5433" s="13"/>
    </row>
    <row r="5434" spans="19:30">
      <c r="S5434" s="13"/>
      <c r="T5434" s="14"/>
      <c r="U5434" s="13"/>
      <c r="V5434" s="13"/>
      <c r="W5434" s="13"/>
      <c r="X5434" s="13"/>
      <c r="Y5434" s="13"/>
      <c r="Z5434" s="13"/>
      <c r="AA5434" s="13"/>
      <c r="AB5434" s="13"/>
      <c r="AC5434" s="13"/>
      <c r="AD5434" s="13"/>
    </row>
    <row r="5435" spans="19:30">
      <c r="S5435" s="13"/>
      <c r="T5435" s="14"/>
      <c r="U5435" s="13"/>
      <c r="V5435" s="13"/>
      <c r="W5435" s="13"/>
      <c r="X5435" s="13"/>
      <c r="Y5435" s="13"/>
      <c r="Z5435" s="13"/>
      <c r="AA5435" s="13"/>
      <c r="AB5435" s="13"/>
      <c r="AC5435" s="13"/>
      <c r="AD5435" s="13"/>
    </row>
    <row r="5436" spans="19:30">
      <c r="S5436" s="13"/>
      <c r="T5436" s="14"/>
      <c r="U5436" s="13"/>
      <c r="V5436" s="13"/>
      <c r="W5436" s="13"/>
      <c r="X5436" s="13"/>
      <c r="Y5436" s="13"/>
      <c r="Z5436" s="13"/>
      <c r="AA5436" s="13"/>
      <c r="AB5436" s="13"/>
      <c r="AC5436" s="13"/>
      <c r="AD5436" s="13"/>
    </row>
    <row r="5437" spans="19:30">
      <c r="S5437" s="13"/>
      <c r="T5437" s="14"/>
      <c r="U5437" s="13"/>
      <c r="V5437" s="13"/>
      <c r="W5437" s="13"/>
      <c r="X5437" s="13"/>
      <c r="Y5437" s="13"/>
      <c r="Z5437" s="13"/>
      <c r="AA5437" s="13"/>
      <c r="AB5437" s="13"/>
      <c r="AC5437" s="13"/>
      <c r="AD5437" s="13"/>
    </row>
    <row r="5438" spans="19:30">
      <c r="S5438" s="13"/>
      <c r="T5438" s="14"/>
      <c r="U5438" s="13"/>
      <c r="V5438" s="13"/>
      <c r="W5438" s="13"/>
      <c r="X5438" s="13"/>
      <c r="Y5438" s="13"/>
      <c r="Z5438" s="13"/>
      <c r="AA5438" s="13"/>
      <c r="AB5438" s="13"/>
      <c r="AC5438" s="13"/>
      <c r="AD5438" s="13"/>
    </row>
    <row r="5439" spans="19:30">
      <c r="S5439" s="13"/>
      <c r="T5439" s="14"/>
      <c r="U5439" s="13"/>
      <c r="V5439" s="13"/>
      <c r="W5439" s="13"/>
      <c r="X5439" s="13"/>
      <c r="Y5439" s="13"/>
      <c r="Z5439" s="13"/>
      <c r="AA5439" s="13"/>
      <c r="AB5439" s="13"/>
      <c r="AC5439" s="13"/>
      <c r="AD5439" s="13"/>
    </row>
    <row r="5440" spans="19:30">
      <c r="S5440" s="13"/>
      <c r="T5440" s="14"/>
      <c r="U5440" s="13"/>
      <c r="V5440" s="13"/>
      <c r="W5440" s="13"/>
      <c r="X5440" s="13"/>
      <c r="Y5440" s="13"/>
      <c r="Z5440" s="13"/>
      <c r="AA5440" s="13"/>
      <c r="AB5440" s="13"/>
      <c r="AC5440" s="13"/>
      <c r="AD5440" s="13"/>
    </row>
    <row r="5441" spans="19:30">
      <c r="S5441" s="13"/>
      <c r="T5441" s="14"/>
      <c r="U5441" s="13"/>
      <c r="V5441" s="13"/>
      <c r="W5441" s="13"/>
      <c r="X5441" s="13"/>
      <c r="Y5441" s="13"/>
      <c r="Z5441" s="13"/>
      <c r="AA5441" s="13"/>
      <c r="AB5441" s="13"/>
      <c r="AC5441" s="13"/>
      <c r="AD5441" s="13"/>
    </row>
    <row r="5442" spans="19:30">
      <c r="S5442" s="13"/>
      <c r="T5442" s="14"/>
      <c r="U5442" s="13"/>
      <c r="V5442" s="13"/>
      <c r="W5442" s="13"/>
      <c r="X5442" s="13"/>
      <c r="Y5442" s="13"/>
      <c r="Z5442" s="13"/>
      <c r="AA5442" s="13"/>
      <c r="AB5442" s="13"/>
      <c r="AC5442" s="13"/>
      <c r="AD5442" s="13"/>
    </row>
    <row r="5443" spans="19:30">
      <c r="S5443" s="13"/>
      <c r="T5443" s="14"/>
      <c r="U5443" s="13"/>
      <c r="V5443" s="13"/>
      <c r="W5443" s="13"/>
      <c r="X5443" s="13"/>
      <c r="Y5443" s="13"/>
      <c r="Z5443" s="13"/>
      <c r="AA5443" s="13"/>
      <c r="AB5443" s="13"/>
      <c r="AC5443" s="13"/>
      <c r="AD5443" s="13"/>
    </row>
    <row r="5444" spans="19:30">
      <c r="S5444" s="13"/>
      <c r="T5444" s="14"/>
      <c r="U5444" s="13"/>
      <c r="V5444" s="13"/>
      <c r="W5444" s="13"/>
      <c r="X5444" s="13"/>
      <c r="Y5444" s="13"/>
      <c r="Z5444" s="13"/>
      <c r="AA5444" s="13"/>
      <c r="AB5444" s="13"/>
      <c r="AC5444" s="13"/>
      <c r="AD5444" s="13"/>
    </row>
    <row r="5445" spans="19:30">
      <c r="S5445" s="13"/>
      <c r="T5445" s="14"/>
      <c r="U5445" s="13"/>
      <c r="V5445" s="13"/>
      <c r="W5445" s="13"/>
      <c r="X5445" s="13"/>
      <c r="Y5445" s="13"/>
      <c r="Z5445" s="13"/>
      <c r="AA5445" s="13"/>
      <c r="AB5445" s="13"/>
      <c r="AC5445" s="13"/>
      <c r="AD5445" s="13"/>
    </row>
    <row r="5446" spans="19:30">
      <c r="S5446" s="13"/>
      <c r="T5446" s="14"/>
      <c r="U5446" s="13"/>
      <c r="V5446" s="13"/>
      <c r="W5446" s="13"/>
      <c r="X5446" s="13"/>
      <c r="Y5446" s="13"/>
      <c r="Z5446" s="13"/>
      <c r="AA5446" s="13"/>
      <c r="AB5446" s="13"/>
      <c r="AC5446" s="13"/>
      <c r="AD5446" s="13"/>
    </row>
    <row r="5447" spans="19:30">
      <c r="S5447" s="13"/>
      <c r="T5447" s="14"/>
      <c r="U5447" s="13"/>
      <c r="V5447" s="13"/>
      <c r="W5447" s="13"/>
      <c r="X5447" s="13"/>
      <c r="Y5447" s="13"/>
      <c r="Z5447" s="13"/>
      <c r="AA5447" s="13"/>
      <c r="AB5447" s="13"/>
      <c r="AC5447" s="13"/>
      <c r="AD5447" s="13"/>
    </row>
    <row r="5448" spans="19:30">
      <c r="S5448" s="13"/>
      <c r="T5448" s="14"/>
      <c r="U5448" s="13"/>
      <c r="V5448" s="13"/>
      <c r="W5448" s="13"/>
      <c r="X5448" s="13"/>
      <c r="Y5448" s="13"/>
      <c r="Z5448" s="13"/>
      <c r="AA5448" s="13"/>
      <c r="AB5448" s="13"/>
      <c r="AC5448" s="13"/>
      <c r="AD5448" s="13"/>
    </row>
    <row r="5449" spans="19:30">
      <c r="S5449" s="13"/>
      <c r="T5449" s="14"/>
      <c r="U5449" s="13"/>
      <c r="V5449" s="13"/>
      <c r="W5449" s="13"/>
      <c r="X5449" s="13"/>
      <c r="Y5449" s="13"/>
      <c r="Z5449" s="13"/>
      <c r="AA5449" s="13"/>
      <c r="AB5449" s="13"/>
      <c r="AC5449" s="13"/>
      <c r="AD5449" s="13"/>
    </row>
    <row r="5450" spans="19:30">
      <c r="S5450" s="13"/>
      <c r="T5450" s="14"/>
      <c r="U5450" s="13"/>
      <c r="V5450" s="13"/>
      <c r="W5450" s="13"/>
      <c r="X5450" s="13"/>
      <c r="Y5450" s="13"/>
      <c r="Z5450" s="13"/>
      <c r="AA5450" s="13"/>
      <c r="AB5450" s="13"/>
      <c r="AC5450" s="13"/>
      <c r="AD5450" s="13"/>
    </row>
    <row r="5451" spans="19:30">
      <c r="S5451" s="13"/>
      <c r="T5451" s="14"/>
      <c r="U5451" s="13"/>
      <c r="V5451" s="13"/>
      <c r="W5451" s="13"/>
      <c r="X5451" s="13"/>
      <c r="Y5451" s="13"/>
      <c r="Z5451" s="13"/>
      <c r="AA5451" s="13"/>
      <c r="AB5451" s="13"/>
      <c r="AC5451" s="13"/>
      <c r="AD5451" s="13"/>
    </row>
    <row r="5452" spans="19:30">
      <c r="S5452" s="13"/>
      <c r="T5452" s="14"/>
      <c r="U5452" s="13"/>
      <c r="V5452" s="13"/>
      <c r="W5452" s="13"/>
      <c r="X5452" s="13"/>
      <c r="Y5452" s="13"/>
      <c r="Z5452" s="13"/>
      <c r="AA5452" s="13"/>
      <c r="AB5452" s="13"/>
      <c r="AC5452" s="13"/>
      <c r="AD5452" s="13"/>
    </row>
    <row r="5453" spans="19:30">
      <c r="S5453" s="13"/>
      <c r="T5453" s="14"/>
      <c r="U5453" s="13"/>
      <c r="V5453" s="13"/>
      <c r="W5453" s="13"/>
      <c r="X5453" s="13"/>
      <c r="Y5453" s="13"/>
      <c r="Z5453" s="13"/>
      <c r="AA5453" s="13"/>
      <c r="AB5453" s="13"/>
      <c r="AC5453" s="13"/>
      <c r="AD5453" s="13"/>
    </row>
    <row r="5454" spans="19:30">
      <c r="S5454" s="13"/>
      <c r="T5454" s="14"/>
      <c r="U5454" s="13"/>
      <c r="V5454" s="13"/>
      <c r="W5454" s="13"/>
      <c r="X5454" s="13"/>
      <c r="Y5454" s="13"/>
      <c r="Z5454" s="13"/>
      <c r="AA5454" s="13"/>
      <c r="AB5454" s="13"/>
      <c r="AC5454" s="13"/>
      <c r="AD5454" s="13"/>
    </row>
    <row r="5455" spans="19:30">
      <c r="S5455" s="13"/>
      <c r="T5455" s="14"/>
      <c r="U5455" s="13"/>
      <c r="V5455" s="13"/>
      <c r="W5455" s="13"/>
      <c r="X5455" s="13"/>
      <c r="Y5455" s="13"/>
      <c r="Z5455" s="13"/>
      <c r="AA5455" s="13"/>
      <c r="AB5455" s="13"/>
      <c r="AC5455" s="13"/>
      <c r="AD5455" s="13"/>
    </row>
    <row r="5456" spans="19:30">
      <c r="S5456" s="13"/>
      <c r="T5456" s="14"/>
      <c r="U5456" s="13"/>
      <c r="V5456" s="13"/>
      <c r="W5456" s="13"/>
      <c r="X5456" s="13"/>
      <c r="Y5456" s="13"/>
      <c r="Z5456" s="13"/>
      <c r="AA5456" s="13"/>
      <c r="AB5456" s="13"/>
      <c r="AC5456" s="13"/>
      <c r="AD5456" s="13"/>
    </row>
    <row r="5457" spans="19:30">
      <c r="S5457" s="13"/>
      <c r="T5457" s="14"/>
      <c r="U5457" s="13"/>
      <c r="V5457" s="13"/>
      <c r="W5457" s="13"/>
      <c r="X5457" s="13"/>
      <c r="Y5457" s="13"/>
      <c r="Z5457" s="13"/>
      <c r="AA5457" s="13"/>
      <c r="AB5457" s="13"/>
      <c r="AC5457" s="13"/>
      <c r="AD5457" s="13"/>
    </row>
    <row r="5458" spans="19:30">
      <c r="S5458" s="13"/>
      <c r="T5458" s="14"/>
      <c r="U5458" s="13"/>
      <c r="V5458" s="13"/>
      <c r="W5458" s="13"/>
      <c r="X5458" s="13"/>
      <c r="Y5458" s="13"/>
      <c r="Z5458" s="13"/>
      <c r="AA5458" s="13"/>
      <c r="AB5458" s="13"/>
      <c r="AC5458" s="13"/>
      <c r="AD5458" s="13"/>
    </row>
    <row r="5459" spans="19:30">
      <c r="S5459" s="13"/>
      <c r="T5459" s="14"/>
      <c r="U5459" s="13"/>
      <c r="V5459" s="13"/>
      <c r="W5459" s="13"/>
      <c r="X5459" s="13"/>
      <c r="Y5459" s="13"/>
      <c r="Z5459" s="13"/>
      <c r="AA5459" s="13"/>
      <c r="AB5459" s="13"/>
      <c r="AC5459" s="13"/>
      <c r="AD5459" s="13"/>
    </row>
    <row r="5460" spans="19:30">
      <c r="S5460" s="13"/>
      <c r="T5460" s="14"/>
      <c r="U5460" s="13"/>
      <c r="V5460" s="13"/>
      <c r="W5460" s="13"/>
      <c r="X5460" s="13"/>
      <c r="Y5460" s="13"/>
      <c r="Z5460" s="13"/>
      <c r="AA5460" s="13"/>
      <c r="AB5460" s="13"/>
      <c r="AC5460" s="13"/>
      <c r="AD5460" s="13"/>
    </row>
    <row r="5461" spans="19:30">
      <c r="S5461" s="13"/>
      <c r="T5461" s="14"/>
      <c r="U5461" s="13"/>
      <c r="V5461" s="13"/>
      <c r="W5461" s="13"/>
      <c r="X5461" s="13"/>
      <c r="Y5461" s="13"/>
      <c r="Z5461" s="13"/>
      <c r="AA5461" s="13"/>
      <c r="AB5461" s="13"/>
      <c r="AC5461" s="13"/>
      <c r="AD5461" s="13"/>
    </row>
    <row r="5462" spans="19:30">
      <c r="S5462" s="13"/>
      <c r="T5462" s="14"/>
      <c r="U5462" s="13"/>
      <c r="V5462" s="13"/>
      <c r="W5462" s="13"/>
      <c r="X5462" s="13"/>
      <c r="Y5462" s="13"/>
      <c r="Z5462" s="13"/>
      <c r="AA5462" s="13"/>
      <c r="AB5462" s="13"/>
      <c r="AC5462" s="13"/>
      <c r="AD5462" s="13"/>
    </row>
    <row r="5463" spans="19:30">
      <c r="S5463" s="13"/>
      <c r="T5463" s="14"/>
      <c r="U5463" s="13"/>
      <c r="V5463" s="13"/>
      <c r="W5463" s="13"/>
      <c r="X5463" s="13"/>
      <c r="Y5463" s="13"/>
      <c r="Z5463" s="13"/>
      <c r="AA5463" s="13"/>
      <c r="AB5463" s="13"/>
      <c r="AC5463" s="13"/>
      <c r="AD5463" s="13"/>
    </row>
    <row r="5464" spans="19:30">
      <c r="S5464" s="13"/>
      <c r="T5464" s="14"/>
      <c r="U5464" s="13"/>
      <c r="V5464" s="13"/>
      <c r="W5464" s="13"/>
      <c r="X5464" s="13"/>
      <c r="Y5464" s="13"/>
      <c r="Z5464" s="13"/>
      <c r="AA5464" s="13"/>
      <c r="AB5464" s="13"/>
      <c r="AC5464" s="13"/>
      <c r="AD5464" s="13"/>
    </row>
    <row r="5465" spans="19:30">
      <c r="S5465" s="13"/>
      <c r="T5465" s="14"/>
      <c r="U5465" s="13"/>
      <c r="V5465" s="13"/>
      <c r="W5465" s="13"/>
      <c r="X5465" s="13"/>
      <c r="Y5465" s="13"/>
      <c r="Z5465" s="13"/>
      <c r="AA5465" s="13"/>
      <c r="AB5465" s="13"/>
      <c r="AC5465" s="13"/>
      <c r="AD5465" s="13"/>
    </row>
    <row r="5466" spans="19:30">
      <c r="S5466" s="13"/>
      <c r="T5466" s="14"/>
      <c r="U5466" s="13"/>
      <c r="V5466" s="13"/>
      <c r="W5466" s="13"/>
      <c r="X5466" s="13"/>
      <c r="Y5466" s="13"/>
      <c r="Z5466" s="13"/>
      <c r="AA5466" s="13"/>
      <c r="AB5466" s="13"/>
      <c r="AC5466" s="13"/>
      <c r="AD5466" s="13"/>
    </row>
    <row r="5467" spans="19:30">
      <c r="S5467" s="13"/>
      <c r="T5467" s="14"/>
      <c r="U5467" s="13"/>
      <c r="V5467" s="13"/>
      <c r="W5467" s="13"/>
      <c r="X5467" s="13"/>
      <c r="Y5467" s="13"/>
      <c r="Z5467" s="13"/>
      <c r="AA5467" s="13"/>
      <c r="AB5467" s="13"/>
      <c r="AC5467" s="13"/>
      <c r="AD5467" s="13"/>
    </row>
    <row r="5468" spans="19:30">
      <c r="S5468" s="13"/>
      <c r="T5468" s="14"/>
      <c r="U5468" s="13"/>
      <c r="V5468" s="13"/>
      <c r="W5468" s="13"/>
      <c r="X5468" s="13"/>
      <c r="Y5468" s="13"/>
      <c r="Z5468" s="13"/>
      <c r="AA5468" s="13"/>
      <c r="AB5468" s="13"/>
      <c r="AC5468" s="13"/>
      <c r="AD5468" s="13"/>
    </row>
    <row r="5469" spans="19:30">
      <c r="S5469" s="13"/>
      <c r="T5469" s="14"/>
      <c r="U5469" s="13"/>
      <c r="V5469" s="13"/>
      <c r="W5469" s="13"/>
      <c r="X5469" s="13"/>
      <c r="Y5469" s="13"/>
      <c r="Z5469" s="13"/>
      <c r="AA5469" s="13"/>
      <c r="AB5469" s="13"/>
      <c r="AC5469" s="13"/>
      <c r="AD5469" s="13"/>
    </row>
    <row r="5470" spans="19:30">
      <c r="S5470" s="13"/>
      <c r="T5470" s="14"/>
      <c r="U5470" s="13"/>
      <c r="V5470" s="13"/>
      <c r="W5470" s="13"/>
      <c r="X5470" s="13"/>
      <c r="Y5470" s="13"/>
      <c r="Z5470" s="13"/>
      <c r="AA5470" s="13"/>
      <c r="AB5470" s="13"/>
      <c r="AC5470" s="13"/>
      <c r="AD5470" s="13"/>
    </row>
    <row r="5471" spans="19:30">
      <c r="S5471" s="13"/>
      <c r="T5471" s="14"/>
      <c r="U5471" s="13"/>
      <c r="V5471" s="13"/>
      <c r="W5471" s="13"/>
      <c r="X5471" s="13"/>
      <c r="Y5471" s="13"/>
      <c r="Z5471" s="13"/>
      <c r="AA5471" s="13"/>
      <c r="AB5471" s="13"/>
      <c r="AC5471" s="13"/>
      <c r="AD5471" s="13"/>
    </row>
    <row r="5472" spans="19:30">
      <c r="S5472" s="13"/>
      <c r="T5472" s="14"/>
      <c r="U5472" s="13"/>
      <c r="V5472" s="13"/>
      <c r="W5472" s="13"/>
      <c r="X5472" s="13"/>
      <c r="Y5472" s="13"/>
      <c r="Z5472" s="13"/>
      <c r="AA5472" s="13"/>
      <c r="AB5472" s="13"/>
      <c r="AC5472" s="13"/>
      <c r="AD5472" s="13"/>
    </row>
    <row r="5473" spans="19:30">
      <c r="S5473" s="13"/>
      <c r="T5473" s="14"/>
      <c r="U5473" s="13"/>
      <c r="V5473" s="13"/>
      <c r="W5473" s="13"/>
      <c r="X5473" s="13"/>
      <c r="Y5473" s="13"/>
      <c r="Z5473" s="13"/>
      <c r="AA5473" s="13"/>
      <c r="AB5473" s="13"/>
      <c r="AC5473" s="13"/>
      <c r="AD5473" s="13"/>
    </row>
    <row r="5474" spans="19:30">
      <c r="S5474" s="13"/>
      <c r="T5474" s="14"/>
      <c r="U5474" s="13"/>
      <c r="V5474" s="13"/>
      <c r="W5474" s="13"/>
      <c r="X5474" s="13"/>
      <c r="Y5474" s="13"/>
      <c r="Z5474" s="13"/>
      <c r="AA5474" s="13"/>
      <c r="AB5474" s="13"/>
      <c r="AC5474" s="13"/>
      <c r="AD5474" s="13"/>
    </row>
    <row r="5475" spans="19:30">
      <c r="S5475" s="13"/>
      <c r="T5475" s="14"/>
      <c r="U5475" s="13"/>
      <c r="V5475" s="13"/>
      <c r="W5475" s="13"/>
      <c r="X5475" s="13"/>
      <c r="Y5475" s="13"/>
      <c r="Z5475" s="13"/>
      <c r="AA5475" s="13"/>
      <c r="AB5475" s="13"/>
      <c r="AC5475" s="13"/>
      <c r="AD5475" s="13"/>
    </row>
    <row r="5476" spans="19:30">
      <c r="S5476" s="13"/>
      <c r="T5476" s="14"/>
      <c r="U5476" s="13"/>
      <c r="V5476" s="13"/>
      <c r="W5476" s="13"/>
      <c r="X5476" s="13"/>
      <c r="Y5476" s="13"/>
      <c r="Z5476" s="13"/>
      <c r="AA5476" s="13"/>
      <c r="AB5476" s="13"/>
      <c r="AC5476" s="13"/>
      <c r="AD5476" s="13"/>
    </row>
    <row r="5477" spans="19:30">
      <c r="S5477" s="13"/>
      <c r="T5477" s="14"/>
      <c r="U5477" s="13"/>
      <c r="V5477" s="13"/>
      <c r="W5477" s="13"/>
      <c r="X5477" s="13"/>
      <c r="Y5477" s="13"/>
      <c r="Z5477" s="13"/>
      <c r="AA5477" s="13"/>
      <c r="AB5477" s="13"/>
      <c r="AC5477" s="13"/>
      <c r="AD5477" s="13"/>
    </row>
    <row r="5478" spans="19:30">
      <c r="S5478" s="13"/>
      <c r="T5478" s="14"/>
      <c r="U5478" s="13"/>
      <c r="V5478" s="13"/>
      <c r="W5478" s="13"/>
      <c r="X5478" s="13"/>
      <c r="Y5478" s="13"/>
      <c r="Z5478" s="13"/>
      <c r="AA5478" s="13"/>
      <c r="AB5478" s="13"/>
      <c r="AC5478" s="13"/>
      <c r="AD5478" s="13"/>
    </row>
    <row r="5479" spans="19:30">
      <c r="S5479" s="13"/>
      <c r="T5479" s="14"/>
      <c r="U5479" s="13"/>
      <c r="V5479" s="13"/>
      <c r="W5479" s="13"/>
      <c r="X5479" s="13"/>
      <c r="Y5479" s="13"/>
      <c r="Z5479" s="13"/>
      <c r="AA5479" s="13"/>
      <c r="AB5479" s="13"/>
      <c r="AC5479" s="13"/>
      <c r="AD5479" s="13"/>
    </row>
    <row r="5480" spans="19:30">
      <c r="S5480" s="13"/>
      <c r="T5480" s="14"/>
      <c r="U5480" s="13"/>
      <c r="V5480" s="13"/>
      <c r="W5480" s="13"/>
      <c r="X5480" s="13"/>
      <c r="Y5480" s="13"/>
      <c r="Z5480" s="13"/>
      <c r="AA5480" s="13"/>
      <c r="AB5480" s="13"/>
      <c r="AC5480" s="13"/>
      <c r="AD5480" s="13"/>
    </row>
    <row r="5481" spans="19:30">
      <c r="S5481" s="13"/>
      <c r="T5481" s="14"/>
      <c r="U5481" s="13"/>
      <c r="V5481" s="13"/>
      <c r="W5481" s="13"/>
      <c r="X5481" s="13"/>
      <c r="Y5481" s="13"/>
      <c r="Z5481" s="13"/>
      <c r="AA5481" s="13"/>
      <c r="AB5481" s="13"/>
      <c r="AC5481" s="13"/>
      <c r="AD5481" s="13"/>
    </row>
    <row r="5482" spans="19:30">
      <c r="S5482" s="13"/>
      <c r="T5482" s="14"/>
      <c r="U5482" s="13"/>
      <c r="V5482" s="13"/>
      <c r="W5482" s="13"/>
      <c r="X5482" s="13"/>
      <c r="Y5482" s="13"/>
      <c r="Z5482" s="13"/>
      <c r="AA5482" s="13"/>
      <c r="AB5482" s="13"/>
      <c r="AC5482" s="13"/>
      <c r="AD5482" s="13"/>
    </row>
    <row r="5483" spans="19:30">
      <c r="S5483" s="13"/>
      <c r="T5483" s="14"/>
      <c r="U5483" s="13"/>
      <c r="V5483" s="13"/>
      <c r="W5483" s="13"/>
      <c r="X5483" s="13"/>
      <c r="Y5483" s="13"/>
      <c r="Z5483" s="13"/>
      <c r="AA5483" s="13"/>
      <c r="AB5483" s="13"/>
      <c r="AC5483" s="13"/>
      <c r="AD5483" s="13"/>
    </row>
    <row r="5484" spans="19:30">
      <c r="S5484" s="13"/>
      <c r="T5484" s="14"/>
      <c r="U5484" s="13"/>
      <c r="V5484" s="13"/>
      <c r="W5484" s="13"/>
      <c r="X5484" s="13"/>
      <c r="Y5484" s="13"/>
      <c r="Z5484" s="13"/>
      <c r="AA5484" s="13"/>
      <c r="AB5484" s="13"/>
      <c r="AC5484" s="13"/>
      <c r="AD5484" s="13"/>
    </row>
    <row r="5485" spans="19:30">
      <c r="S5485" s="13"/>
      <c r="T5485" s="14"/>
      <c r="U5485" s="13"/>
      <c r="V5485" s="13"/>
      <c r="W5485" s="13"/>
      <c r="X5485" s="13"/>
      <c r="Y5485" s="13"/>
      <c r="Z5485" s="13"/>
      <c r="AA5485" s="13"/>
      <c r="AB5485" s="13"/>
      <c r="AC5485" s="13"/>
      <c r="AD5485" s="13"/>
    </row>
    <row r="5486" spans="19:30">
      <c r="S5486" s="13"/>
      <c r="T5486" s="14"/>
      <c r="U5486" s="13"/>
      <c r="V5486" s="13"/>
      <c r="W5486" s="13"/>
      <c r="X5486" s="13"/>
      <c r="Y5486" s="13"/>
      <c r="Z5486" s="13"/>
      <c r="AA5486" s="13"/>
      <c r="AB5486" s="13"/>
      <c r="AC5486" s="13"/>
      <c r="AD5486" s="13"/>
    </row>
    <row r="5487" spans="19:30">
      <c r="S5487" s="13"/>
      <c r="T5487" s="14"/>
      <c r="U5487" s="13"/>
      <c r="V5487" s="13"/>
      <c r="W5487" s="13"/>
      <c r="X5487" s="13"/>
      <c r="Y5487" s="13"/>
      <c r="Z5487" s="13"/>
      <c r="AA5487" s="13"/>
      <c r="AB5487" s="13"/>
      <c r="AC5487" s="13"/>
      <c r="AD5487" s="13"/>
    </row>
    <row r="5488" spans="19:30">
      <c r="S5488" s="13"/>
      <c r="T5488" s="14"/>
      <c r="U5488" s="13"/>
      <c r="V5488" s="13"/>
      <c r="W5488" s="13"/>
      <c r="X5488" s="13"/>
      <c r="Y5488" s="13"/>
      <c r="Z5488" s="13"/>
      <c r="AA5488" s="13"/>
      <c r="AB5488" s="13"/>
      <c r="AC5488" s="13"/>
      <c r="AD5488" s="13"/>
    </row>
    <row r="5489" spans="19:30">
      <c r="S5489" s="13"/>
      <c r="T5489" s="14"/>
      <c r="U5489" s="13"/>
      <c r="V5489" s="13"/>
      <c r="W5489" s="13"/>
      <c r="X5489" s="13"/>
      <c r="Y5489" s="13"/>
      <c r="Z5489" s="13"/>
      <c r="AA5489" s="13"/>
      <c r="AB5489" s="13"/>
      <c r="AC5489" s="13"/>
      <c r="AD5489" s="13"/>
    </row>
    <row r="5490" spans="19:30">
      <c r="S5490" s="13"/>
      <c r="T5490" s="14"/>
      <c r="U5490" s="13"/>
      <c r="V5490" s="13"/>
      <c r="W5490" s="13"/>
      <c r="X5490" s="13"/>
      <c r="Y5490" s="13"/>
      <c r="Z5490" s="13"/>
      <c r="AA5490" s="13"/>
      <c r="AB5490" s="13"/>
      <c r="AC5490" s="13"/>
      <c r="AD5490" s="13"/>
    </row>
    <row r="5491" spans="19:30">
      <c r="S5491" s="13"/>
      <c r="T5491" s="14"/>
      <c r="U5491" s="13"/>
      <c r="V5491" s="13"/>
      <c r="W5491" s="13"/>
      <c r="X5491" s="13"/>
      <c r="Y5491" s="13"/>
      <c r="Z5491" s="13"/>
      <c r="AA5491" s="13"/>
      <c r="AB5491" s="13"/>
      <c r="AC5491" s="13"/>
      <c r="AD5491" s="13"/>
    </row>
    <row r="5492" spans="19:30">
      <c r="S5492" s="13"/>
      <c r="T5492" s="14"/>
      <c r="U5492" s="13"/>
      <c r="V5492" s="13"/>
      <c r="W5492" s="13"/>
      <c r="X5492" s="13"/>
      <c r="Y5492" s="13"/>
      <c r="Z5492" s="13"/>
      <c r="AA5492" s="13"/>
      <c r="AB5492" s="13"/>
      <c r="AC5492" s="13"/>
      <c r="AD5492" s="13"/>
    </row>
    <row r="5493" spans="19:30">
      <c r="S5493" s="13"/>
      <c r="T5493" s="14"/>
      <c r="U5493" s="13"/>
      <c r="V5493" s="13"/>
      <c r="W5493" s="13"/>
      <c r="X5493" s="13"/>
      <c r="Y5493" s="13"/>
      <c r="Z5493" s="13"/>
      <c r="AA5493" s="13"/>
      <c r="AB5493" s="13"/>
      <c r="AC5493" s="13"/>
      <c r="AD5493" s="13"/>
    </row>
    <row r="5494" spans="19:30">
      <c r="S5494" s="13"/>
      <c r="T5494" s="14"/>
      <c r="U5494" s="13"/>
      <c r="V5494" s="13"/>
      <c r="W5494" s="13"/>
      <c r="X5494" s="13"/>
      <c r="Y5494" s="13"/>
      <c r="Z5494" s="13"/>
      <c r="AA5494" s="13"/>
      <c r="AB5494" s="13"/>
      <c r="AC5494" s="13"/>
      <c r="AD5494" s="13"/>
    </row>
    <row r="5495" spans="19:30">
      <c r="S5495" s="13"/>
      <c r="T5495" s="14"/>
      <c r="U5495" s="13"/>
      <c r="V5495" s="13"/>
      <c r="W5495" s="13"/>
      <c r="X5495" s="13"/>
      <c r="Y5495" s="13"/>
      <c r="Z5495" s="13"/>
      <c r="AA5495" s="13"/>
      <c r="AB5495" s="13"/>
      <c r="AC5495" s="13"/>
      <c r="AD5495" s="13"/>
    </row>
    <row r="5496" spans="19:30">
      <c r="S5496" s="13"/>
      <c r="T5496" s="14"/>
      <c r="U5496" s="13"/>
      <c r="V5496" s="13"/>
      <c r="W5496" s="13"/>
      <c r="X5496" s="13"/>
      <c r="Y5496" s="13"/>
      <c r="Z5496" s="13"/>
      <c r="AA5496" s="13"/>
      <c r="AB5496" s="13"/>
      <c r="AC5496" s="13"/>
      <c r="AD5496" s="13"/>
    </row>
    <row r="5497" spans="19:30">
      <c r="S5497" s="13"/>
      <c r="T5497" s="14"/>
      <c r="U5497" s="13"/>
      <c r="V5497" s="13"/>
      <c r="W5497" s="13"/>
      <c r="X5497" s="13"/>
      <c r="Y5497" s="13"/>
      <c r="Z5497" s="13"/>
      <c r="AA5497" s="13"/>
      <c r="AB5497" s="13"/>
      <c r="AC5497" s="13"/>
      <c r="AD5497" s="13"/>
    </row>
    <row r="5498" spans="19:30">
      <c r="S5498" s="13"/>
      <c r="T5498" s="14"/>
      <c r="U5498" s="13"/>
      <c r="V5498" s="13"/>
      <c r="W5498" s="13"/>
      <c r="X5498" s="13"/>
      <c r="Y5498" s="13"/>
      <c r="Z5498" s="13"/>
      <c r="AA5498" s="13"/>
      <c r="AB5498" s="13"/>
      <c r="AC5498" s="13"/>
      <c r="AD5498" s="13"/>
    </row>
    <row r="5499" spans="19:30">
      <c r="S5499" s="13"/>
      <c r="T5499" s="14"/>
      <c r="U5499" s="13"/>
      <c r="V5499" s="13"/>
      <c r="W5499" s="13"/>
      <c r="X5499" s="13"/>
      <c r="Y5499" s="13"/>
      <c r="Z5499" s="13"/>
      <c r="AA5499" s="13"/>
      <c r="AB5499" s="13"/>
      <c r="AC5499" s="13"/>
      <c r="AD5499" s="13"/>
    </row>
    <row r="5500" spans="19:30">
      <c r="S5500" s="13"/>
      <c r="T5500" s="14"/>
      <c r="U5500" s="13"/>
      <c r="V5500" s="13"/>
      <c r="W5500" s="13"/>
      <c r="X5500" s="13"/>
      <c r="Y5500" s="13"/>
      <c r="Z5500" s="13"/>
      <c r="AA5500" s="13"/>
      <c r="AB5500" s="13"/>
      <c r="AC5500" s="13"/>
      <c r="AD5500" s="13"/>
    </row>
    <row r="5501" spans="19:30">
      <c r="S5501" s="13"/>
      <c r="T5501" s="14"/>
      <c r="U5501" s="13"/>
      <c r="V5501" s="13"/>
      <c r="W5501" s="13"/>
      <c r="X5501" s="13"/>
      <c r="Y5501" s="13"/>
      <c r="Z5501" s="13"/>
      <c r="AA5501" s="13"/>
      <c r="AB5501" s="13"/>
      <c r="AC5501" s="13"/>
      <c r="AD5501" s="13"/>
    </row>
    <row r="5502" spans="19:30">
      <c r="S5502" s="13"/>
      <c r="T5502" s="14"/>
      <c r="U5502" s="13"/>
      <c r="V5502" s="13"/>
      <c r="W5502" s="13"/>
      <c r="X5502" s="13"/>
      <c r="Y5502" s="13"/>
      <c r="Z5502" s="13"/>
      <c r="AA5502" s="13"/>
      <c r="AB5502" s="13"/>
      <c r="AC5502" s="13"/>
      <c r="AD5502" s="13"/>
    </row>
    <row r="5503" spans="19:30">
      <c r="S5503" s="13"/>
      <c r="T5503" s="14"/>
      <c r="U5503" s="13"/>
      <c r="V5503" s="13"/>
      <c r="W5503" s="13"/>
      <c r="X5503" s="13"/>
      <c r="Y5503" s="13"/>
      <c r="Z5503" s="13"/>
      <c r="AA5503" s="13"/>
      <c r="AB5503" s="13"/>
      <c r="AC5503" s="13"/>
      <c r="AD5503" s="13"/>
    </row>
    <row r="5504" spans="19:30">
      <c r="S5504" s="13"/>
      <c r="T5504" s="14"/>
      <c r="U5504" s="13"/>
      <c r="V5504" s="13"/>
      <c r="W5504" s="13"/>
      <c r="X5504" s="13"/>
      <c r="Y5504" s="13"/>
      <c r="Z5504" s="13"/>
      <c r="AA5504" s="13"/>
      <c r="AB5504" s="13"/>
      <c r="AC5504" s="13"/>
      <c r="AD5504" s="13"/>
    </row>
    <row r="5505" spans="19:30">
      <c r="S5505" s="13"/>
      <c r="T5505" s="14"/>
      <c r="U5505" s="13"/>
      <c r="V5505" s="13"/>
      <c r="W5505" s="13"/>
      <c r="X5505" s="13"/>
      <c r="Y5505" s="13"/>
      <c r="Z5505" s="13"/>
      <c r="AA5505" s="13"/>
      <c r="AB5505" s="13"/>
      <c r="AC5505" s="13"/>
      <c r="AD5505" s="13"/>
    </row>
    <row r="5506" spans="19:30">
      <c r="S5506" s="13"/>
      <c r="T5506" s="14"/>
      <c r="U5506" s="13"/>
      <c r="V5506" s="13"/>
      <c r="W5506" s="13"/>
      <c r="X5506" s="13"/>
      <c r="Y5506" s="13"/>
      <c r="Z5506" s="13"/>
      <c r="AA5506" s="13"/>
      <c r="AB5506" s="13"/>
      <c r="AC5506" s="13"/>
      <c r="AD5506" s="13"/>
    </row>
    <row r="5507" spans="19:30">
      <c r="S5507" s="13"/>
      <c r="T5507" s="14"/>
      <c r="U5507" s="13"/>
      <c r="V5507" s="13"/>
      <c r="W5507" s="13"/>
      <c r="X5507" s="13"/>
      <c r="Y5507" s="13"/>
      <c r="Z5507" s="13"/>
      <c r="AA5507" s="13"/>
      <c r="AB5507" s="13"/>
      <c r="AC5507" s="13"/>
      <c r="AD5507" s="13"/>
    </row>
    <row r="5508" spans="19:30">
      <c r="S5508" s="13"/>
      <c r="T5508" s="14"/>
      <c r="U5508" s="13"/>
      <c r="V5508" s="13"/>
      <c r="W5508" s="13"/>
      <c r="X5508" s="13"/>
      <c r="Y5508" s="13"/>
      <c r="Z5508" s="13"/>
      <c r="AA5508" s="13"/>
      <c r="AB5508" s="13"/>
      <c r="AC5508" s="13"/>
      <c r="AD5508" s="13"/>
    </row>
    <row r="5509" spans="19:30">
      <c r="S5509" s="13"/>
      <c r="T5509" s="14"/>
      <c r="U5509" s="13"/>
      <c r="V5509" s="13"/>
      <c r="W5509" s="13"/>
      <c r="X5509" s="13"/>
      <c r="Y5509" s="13"/>
      <c r="Z5509" s="13"/>
      <c r="AA5509" s="13"/>
      <c r="AB5509" s="13"/>
      <c r="AC5509" s="13"/>
      <c r="AD5509" s="13"/>
    </row>
    <row r="5510" spans="19:30">
      <c r="S5510" s="13"/>
      <c r="T5510" s="14"/>
      <c r="U5510" s="13"/>
      <c r="V5510" s="13"/>
      <c r="W5510" s="13"/>
      <c r="X5510" s="13"/>
      <c r="Y5510" s="13"/>
      <c r="Z5510" s="13"/>
      <c r="AA5510" s="13"/>
      <c r="AB5510" s="13"/>
      <c r="AC5510" s="13"/>
      <c r="AD5510" s="13"/>
    </row>
    <row r="5511" spans="19:30">
      <c r="S5511" s="13"/>
      <c r="T5511" s="14"/>
      <c r="U5511" s="13"/>
      <c r="V5511" s="13"/>
      <c r="W5511" s="13"/>
      <c r="X5511" s="13"/>
      <c r="Y5511" s="13"/>
      <c r="Z5511" s="13"/>
      <c r="AA5511" s="13"/>
      <c r="AB5511" s="13"/>
      <c r="AC5511" s="13"/>
      <c r="AD5511" s="13"/>
    </row>
    <row r="5512" spans="19:30">
      <c r="S5512" s="13"/>
      <c r="T5512" s="14"/>
      <c r="U5512" s="13"/>
      <c r="V5512" s="13"/>
      <c r="W5512" s="13"/>
      <c r="X5512" s="13"/>
      <c r="Y5512" s="13"/>
      <c r="Z5512" s="13"/>
      <c r="AA5512" s="13"/>
      <c r="AB5512" s="13"/>
      <c r="AC5512" s="13"/>
      <c r="AD5512" s="13"/>
    </row>
    <row r="5513" spans="19:30">
      <c r="S5513" s="13"/>
      <c r="T5513" s="14"/>
      <c r="U5513" s="13"/>
      <c r="V5513" s="13"/>
      <c r="W5513" s="13"/>
      <c r="X5513" s="13"/>
      <c r="Y5513" s="13"/>
      <c r="Z5513" s="13"/>
      <c r="AA5513" s="13"/>
      <c r="AB5513" s="13"/>
      <c r="AC5513" s="13"/>
      <c r="AD5513" s="13"/>
    </row>
    <row r="5514" spans="19:30">
      <c r="S5514" s="13"/>
      <c r="T5514" s="14"/>
      <c r="U5514" s="13"/>
      <c r="V5514" s="13"/>
      <c r="W5514" s="13"/>
      <c r="X5514" s="13"/>
      <c r="Y5514" s="13"/>
      <c r="Z5514" s="13"/>
      <c r="AA5514" s="13"/>
      <c r="AB5514" s="13"/>
      <c r="AC5514" s="13"/>
      <c r="AD5514" s="13"/>
    </row>
    <row r="5515" spans="19:30">
      <c r="S5515" s="13"/>
      <c r="T5515" s="14"/>
      <c r="U5515" s="13"/>
      <c r="V5515" s="13"/>
      <c r="W5515" s="13"/>
      <c r="X5515" s="13"/>
      <c r="Y5515" s="13"/>
      <c r="Z5515" s="13"/>
      <c r="AA5515" s="13"/>
      <c r="AB5515" s="13"/>
      <c r="AC5515" s="13"/>
      <c r="AD5515" s="13"/>
    </row>
    <row r="5516" spans="19:30">
      <c r="S5516" s="13"/>
      <c r="T5516" s="14"/>
      <c r="U5516" s="13"/>
      <c r="V5516" s="13"/>
      <c r="W5516" s="13"/>
      <c r="X5516" s="13"/>
      <c r="Y5516" s="13"/>
      <c r="Z5516" s="13"/>
      <c r="AA5516" s="13"/>
      <c r="AB5516" s="13"/>
      <c r="AC5516" s="13"/>
      <c r="AD5516" s="13"/>
    </row>
    <row r="5517" spans="19:30">
      <c r="S5517" s="13"/>
      <c r="T5517" s="14"/>
      <c r="U5517" s="13"/>
      <c r="V5517" s="13"/>
      <c r="W5517" s="13"/>
      <c r="X5517" s="13"/>
      <c r="Y5517" s="13"/>
      <c r="Z5517" s="13"/>
      <c r="AA5517" s="13"/>
      <c r="AB5517" s="13"/>
      <c r="AC5517" s="13"/>
      <c r="AD5517" s="13"/>
    </row>
    <row r="5518" spans="19:30">
      <c r="S5518" s="13"/>
      <c r="T5518" s="14"/>
      <c r="U5518" s="13"/>
      <c r="V5518" s="13"/>
      <c r="W5518" s="13"/>
      <c r="X5518" s="13"/>
      <c r="Y5518" s="13"/>
      <c r="Z5518" s="13"/>
      <c r="AA5518" s="13"/>
      <c r="AB5518" s="13"/>
      <c r="AC5518" s="13"/>
      <c r="AD5518" s="13"/>
    </row>
    <row r="5519" spans="19:30">
      <c r="S5519" s="13"/>
      <c r="T5519" s="14"/>
      <c r="U5519" s="13"/>
      <c r="V5519" s="13"/>
      <c r="W5519" s="13"/>
      <c r="X5519" s="13"/>
      <c r="Y5519" s="13"/>
      <c r="Z5519" s="13"/>
      <c r="AA5519" s="13"/>
      <c r="AB5519" s="13"/>
      <c r="AC5519" s="13"/>
      <c r="AD5519" s="13"/>
    </row>
    <row r="5520" spans="19:30">
      <c r="S5520" s="13"/>
      <c r="T5520" s="14"/>
      <c r="U5520" s="13"/>
      <c r="V5520" s="13"/>
      <c r="W5520" s="13"/>
      <c r="X5520" s="13"/>
      <c r="Y5520" s="13"/>
      <c r="Z5520" s="13"/>
      <c r="AA5520" s="13"/>
      <c r="AB5520" s="13"/>
      <c r="AC5520" s="13"/>
      <c r="AD5520" s="13"/>
    </row>
    <row r="5521" spans="19:30">
      <c r="S5521" s="13"/>
      <c r="T5521" s="14"/>
      <c r="U5521" s="13"/>
      <c r="V5521" s="13"/>
      <c r="W5521" s="13"/>
      <c r="X5521" s="13"/>
      <c r="Y5521" s="13"/>
      <c r="Z5521" s="13"/>
      <c r="AA5521" s="13"/>
      <c r="AB5521" s="13"/>
      <c r="AC5521" s="13"/>
      <c r="AD5521" s="13"/>
    </row>
    <row r="5522" spans="19:30">
      <c r="S5522" s="13"/>
      <c r="T5522" s="14"/>
      <c r="U5522" s="13"/>
      <c r="V5522" s="13"/>
      <c r="W5522" s="13"/>
      <c r="X5522" s="13"/>
      <c r="Y5522" s="13"/>
      <c r="Z5522" s="13"/>
      <c r="AA5522" s="13"/>
      <c r="AB5522" s="13"/>
      <c r="AC5522" s="13"/>
      <c r="AD5522" s="13"/>
    </row>
    <row r="5523" spans="19:30">
      <c r="S5523" s="13"/>
      <c r="T5523" s="14"/>
      <c r="U5523" s="13"/>
      <c r="V5523" s="13"/>
      <c r="W5523" s="13"/>
      <c r="X5523" s="13"/>
      <c r="Y5523" s="13"/>
      <c r="Z5523" s="13"/>
      <c r="AA5523" s="13"/>
      <c r="AB5523" s="13"/>
      <c r="AC5523" s="13"/>
      <c r="AD5523" s="13"/>
    </row>
    <row r="5524" spans="19:30">
      <c r="S5524" s="13"/>
      <c r="T5524" s="14"/>
      <c r="U5524" s="13"/>
      <c r="V5524" s="13"/>
      <c r="W5524" s="13"/>
      <c r="X5524" s="13"/>
      <c r="Y5524" s="13"/>
      <c r="Z5524" s="13"/>
      <c r="AA5524" s="13"/>
      <c r="AB5524" s="13"/>
      <c r="AC5524" s="13"/>
      <c r="AD5524" s="13"/>
    </row>
    <row r="5525" spans="19:30">
      <c r="S5525" s="13"/>
      <c r="T5525" s="14"/>
      <c r="U5525" s="13"/>
      <c r="V5525" s="13"/>
      <c r="W5525" s="13"/>
      <c r="X5525" s="13"/>
      <c r="Y5525" s="13"/>
      <c r="Z5525" s="13"/>
      <c r="AA5525" s="13"/>
      <c r="AB5525" s="13"/>
      <c r="AC5525" s="13"/>
      <c r="AD5525" s="13"/>
    </row>
    <row r="5526" spans="19:30">
      <c r="S5526" s="13"/>
      <c r="T5526" s="14"/>
      <c r="U5526" s="13"/>
      <c r="V5526" s="13"/>
      <c r="W5526" s="13"/>
      <c r="X5526" s="13"/>
      <c r="Y5526" s="13"/>
      <c r="Z5526" s="13"/>
      <c r="AA5526" s="13"/>
      <c r="AB5526" s="13"/>
      <c r="AC5526" s="13"/>
      <c r="AD5526" s="13"/>
    </row>
    <row r="5527" spans="19:30">
      <c r="S5527" s="13"/>
      <c r="T5527" s="14"/>
      <c r="U5527" s="13"/>
      <c r="V5527" s="13"/>
      <c r="W5527" s="13"/>
      <c r="X5527" s="13"/>
      <c r="Y5527" s="13"/>
      <c r="Z5527" s="13"/>
      <c r="AA5527" s="13"/>
      <c r="AB5527" s="13"/>
      <c r="AC5527" s="13"/>
      <c r="AD5527" s="13"/>
    </row>
    <row r="5528" spans="19:30">
      <c r="S5528" s="13"/>
      <c r="T5528" s="14"/>
      <c r="U5528" s="13"/>
      <c r="V5528" s="13"/>
      <c r="W5528" s="13"/>
      <c r="X5528" s="13"/>
      <c r="Y5528" s="13"/>
      <c r="Z5528" s="13"/>
      <c r="AA5528" s="13"/>
      <c r="AB5528" s="13"/>
      <c r="AC5528" s="13"/>
      <c r="AD5528" s="13"/>
    </row>
    <row r="5529" spans="19:30">
      <c r="S5529" s="13"/>
      <c r="T5529" s="14"/>
      <c r="U5529" s="13"/>
      <c r="V5529" s="13"/>
      <c r="W5529" s="13"/>
      <c r="X5529" s="13"/>
      <c r="Y5529" s="13"/>
      <c r="Z5529" s="13"/>
      <c r="AA5529" s="13"/>
      <c r="AB5529" s="13"/>
      <c r="AC5529" s="13"/>
      <c r="AD5529" s="13"/>
    </row>
    <row r="5530" spans="19:30">
      <c r="S5530" s="13"/>
      <c r="T5530" s="14"/>
      <c r="U5530" s="13"/>
      <c r="V5530" s="13"/>
      <c r="W5530" s="13"/>
      <c r="X5530" s="13"/>
      <c r="Y5530" s="13"/>
      <c r="Z5530" s="13"/>
      <c r="AA5530" s="13"/>
      <c r="AB5530" s="13"/>
      <c r="AC5530" s="13"/>
      <c r="AD5530" s="13"/>
    </row>
    <row r="5531" spans="19:30">
      <c r="S5531" s="13"/>
      <c r="T5531" s="14"/>
      <c r="U5531" s="13"/>
      <c r="V5531" s="13"/>
      <c r="W5531" s="13"/>
      <c r="X5531" s="13"/>
      <c r="Y5531" s="13"/>
      <c r="Z5531" s="13"/>
      <c r="AA5531" s="13"/>
      <c r="AB5531" s="13"/>
      <c r="AC5531" s="13"/>
      <c r="AD5531" s="13"/>
    </row>
    <row r="5532" spans="19:30">
      <c r="S5532" s="13"/>
      <c r="T5532" s="14"/>
      <c r="U5532" s="13"/>
      <c r="V5532" s="13"/>
      <c r="W5532" s="13"/>
      <c r="X5532" s="13"/>
      <c r="Y5532" s="13"/>
      <c r="Z5532" s="13"/>
      <c r="AA5532" s="13"/>
      <c r="AB5532" s="13"/>
      <c r="AC5532" s="13"/>
      <c r="AD5532" s="13"/>
    </row>
    <row r="5533" spans="19:30">
      <c r="S5533" s="13"/>
      <c r="T5533" s="14"/>
      <c r="U5533" s="13"/>
      <c r="V5533" s="13"/>
      <c r="W5533" s="13"/>
      <c r="X5533" s="13"/>
      <c r="Y5533" s="13"/>
      <c r="Z5533" s="13"/>
      <c r="AA5533" s="13"/>
      <c r="AB5533" s="13"/>
      <c r="AC5533" s="13"/>
      <c r="AD5533" s="13"/>
    </row>
    <row r="5534" spans="19:30">
      <c r="S5534" s="13"/>
      <c r="T5534" s="14"/>
      <c r="U5534" s="13"/>
      <c r="V5534" s="13"/>
      <c r="W5534" s="13"/>
      <c r="X5534" s="13"/>
      <c r="Y5534" s="13"/>
      <c r="Z5534" s="13"/>
      <c r="AA5534" s="13"/>
      <c r="AB5534" s="13"/>
      <c r="AC5534" s="13"/>
      <c r="AD5534" s="13"/>
    </row>
    <row r="5535" spans="19:30">
      <c r="S5535" s="13"/>
      <c r="T5535" s="14"/>
      <c r="U5535" s="13"/>
      <c r="V5535" s="13"/>
      <c r="W5535" s="13"/>
      <c r="X5535" s="13"/>
      <c r="Y5535" s="13"/>
      <c r="Z5535" s="13"/>
      <c r="AA5535" s="13"/>
      <c r="AB5535" s="13"/>
      <c r="AC5535" s="13"/>
      <c r="AD5535" s="13"/>
    </row>
    <row r="5536" spans="19:30">
      <c r="S5536" s="13"/>
      <c r="T5536" s="14"/>
      <c r="U5536" s="13"/>
      <c r="V5536" s="13"/>
      <c r="W5536" s="13"/>
      <c r="X5536" s="13"/>
      <c r="Y5536" s="13"/>
      <c r="Z5536" s="13"/>
      <c r="AA5536" s="13"/>
      <c r="AB5536" s="13"/>
      <c r="AC5536" s="13"/>
      <c r="AD5536" s="13"/>
    </row>
    <row r="5537" spans="19:30">
      <c r="S5537" s="13"/>
      <c r="T5537" s="14"/>
      <c r="U5537" s="13"/>
      <c r="V5537" s="13"/>
      <c r="W5537" s="13"/>
      <c r="X5537" s="13"/>
      <c r="Y5537" s="13"/>
      <c r="Z5537" s="13"/>
      <c r="AA5537" s="13"/>
      <c r="AB5537" s="13"/>
      <c r="AC5537" s="13"/>
      <c r="AD5537" s="13"/>
    </row>
    <row r="5538" spans="19:30">
      <c r="S5538" s="13"/>
      <c r="T5538" s="14"/>
      <c r="U5538" s="13"/>
      <c r="V5538" s="13"/>
      <c r="W5538" s="13"/>
      <c r="X5538" s="13"/>
      <c r="Y5538" s="13"/>
      <c r="Z5538" s="13"/>
      <c r="AA5538" s="13"/>
      <c r="AB5538" s="13"/>
      <c r="AC5538" s="13"/>
      <c r="AD5538" s="13"/>
    </row>
    <row r="5539" spans="19:30">
      <c r="S5539" s="13"/>
      <c r="T5539" s="14"/>
      <c r="U5539" s="13"/>
      <c r="V5539" s="13"/>
      <c r="W5539" s="13"/>
      <c r="X5539" s="13"/>
      <c r="Y5539" s="13"/>
      <c r="Z5539" s="13"/>
      <c r="AA5539" s="13"/>
      <c r="AB5539" s="13"/>
      <c r="AC5539" s="13"/>
      <c r="AD5539" s="13"/>
    </row>
    <row r="5540" spans="19:30">
      <c r="S5540" s="13"/>
      <c r="T5540" s="14"/>
      <c r="U5540" s="13"/>
      <c r="V5540" s="13"/>
      <c r="W5540" s="13"/>
      <c r="X5540" s="13"/>
      <c r="Y5540" s="13"/>
      <c r="Z5540" s="13"/>
      <c r="AA5540" s="13"/>
      <c r="AB5540" s="13"/>
      <c r="AC5540" s="13"/>
      <c r="AD5540" s="13"/>
    </row>
    <row r="5541" spans="19:30">
      <c r="S5541" s="13"/>
      <c r="T5541" s="14"/>
      <c r="U5541" s="13"/>
      <c r="V5541" s="13"/>
      <c r="W5541" s="13"/>
      <c r="X5541" s="13"/>
      <c r="Y5541" s="13"/>
      <c r="Z5541" s="13"/>
      <c r="AA5541" s="13"/>
      <c r="AB5541" s="13"/>
      <c r="AC5541" s="13"/>
      <c r="AD5541" s="13"/>
    </row>
    <row r="5542" spans="19:30">
      <c r="S5542" s="13"/>
      <c r="T5542" s="14"/>
      <c r="U5542" s="13"/>
      <c r="V5542" s="13"/>
      <c r="W5542" s="13"/>
      <c r="X5542" s="13"/>
      <c r="Y5542" s="13"/>
      <c r="Z5542" s="13"/>
      <c r="AA5542" s="13"/>
      <c r="AB5542" s="13"/>
      <c r="AC5542" s="13"/>
      <c r="AD5542" s="13"/>
    </row>
    <row r="5543" spans="19:30">
      <c r="S5543" s="13"/>
      <c r="T5543" s="14"/>
      <c r="U5543" s="13"/>
      <c r="V5543" s="13"/>
      <c r="W5543" s="13"/>
      <c r="X5543" s="13"/>
      <c r="Y5543" s="13"/>
      <c r="Z5543" s="13"/>
      <c r="AA5543" s="13"/>
      <c r="AB5543" s="13"/>
      <c r="AC5543" s="13"/>
      <c r="AD5543" s="13"/>
    </row>
    <row r="5544" spans="19:30">
      <c r="S5544" s="13"/>
      <c r="T5544" s="14"/>
      <c r="U5544" s="13"/>
      <c r="V5544" s="13"/>
      <c r="W5544" s="13"/>
      <c r="X5544" s="13"/>
      <c r="Y5544" s="13"/>
      <c r="Z5544" s="13"/>
      <c r="AA5544" s="13"/>
      <c r="AB5544" s="13"/>
      <c r="AC5544" s="13"/>
      <c r="AD5544" s="13"/>
    </row>
    <row r="5545" spans="19:30">
      <c r="S5545" s="13"/>
      <c r="T5545" s="14"/>
      <c r="U5545" s="13"/>
      <c r="V5545" s="13"/>
      <c r="W5545" s="13"/>
      <c r="X5545" s="13"/>
      <c r="Y5545" s="13"/>
      <c r="Z5545" s="13"/>
      <c r="AA5545" s="13"/>
      <c r="AB5545" s="13"/>
      <c r="AC5545" s="13"/>
      <c r="AD5545" s="13"/>
    </row>
    <row r="5546" spans="19:30">
      <c r="S5546" s="13"/>
      <c r="T5546" s="14"/>
      <c r="U5546" s="13"/>
      <c r="V5546" s="13"/>
      <c r="W5546" s="13"/>
      <c r="X5546" s="13"/>
      <c r="Y5546" s="13"/>
      <c r="Z5546" s="13"/>
      <c r="AA5546" s="13"/>
      <c r="AB5546" s="13"/>
      <c r="AC5546" s="13"/>
      <c r="AD5546" s="13"/>
    </row>
    <row r="5547" spans="19:30">
      <c r="S5547" s="13"/>
      <c r="T5547" s="14"/>
      <c r="U5547" s="13"/>
      <c r="V5547" s="13"/>
      <c r="W5547" s="13"/>
      <c r="X5547" s="13"/>
      <c r="Y5547" s="13"/>
      <c r="Z5547" s="13"/>
      <c r="AA5547" s="13"/>
      <c r="AB5547" s="13"/>
      <c r="AC5547" s="13"/>
      <c r="AD5547" s="13"/>
    </row>
    <row r="5548" spans="19:30">
      <c r="S5548" s="13"/>
      <c r="T5548" s="14"/>
      <c r="U5548" s="13"/>
      <c r="V5548" s="13"/>
      <c r="W5548" s="13"/>
      <c r="X5548" s="13"/>
      <c r="Y5548" s="13"/>
      <c r="Z5548" s="13"/>
      <c r="AA5548" s="13"/>
      <c r="AB5548" s="13"/>
      <c r="AC5548" s="13"/>
      <c r="AD5548" s="13"/>
    </row>
    <row r="5549" spans="19:30">
      <c r="S5549" s="13"/>
      <c r="T5549" s="14"/>
      <c r="U5549" s="13"/>
      <c r="V5549" s="13"/>
      <c r="W5549" s="13"/>
      <c r="X5549" s="13"/>
      <c r="Y5549" s="13"/>
      <c r="Z5549" s="13"/>
      <c r="AA5549" s="13"/>
      <c r="AB5549" s="13"/>
      <c r="AC5549" s="13"/>
      <c r="AD5549" s="13"/>
    </row>
    <row r="5550" spans="19:30">
      <c r="S5550" s="13"/>
      <c r="T5550" s="14"/>
      <c r="U5550" s="13"/>
      <c r="V5550" s="13"/>
      <c r="W5550" s="13"/>
      <c r="X5550" s="13"/>
      <c r="Y5550" s="13"/>
      <c r="Z5550" s="13"/>
      <c r="AA5550" s="13"/>
      <c r="AB5550" s="13"/>
      <c r="AC5550" s="13"/>
      <c r="AD5550" s="13"/>
    </row>
    <row r="5551" spans="19:30">
      <c r="S5551" s="13"/>
      <c r="T5551" s="14"/>
      <c r="U5551" s="13"/>
      <c r="V5551" s="13"/>
      <c r="W5551" s="13"/>
      <c r="X5551" s="13"/>
      <c r="Y5551" s="13"/>
      <c r="Z5551" s="13"/>
      <c r="AA5551" s="13"/>
      <c r="AB5551" s="13"/>
      <c r="AC5551" s="13"/>
      <c r="AD5551" s="13"/>
    </row>
    <row r="5552" spans="19:30">
      <c r="S5552" s="13"/>
      <c r="T5552" s="14"/>
      <c r="U5552" s="13"/>
      <c r="V5552" s="13"/>
      <c r="W5552" s="13"/>
      <c r="X5552" s="13"/>
      <c r="Y5552" s="13"/>
      <c r="Z5552" s="13"/>
      <c r="AA5552" s="13"/>
      <c r="AB5552" s="13"/>
      <c r="AC5552" s="13"/>
      <c r="AD5552" s="13"/>
    </row>
    <row r="5553" spans="19:30">
      <c r="S5553" s="13"/>
      <c r="T5553" s="14"/>
      <c r="U5553" s="13"/>
      <c r="V5553" s="13"/>
      <c r="W5553" s="13"/>
      <c r="X5553" s="13"/>
      <c r="Y5553" s="13"/>
      <c r="Z5553" s="13"/>
      <c r="AA5553" s="13"/>
      <c r="AB5553" s="13"/>
      <c r="AC5553" s="13"/>
      <c r="AD5553" s="13"/>
    </row>
    <row r="5554" spans="19:30">
      <c r="S5554" s="13"/>
      <c r="T5554" s="14"/>
      <c r="U5554" s="13"/>
      <c r="V5554" s="13"/>
      <c r="W5554" s="13"/>
      <c r="X5554" s="13"/>
      <c r="Y5554" s="13"/>
      <c r="Z5554" s="13"/>
      <c r="AA5554" s="13"/>
      <c r="AB5554" s="13"/>
      <c r="AC5554" s="13"/>
      <c r="AD5554" s="13"/>
    </row>
    <row r="5555" spans="19:30">
      <c r="S5555" s="13"/>
      <c r="T5555" s="14"/>
      <c r="U5555" s="13"/>
      <c r="V5555" s="13"/>
      <c r="W5555" s="13"/>
      <c r="X5555" s="13"/>
      <c r="Y5555" s="13"/>
      <c r="Z5555" s="13"/>
      <c r="AA5555" s="13"/>
      <c r="AB5555" s="13"/>
      <c r="AC5555" s="13"/>
      <c r="AD5555" s="13"/>
    </row>
    <row r="5556" spans="19:30">
      <c r="S5556" s="13"/>
      <c r="T5556" s="14"/>
      <c r="U5556" s="13"/>
      <c r="V5556" s="13"/>
      <c r="W5556" s="13"/>
      <c r="X5556" s="13"/>
      <c r="Y5556" s="13"/>
      <c r="Z5556" s="13"/>
      <c r="AA5556" s="13"/>
      <c r="AB5556" s="13"/>
      <c r="AC5556" s="13"/>
      <c r="AD5556" s="13"/>
    </row>
    <row r="5557" spans="19:30">
      <c r="S5557" s="13"/>
      <c r="T5557" s="14"/>
      <c r="U5557" s="13"/>
      <c r="V5557" s="13"/>
      <c r="W5557" s="13"/>
      <c r="X5557" s="13"/>
      <c r="Y5557" s="13"/>
      <c r="Z5557" s="13"/>
      <c r="AA5557" s="13"/>
      <c r="AB5557" s="13"/>
      <c r="AC5557" s="13"/>
      <c r="AD5557" s="13"/>
    </row>
    <row r="5558" spans="19:30">
      <c r="S5558" s="13"/>
      <c r="T5558" s="14"/>
      <c r="U5558" s="13"/>
      <c r="V5558" s="13"/>
      <c r="W5558" s="13"/>
      <c r="X5558" s="13"/>
      <c r="Y5558" s="13"/>
      <c r="Z5558" s="13"/>
      <c r="AA5558" s="13"/>
      <c r="AB5558" s="13"/>
      <c r="AC5558" s="13"/>
      <c r="AD5558" s="13"/>
    </row>
    <row r="5559" spans="19:30">
      <c r="S5559" s="13"/>
      <c r="T5559" s="14"/>
      <c r="U5559" s="13"/>
      <c r="V5559" s="13"/>
      <c r="W5559" s="13"/>
      <c r="X5559" s="13"/>
      <c r="Y5559" s="13"/>
      <c r="Z5559" s="13"/>
      <c r="AA5559" s="13"/>
      <c r="AB5559" s="13"/>
      <c r="AC5559" s="13"/>
      <c r="AD5559" s="13"/>
    </row>
    <row r="5560" spans="19:30">
      <c r="S5560" s="13"/>
      <c r="T5560" s="14"/>
      <c r="U5560" s="13"/>
      <c r="V5560" s="13"/>
      <c r="W5560" s="13"/>
      <c r="X5560" s="13"/>
      <c r="Y5560" s="13"/>
      <c r="Z5560" s="13"/>
      <c r="AA5560" s="13"/>
      <c r="AB5560" s="13"/>
      <c r="AC5560" s="13"/>
      <c r="AD5560" s="13"/>
    </row>
    <row r="5561" spans="19:30">
      <c r="S5561" s="13"/>
      <c r="T5561" s="14"/>
      <c r="U5561" s="13"/>
      <c r="V5561" s="13"/>
      <c r="W5561" s="13"/>
      <c r="X5561" s="13"/>
      <c r="Y5561" s="13"/>
      <c r="Z5561" s="13"/>
      <c r="AA5561" s="13"/>
      <c r="AB5561" s="13"/>
      <c r="AC5561" s="13"/>
      <c r="AD5561" s="13"/>
    </row>
    <row r="5562" spans="19:30">
      <c r="S5562" s="13"/>
      <c r="T5562" s="14"/>
      <c r="U5562" s="13"/>
      <c r="V5562" s="13"/>
      <c r="W5562" s="13"/>
      <c r="X5562" s="13"/>
      <c r="Y5562" s="13"/>
      <c r="Z5562" s="13"/>
      <c r="AA5562" s="13"/>
      <c r="AB5562" s="13"/>
      <c r="AC5562" s="13"/>
      <c r="AD5562" s="13"/>
    </row>
    <row r="5563" spans="19:30">
      <c r="S5563" s="13"/>
      <c r="T5563" s="14"/>
      <c r="U5563" s="13"/>
      <c r="V5563" s="13"/>
      <c r="W5563" s="13"/>
      <c r="X5563" s="13"/>
      <c r="Y5563" s="13"/>
      <c r="Z5563" s="13"/>
      <c r="AA5563" s="13"/>
      <c r="AB5563" s="13"/>
      <c r="AC5563" s="13"/>
      <c r="AD5563" s="13"/>
    </row>
    <row r="5564" spans="19:30">
      <c r="S5564" s="13"/>
      <c r="T5564" s="14"/>
      <c r="U5564" s="13"/>
      <c r="V5564" s="13"/>
      <c r="W5564" s="13"/>
      <c r="X5564" s="13"/>
      <c r="Y5564" s="13"/>
      <c r="Z5564" s="13"/>
      <c r="AA5564" s="13"/>
      <c r="AB5564" s="13"/>
      <c r="AC5564" s="13"/>
      <c r="AD5564" s="13"/>
    </row>
    <row r="5565" spans="19:30">
      <c r="S5565" s="13"/>
      <c r="T5565" s="14"/>
      <c r="U5565" s="13"/>
      <c r="V5565" s="13"/>
      <c r="W5565" s="13"/>
      <c r="X5565" s="13"/>
      <c r="Y5565" s="13"/>
      <c r="Z5565" s="13"/>
      <c r="AA5565" s="13"/>
      <c r="AB5565" s="13"/>
      <c r="AC5565" s="13"/>
      <c r="AD5565" s="13"/>
    </row>
    <row r="5566" spans="19:30">
      <c r="S5566" s="13"/>
      <c r="T5566" s="14"/>
      <c r="U5566" s="13"/>
      <c r="V5566" s="13"/>
      <c r="W5566" s="13"/>
      <c r="X5566" s="13"/>
      <c r="Y5566" s="13"/>
      <c r="Z5566" s="13"/>
      <c r="AA5566" s="13"/>
      <c r="AB5566" s="13"/>
      <c r="AC5566" s="13"/>
      <c r="AD5566" s="13"/>
    </row>
    <row r="5567" spans="19:30">
      <c r="S5567" s="13"/>
      <c r="T5567" s="14"/>
      <c r="U5567" s="13"/>
      <c r="V5567" s="13"/>
      <c r="W5567" s="13"/>
      <c r="X5567" s="13"/>
      <c r="Y5567" s="13"/>
      <c r="Z5567" s="13"/>
      <c r="AA5567" s="13"/>
      <c r="AB5567" s="13"/>
      <c r="AC5567" s="13"/>
      <c r="AD5567" s="13"/>
    </row>
    <row r="5568" spans="19:30">
      <c r="S5568" s="13"/>
      <c r="T5568" s="14"/>
      <c r="U5568" s="13"/>
      <c r="V5568" s="13"/>
      <c r="W5568" s="13"/>
      <c r="X5568" s="13"/>
      <c r="Y5568" s="13"/>
      <c r="Z5568" s="13"/>
      <c r="AA5568" s="13"/>
      <c r="AB5568" s="13"/>
      <c r="AC5568" s="13"/>
      <c r="AD5568" s="13"/>
    </row>
    <row r="5569" spans="19:30">
      <c r="S5569" s="13"/>
      <c r="T5569" s="14"/>
      <c r="U5569" s="13"/>
      <c r="V5569" s="13"/>
      <c r="W5569" s="13"/>
      <c r="X5569" s="13"/>
      <c r="Y5569" s="13"/>
      <c r="Z5569" s="13"/>
      <c r="AA5569" s="13"/>
      <c r="AB5569" s="13"/>
      <c r="AC5569" s="13"/>
      <c r="AD5569" s="13"/>
    </row>
    <row r="5570" spans="19:30">
      <c r="S5570" s="13"/>
      <c r="T5570" s="14"/>
      <c r="U5570" s="13"/>
      <c r="V5570" s="13"/>
      <c r="W5570" s="13"/>
      <c r="X5570" s="13"/>
      <c r="Y5570" s="13"/>
      <c r="Z5570" s="13"/>
      <c r="AA5570" s="13"/>
      <c r="AB5570" s="13"/>
      <c r="AC5570" s="13"/>
      <c r="AD5570" s="13"/>
    </row>
    <row r="5571" spans="19:30">
      <c r="S5571" s="13"/>
      <c r="T5571" s="14"/>
      <c r="U5571" s="13"/>
      <c r="V5571" s="13"/>
      <c r="W5571" s="13"/>
      <c r="X5571" s="13"/>
      <c r="Y5571" s="13"/>
      <c r="Z5571" s="13"/>
      <c r="AA5571" s="13"/>
      <c r="AB5571" s="13"/>
      <c r="AC5571" s="13"/>
      <c r="AD5571" s="13"/>
    </row>
    <row r="5572" spans="19:30">
      <c r="S5572" s="13"/>
      <c r="T5572" s="14"/>
      <c r="U5572" s="13"/>
      <c r="V5572" s="13"/>
      <c r="W5572" s="13"/>
      <c r="X5572" s="13"/>
      <c r="Y5572" s="13"/>
      <c r="Z5572" s="13"/>
      <c r="AA5572" s="13"/>
      <c r="AB5572" s="13"/>
      <c r="AC5572" s="13"/>
      <c r="AD5572" s="13"/>
    </row>
    <row r="5573" spans="19:30">
      <c r="S5573" s="13"/>
      <c r="T5573" s="14"/>
      <c r="U5573" s="13"/>
      <c r="V5573" s="13"/>
      <c r="W5573" s="13"/>
      <c r="X5573" s="13"/>
      <c r="Y5573" s="13"/>
      <c r="Z5573" s="13"/>
      <c r="AA5573" s="13"/>
      <c r="AB5573" s="13"/>
      <c r="AC5573" s="13"/>
      <c r="AD5573" s="13"/>
    </row>
    <row r="5574" spans="19:30">
      <c r="S5574" s="13"/>
      <c r="T5574" s="14"/>
      <c r="U5574" s="13"/>
      <c r="V5574" s="13"/>
      <c r="W5574" s="13"/>
      <c r="X5574" s="13"/>
      <c r="Y5574" s="13"/>
      <c r="Z5574" s="13"/>
      <c r="AA5574" s="13"/>
      <c r="AB5574" s="13"/>
      <c r="AC5574" s="13"/>
      <c r="AD5574" s="13"/>
    </row>
    <row r="5575" spans="19:30">
      <c r="S5575" s="13"/>
      <c r="T5575" s="14"/>
      <c r="U5575" s="13"/>
      <c r="V5575" s="13"/>
      <c r="W5575" s="13"/>
      <c r="X5575" s="13"/>
      <c r="Y5575" s="13"/>
      <c r="Z5575" s="13"/>
      <c r="AA5575" s="13"/>
      <c r="AB5575" s="13"/>
      <c r="AC5575" s="13"/>
      <c r="AD5575" s="13"/>
    </row>
    <row r="5576" spans="19:30">
      <c r="S5576" s="13"/>
      <c r="T5576" s="14"/>
      <c r="U5576" s="13"/>
      <c r="V5576" s="13"/>
      <c r="W5576" s="13"/>
      <c r="X5576" s="13"/>
      <c r="Y5576" s="13"/>
      <c r="Z5576" s="13"/>
      <c r="AA5576" s="13"/>
      <c r="AB5576" s="13"/>
      <c r="AC5576" s="13"/>
      <c r="AD5576" s="13"/>
    </row>
    <row r="5577" spans="19:30">
      <c r="S5577" s="13"/>
      <c r="T5577" s="14"/>
      <c r="U5577" s="13"/>
      <c r="V5577" s="13"/>
      <c r="W5577" s="13"/>
      <c r="X5577" s="13"/>
      <c r="Y5577" s="13"/>
      <c r="Z5577" s="13"/>
      <c r="AA5577" s="13"/>
      <c r="AB5577" s="13"/>
      <c r="AC5577" s="13"/>
      <c r="AD5577" s="13"/>
    </row>
    <row r="5578" spans="19:30">
      <c r="S5578" s="13"/>
      <c r="T5578" s="14"/>
      <c r="U5578" s="13"/>
      <c r="V5578" s="13"/>
      <c r="W5578" s="13"/>
      <c r="X5578" s="13"/>
      <c r="Y5578" s="13"/>
      <c r="Z5578" s="13"/>
      <c r="AA5578" s="13"/>
      <c r="AB5578" s="13"/>
      <c r="AC5578" s="13"/>
      <c r="AD5578" s="13"/>
    </row>
    <row r="5579" spans="19:30">
      <c r="S5579" s="13"/>
      <c r="T5579" s="14"/>
      <c r="U5579" s="13"/>
      <c r="V5579" s="13"/>
      <c r="W5579" s="13"/>
      <c r="X5579" s="13"/>
      <c r="Y5579" s="13"/>
      <c r="Z5579" s="13"/>
      <c r="AA5579" s="13"/>
      <c r="AB5579" s="13"/>
      <c r="AC5579" s="13"/>
      <c r="AD5579" s="13"/>
    </row>
    <row r="5580" spans="19:30">
      <c r="S5580" s="13"/>
      <c r="T5580" s="14"/>
      <c r="U5580" s="13"/>
      <c r="V5580" s="13"/>
      <c r="W5580" s="13"/>
      <c r="X5580" s="13"/>
      <c r="Y5580" s="13"/>
      <c r="Z5580" s="13"/>
      <c r="AA5580" s="13"/>
      <c r="AB5580" s="13"/>
      <c r="AC5580" s="13"/>
      <c r="AD5580" s="13"/>
    </row>
    <row r="5581" spans="19:30">
      <c r="S5581" s="13"/>
      <c r="T5581" s="14"/>
      <c r="U5581" s="13"/>
      <c r="V5581" s="13"/>
      <c r="W5581" s="13"/>
      <c r="X5581" s="13"/>
      <c r="Y5581" s="13"/>
      <c r="Z5581" s="13"/>
      <c r="AA5581" s="13"/>
      <c r="AB5581" s="13"/>
      <c r="AC5581" s="13"/>
      <c r="AD5581" s="13"/>
    </row>
    <row r="5582" spans="19:30">
      <c r="S5582" s="13"/>
      <c r="T5582" s="14"/>
      <c r="U5582" s="13"/>
      <c r="V5582" s="13"/>
      <c r="W5582" s="13"/>
      <c r="X5582" s="13"/>
      <c r="Y5582" s="13"/>
      <c r="Z5582" s="13"/>
      <c r="AA5582" s="13"/>
      <c r="AB5582" s="13"/>
      <c r="AC5582" s="13"/>
      <c r="AD5582" s="13"/>
    </row>
    <row r="5583" spans="19:30">
      <c r="S5583" s="13"/>
      <c r="T5583" s="14"/>
      <c r="U5583" s="13"/>
      <c r="V5583" s="13"/>
      <c r="W5583" s="13"/>
      <c r="X5583" s="13"/>
      <c r="Y5583" s="13"/>
      <c r="Z5583" s="13"/>
      <c r="AA5583" s="13"/>
      <c r="AB5583" s="13"/>
      <c r="AC5583" s="13"/>
      <c r="AD5583" s="13"/>
    </row>
    <row r="5584" spans="19:30">
      <c r="S5584" s="13"/>
      <c r="T5584" s="14"/>
      <c r="U5584" s="13"/>
      <c r="V5584" s="13"/>
      <c r="W5584" s="13"/>
      <c r="X5584" s="13"/>
      <c r="Y5584" s="13"/>
      <c r="Z5584" s="13"/>
      <c r="AA5584" s="13"/>
      <c r="AB5584" s="13"/>
      <c r="AC5584" s="13"/>
      <c r="AD5584" s="13"/>
    </row>
    <row r="5585" spans="19:30">
      <c r="S5585" s="13"/>
      <c r="T5585" s="14"/>
      <c r="U5585" s="13"/>
      <c r="V5585" s="13"/>
      <c r="W5585" s="13"/>
      <c r="X5585" s="13"/>
      <c r="Y5585" s="13"/>
      <c r="Z5585" s="13"/>
      <c r="AA5585" s="13"/>
      <c r="AB5585" s="13"/>
      <c r="AC5585" s="13"/>
      <c r="AD5585" s="13"/>
    </row>
    <row r="5586" spans="19:30">
      <c r="S5586" s="13"/>
      <c r="T5586" s="14"/>
      <c r="U5586" s="13"/>
      <c r="V5586" s="13"/>
      <c r="W5586" s="13"/>
      <c r="X5586" s="13"/>
      <c r="Y5586" s="13"/>
      <c r="Z5586" s="13"/>
      <c r="AA5586" s="13"/>
      <c r="AB5586" s="13"/>
      <c r="AC5586" s="13"/>
      <c r="AD5586" s="13"/>
    </row>
    <row r="5587" spans="19:30">
      <c r="S5587" s="13"/>
      <c r="T5587" s="14"/>
      <c r="U5587" s="13"/>
      <c r="V5587" s="13"/>
      <c r="W5587" s="13"/>
      <c r="X5587" s="13"/>
      <c r="Y5587" s="13"/>
      <c r="Z5587" s="13"/>
      <c r="AA5587" s="13"/>
      <c r="AB5587" s="13"/>
      <c r="AC5587" s="13"/>
      <c r="AD5587" s="13"/>
    </row>
    <row r="5588" spans="19:30">
      <c r="S5588" s="13"/>
      <c r="T5588" s="14"/>
      <c r="U5588" s="13"/>
      <c r="V5588" s="13"/>
      <c r="W5588" s="13"/>
      <c r="X5588" s="13"/>
      <c r="Y5588" s="13"/>
      <c r="Z5588" s="13"/>
      <c r="AA5588" s="13"/>
      <c r="AB5588" s="13"/>
      <c r="AC5588" s="13"/>
      <c r="AD5588" s="13"/>
    </row>
    <row r="5589" spans="19:30">
      <c r="S5589" s="13"/>
      <c r="T5589" s="14"/>
      <c r="U5589" s="13"/>
      <c r="V5589" s="13"/>
      <c r="W5589" s="13"/>
      <c r="X5589" s="13"/>
      <c r="Y5589" s="13"/>
      <c r="Z5589" s="13"/>
      <c r="AA5589" s="13"/>
      <c r="AB5589" s="13"/>
      <c r="AC5589" s="13"/>
      <c r="AD5589" s="13"/>
    </row>
    <row r="5590" spans="19:30">
      <c r="S5590" s="13"/>
      <c r="T5590" s="14"/>
      <c r="U5590" s="13"/>
      <c r="V5590" s="13"/>
      <c r="W5590" s="13"/>
      <c r="X5590" s="13"/>
      <c r="Y5590" s="13"/>
      <c r="Z5590" s="13"/>
      <c r="AA5590" s="13"/>
      <c r="AB5590" s="13"/>
      <c r="AC5590" s="13"/>
      <c r="AD5590" s="13"/>
    </row>
    <row r="5591" spans="19:30">
      <c r="S5591" s="13"/>
      <c r="T5591" s="14"/>
      <c r="U5591" s="13"/>
      <c r="V5591" s="13"/>
      <c r="W5591" s="13"/>
      <c r="X5591" s="13"/>
      <c r="Y5591" s="13"/>
      <c r="Z5591" s="13"/>
      <c r="AA5591" s="13"/>
      <c r="AB5591" s="13"/>
      <c r="AC5591" s="13"/>
      <c r="AD5591" s="13"/>
    </row>
    <row r="5592" spans="19:30">
      <c r="S5592" s="13"/>
      <c r="T5592" s="14"/>
      <c r="U5592" s="13"/>
      <c r="V5592" s="13"/>
      <c r="W5592" s="13"/>
      <c r="X5592" s="13"/>
      <c r="Y5592" s="13"/>
      <c r="Z5592" s="13"/>
      <c r="AA5592" s="13"/>
      <c r="AB5592" s="13"/>
      <c r="AC5592" s="13"/>
      <c r="AD5592" s="13"/>
    </row>
    <row r="5593" spans="19:30">
      <c r="S5593" s="13"/>
      <c r="T5593" s="14"/>
      <c r="U5593" s="13"/>
      <c r="V5593" s="13"/>
      <c r="W5593" s="13"/>
      <c r="X5593" s="13"/>
      <c r="Y5593" s="13"/>
      <c r="Z5593" s="13"/>
      <c r="AA5593" s="13"/>
      <c r="AB5593" s="13"/>
      <c r="AC5593" s="13"/>
      <c r="AD5593" s="13"/>
    </row>
    <row r="5594" spans="19:30">
      <c r="S5594" s="13"/>
      <c r="T5594" s="14"/>
      <c r="U5594" s="13"/>
      <c r="V5594" s="13"/>
      <c r="W5594" s="13"/>
      <c r="X5594" s="13"/>
      <c r="Y5594" s="13"/>
      <c r="Z5594" s="13"/>
      <c r="AA5594" s="13"/>
      <c r="AB5594" s="13"/>
      <c r="AC5594" s="13"/>
      <c r="AD5594" s="13"/>
    </row>
    <row r="5595" spans="19:30">
      <c r="S5595" s="13"/>
      <c r="T5595" s="14"/>
      <c r="U5595" s="13"/>
      <c r="V5595" s="13"/>
      <c r="W5595" s="13"/>
      <c r="X5595" s="13"/>
      <c r="Y5595" s="13"/>
      <c r="Z5595" s="13"/>
      <c r="AA5595" s="13"/>
      <c r="AB5595" s="13"/>
      <c r="AC5595" s="13"/>
      <c r="AD5595" s="13"/>
    </row>
    <row r="5596" spans="19:30">
      <c r="S5596" s="13"/>
      <c r="T5596" s="14"/>
      <c r="U5596" s="13"/>
      <c r="V5596" s="13"/>
      <c r="W5596" s="13"/>
      <c r="X5596" s="13"/>
      <c r="Y5596" s="13"/>
      <c r="Z5596" s="13"/>
      <c r="AA5596" s="13"/>
      <c r="AB5596" s="13"/>
      <c r="AC5596" s="13"/>
      <c r="AD5596" s="13"/>
    </row>
    <row r="5597" spans="19:30">
      <c r="S5597" s="13"/>
      <c r="T5597" s="14"/>
      <c r="U5597" s="13"/>
      <c r="V5597" s="13"/>
      <c r="W5597" s="13"/>
      <c r="X5597" s="13"/>
      <c r="Y5597" s="13"/>
      <c r="Z5597" s="13"/>
      <c r="AA5597" s="13"/>
      <c r="AB5597" s="13"/>
      <c r="AC5597" s="13"/>
      <c r="AD5597" s="13"/>
    </row>
    <row r="5598" spans="19:30">
      <c r="S5598" s="13"/>
      <c r="T5598" s="14"/>
      <c r="U5598" s="13"/>
      <c r="V5598" s="13"/>
      <c r="W5598" s="13"/>
      <c r="X5598" s="13"/>
      <c r="Y5598" s="13"/>
      <c r="Z5598" s="13"/>
      <c r="AA5598" s="13"/>
      <c r="AB5598" s="13"/>
      <c r="AC5598" s="13"/>
      <c r="AD5598" s="13"/>
    </row>
    <row r="5599" spans="19:30">
      <c r="S5599" s="13"/>
      <c r="T5599" s="14"/>
      <c r="U5599" s="13"/>
      <c r="V5599" s="13"/>
      <c r="W5599" s="13"/>
      <c r="X5599" s="13"/>
      <c r="Y5599" s="13"/>
      <c r="Z5599" s="13"/>
      <c r="AA5599" s="13"/>
      <c r="AB5599" s="13"/>
      <c r="AC5599" s="13"/>
      <c r="AD5599" s="13"/>
    </row>
    <row r="5600" spans="19:30">
      <c r="S5600" s="13"/>
      <c r="T5600" s="14"/>
      <c r="U5600" s="13"/>
      <c r="V5600" s="13"/>
      <c r="W5600" s="13"/>
      <c r="X5600" s="13"/>
      <c r="Y5600" s="13"/>
      <c r="Z5600" s="13"/>
      <c r="AA5600" s="13"/>
      <c r="AB5600" s="13"/>
      <c r="AC5600" s="13"/>
      <c r="AD5600" s="13"/>
    </row>
    <row r="5601" spans="19:30">
      <c r="S5601" s="13"/>
      <c r="T5601" s="14"/>
      <c r="U5601" s="13"/>
      <c r="V5601" s="13"/>
      <c r="W5601" s="13"/>
      <c r="X5601" s="13"/>
      <c r="Y5601" s="13"/>
      <c r="Z5601" s="13"/>
      <c r="AA5601" s="13"/>
      <c r="AB5601" s="13"/>
      <c r="AC5601" s="13"/>
      <c r="AD5601" s="13"/>
    </row>
    <row r="5602" spans="19:30">
      <c r="S5602" s="13"/>
      <c r="T5602" s="14"/>
      <c r="U5602" s="13"/>
      <c r="V5602" s="13"/>
      <c r="W5602" s="13"/>
      <c r="X5602" s="13"/>
      <c r="Y5602" s="13"/>
      <c r="Z5602" s="13"/>
      <c r="AA5602" s="13"/>
      <c r="AB5602" s="13"/>
      <c r="AC5602" s="13"/>
      <c r="AD5602" s="13"/>
    </row>
    <row r="5603" spans="19:30">
      <c r="S5603" s="13"/>
      <c r="T5603" s="14"/>
      <c r="U5603" s="13"/>
      <c r="V5603" s="13"/>
      <c r="W5603" s="13"/>
      <c r="X5603" s="13"/>
      <c r="Y5603" s="13"/>
      <c r="Z5603" s="13"/>
      <c r="AA5603" s="13"/>
      <c r="AB5603" s="13"/>
      <c r="AC5603" s="13"/>
      <c r="AD5603" s="13"/>
    </row>
    <row r="5604" spans="19:30">
      <c r="S5604" s="13"/>
      <c r="T5604" s="14"/>
      <c r="U5604" s="13"/>
      <c r="V5604" s="13"/>
      <c r="W5604" s="13"/>
      <c r="X5604" s="13"/>
      <c r="Y5604" s="13"/>
      <c r="Z5604" s="13"/>
      <c r="AA5604" s="13"/>
      <c r="AB5604" s="13"/>
      <c r="AC5604" s="13"/>
      <c r="AD5604" s="13"/>
    </row>
    <row r="5605" spans="19:30">
      <c r="S5605" s="13"/>
      <c r="T5605" s="14"/>
      <c r="U5605" s="13"/>
      <c r="V5605" s="13"/>
      <c r="W5605" s="13"/>
      <c r="X5605" s="13"/>
      <c r="Y5605" s="13"/>
      <c r="Z5605" s="13"/>
      <c r="AA5605" s="13"/>
      <c r="AB5605" s="13"/>
      <c r="AC5605" s="13"/>
      <c r="AD5605" s="13"/>
    </row>
    <row r="5606" spans="19:30">
      <c r="S5606" s="13"/>
      <c r="T5606" s="14"/>
      <c r="U5606" s="13"/>
      <c r="V5606" s="13"/>
      <c r="W5606" s="13"/>
      <c r="X5606" s="13"/>
      <c r="Y5606" s="13"/>
      <c r="Z5606" s="13"/>
      <c r="AA5606" s="13"/>
      <c r="AB5606" s="13"/>
      <c r="AC5606" s="13"/>
      <c r="AD5606" s="13"/>
    </row>
    <row r="5607" spans="19:30">
      <c r="S5607" s="13"/>
      <c r="T5607" s="14"/>
      <c r="U5607" s="13"/>
      <c r="V5607" s="13"/>
      <c r="W5607" s="13"/>
      <c r="X5607" s="13"/>
      <c r="Y5607" s="13"/>
      <c r="Z5607" s="13"/>
      <c r="AA5607" s="13"/>
      <c r="AB5607" s="13"/>
      <c r="AC5607" s="13"/>
      <c r="AD5607" s="13"/>
    </row>
    <row r="5608" spans="19:30">
      <c r="S5608" s="13"/>
      <c r="T5608" s="14"/>
      <c r="U5608" s="13"/>
      <c r="V5608" s="13"/>
      <c r="W5608" s="13"/>
      <c r="X5608" s="13"/>
      <c r="Y5608" s="13"/>
      <c r="Z5608" s="13"/>
      <c r="AA5608" s="13"/>
      <c r="AB5608" s="13"/>
      <c r="AC5608" s="13"/>
      <c r="AD5608" s="13"/>
    </row>
    <row r="5609" spans="19:30">
      <c r="S5609" s="13"/>
      <c r="T5609" s="14"/>
      <c r="U5609" s="13"/>
      <c r="V5609" s="13"/>
      <c r="W5609" s="13"/>
      <c r="X5609" s="13"/>
      <c r="Y5609" s="13"/>
      <c r="Z5609" s="13"/>
      <c r="AA5609" s="13"/>
      <c r="AB5609" s="13"/>
      <c r="AC5609" s="13"/>
      <c r="AD5609" s="13"/>
    </row>
    <row r="5610" spans="19:30">
      <c r="S5610" s="13"/>
      <c r="T5610" s="14"/>
      <c r="U5610" s="13"/>
      <c r="V5610" s="13"/>
      <c r="W5610" s="13"/>
      <c r="X5610" s="13"/>
      <c r="Y5610" s="13"/>
      <c r="Z5610" s="13"/>
      <c r="AA5610" s="13"/>
      <c r="AB5610" s="13"/>
      <c r="AC5610" s="13"/>
      <c r="AD5610" s="13"/>
    </row>
    <row r="5611" spans="19:30">
      <c r="S5611" s="13"/>
      <c r="T5611" s="14"/>
      <c r="U5611" s="13"/>
      <c r="V5611" s="13"/>
      <c r="W5611" s="13"/>
      <c r="X5611" s="13"/>
      <c r="Y5611" s="13"/>
      <c r="Z5611" s="13"/>
      <c r="AA5611" s="13"/>
      <c r="AB5611" s="13"/>
      <c r="AC5611" s="13"/>
      <c r="AD5611" s="13"/>
    </row>
    <row r="5612" spans="19:30">
      <c r="S5612" s="13"/>
      <c r="T5612" s="14"/>
      <c r="U5612" s="13"/>
      <c r="V5612" s="13"/>
      <c r="W5612" s="13"/>
      <c r="X5612" s="13"/>
      <c r="Y5612" s="13"/>
      <c r="Z5612" s="13"/>
      <c r="AA5612" s="13"/>
      <c r="AB5612" s="13"/>
      <c r="AC5612" s="13"/>
      <c r="AD5612" s="13"/>
    </row>
    <row r="5613" spans="19:30">
      <c r="S5613" s="13"/>
      <c r="T5613" s="14"/>
      <c r="U5613" s="13"/>
      <c r="V5613" s="13"/>
      <c r="W5613" s="13"/>
      <c r="X5613" s="13"/>
      <c r="Y5613" s="13"/>
      <c r="Z5613" s="13"/>
      <c r="AA5613" s="13"/>
      <c r="AB5613" s="13"/>
      <c r="AC5613" s="13"/>
      <c r="AD5613" s="13"/>
    </row>
    <row r="5614" spans="19:30">
      <c r="S5614" s="13"/>
      <c r="T5614" s="14"/>
      <c r="U5614" s="13"/>
      <c r="V5614" s="13"/>
      <c r="W5614" s="13"/>
      <c r="X5614" s="13"/>
      <c r="Y5614" s="13"/>
      <c r="Z5614" s="13"/>
      <c r="AA5614" s="13"/>
      <c r="AB5614" s="13"/>
      <c r="AC5614" s="13"/>
      <c r="AD5614" s="13"/>
    </row>
    <row r="5615" spans="19:30">
      <c r="S5615" s="13"/>
      <c r="T5615" s="14"/>
      <c r="U5615" s="13"/>
      <c r="V5615" s="13"/>
      <c r="W5615" s="13"/>
      <c r="X5615" s="13"/>
      <c r="Y5615" s="13"/>
      <c r="Z5615" s="13"/>
      <c r="AA5615" s="13"/>
      <c r="AB5615" s="13"/>
      <c r="AC5615" s="13"/>
      <c r="AD5615" s="13"/>
    </row>
    <row r="5616" spans="19:30">
      <c r="S5616" s="13"/>
      <c r="T5616" s="14"/>
      <c r="U5616" s="13"/>
      <c r="V5616" s="13"/>
      <c r="W5616" s="13"/>
      <c r="X5616" s="13"/>
      <c r="Y5616" s="13"/>
      <c r="Z5616" s="13"/>
      <c r="AA5616" s="13"/>
      <c r="AB5616" s="13"/>
      <c r="AC5616" s="13"/>
      <c r="AD5616" s="13"/>
    </row>
    <row r="5617" spans="19:30">
      <c r="S5617" s="13"/>
      <c r="T5617" s="14"/>
      <c r="U5617" s="13"/>
      <c r="V5617" s="13"/>
      <c r="W5617" s="13"/>
      <c r="X5617" s="13"/>
      <c r="Y5617" s="13"/>
      <c r="Z5617" s="13"/>
      <c r="AA5617" s="13"/>
      <c r="AB5617" s="13"/>
      <c r="AC5617" s="13"/>
      <c r="AD5617" s="13"/>
    </row>
    <row r="5618" spans="19:30">
      <c r="S5618" s="13"/>
      <c r="T5618" s="14"/>
      <c r="U5618" s="13"/>
      <c r="V5618" s="13"/>
      <c r="W5618" s="13"/>
      <c r="X5618" s="13"/>
      <c r="Y5618" s="13"/>
      <c r="Z5618" s="13"/>
      <c r="AA5618" s="13"/>
      <c r="AB5618" s="13"/>
      <c r="AC5618" s="13"/>
      <c r="AD5618" s="13"/>
    </row>
    <row r="5619" spans="19:30">
      <c r="S5619" s="13"/>
      <c r="T5619" s="14"/>
      <c r="U5619" s="13"/>
      <c r="V5619" s="13"/>
      <c r="W5619" s="13"/>
      <c r="X5619" s="13"/>
      <c r="Y5619" s="13"/>
      <c r="Z5619" s="13"/>
      <c r="AA5619" s="13"/>
      <c r="AB5619" s="13"/>
      <c r="AC5619" s="13"/>
      <c r="AD5619" s="13"/>
    </row>
    <row r="5620" spans="19:30">
      <c r="S5620" s="13"/>
      <c r="T5620" s="14"/>
      <c r="U5620" s="13"/>
      <c r="V5620" s="13"/>
      <c r="W5620" s="13"/>
      <c r="X5620" s="13"/>
      <c r="Y5620" s="13"/>
      <c r="Z5620" s="13"/>
      <c r="AA5620" s="13"/>
      <c r="AB5620" s="13"/>
      <c r="AC5620" s="13"/>
      <c r="AD5620" s="13"/>
    </row>
    <row r="5621" spans="19:30">
      <c r="S5621" s="13"/>
      <c r="T5621" s="14"/>
      <c r="U5621" s="13"/>
      <c r="V5621" s="13"/>
      <c r="W5621" s="13"/>
      <c r="X5621" s="13"/>
      <c r="Y5621" s="13"/>
      <c r="Z5621" s="13"/>
      <c r="AA5621" s="13"/>
      <c r="AB5621" s="13"/>
      <c r="AC5621" s="13"/>
      <c r="AD5621" s="13"/>
    </row>
    <row r="5622" spans="19:30">
      <c r="S5622" s="13"/>
      <c r="T5622" s="14"/>
      <c r="U5622" s="13"/>
      <c r="V5622" s="13"/>
      <c r="W5622" s="13"/>
      <c r="X5622" s="13"/>
      <c r="Y5622" s="13"/>
      <c r="Z5622" s="13"/>
      <c r="AA5622" s="13"/>
      <c r="AB5622" s="13"/>
      <c r="AC5622" s="13"/>
      <c r="AD5622" s="13"/>
    </row>
    <row r="5623" spans="19:30">
      <c r="S5623" s="13"/>
      <c r="T5623" s="14"/>
      <c r="U5623" s="13"/>
      <c r="V5623" s="13"/>
      <c r="W5623" s="13"/>
      <c r="X5623" s="13"/>
      <c r="Y5623" s="13"/>
      <c r="Z5623" s="13"/>
      <c r="AA5623" s="13"/>
      <c r="AB5623" s="13"/>
      <c r="AC5623" s="13"/>
      <c r="AD5623" s="13"/>
    </row>
    <row r="5624" spans="19:30">
      <c r="S5624" s="13"/>
      <c r="T5624" s="14"/>
      <c r="U5624" s="13"/>
      <c r="V5624" s="13"/>
      <c r="W5624" s="13"/>
      <c r="X5624" s="13"/>
      <c r="Y5624" s="13"/>
      <c r="Z5624" s="13"/>
      <c r="AA5624" s="13"/>
      <c r="AB5624" s="13"/>
      <c r="AC5624" s="13"/>
      <c r="AD5624" s="13"/>
    </row>
    <row r="5625" spans="19:30">
      <c r="S5625" s="13"/>
      <c r="T5625" s="14"/>
      <c r="U5625" s="13"/>
      <c r="V5625" s="13"/>
      <c r="W5625" s="13"/>
      <c r="X5625" s="13"/>
      <c r="Y5625" s="13"/>
      <c r="Z5625" s="13"/>
      <c r="AA5625" s="13"/>
      <c r="AB5625" s="13"/>
      <c r="AC5625" s="13"/>
      <c r="AD5625" s="13"/>
    </row>
    <row r="5626" spans="19:30">
      <c r="S5626" s="13"/>
      <c r="T5626" s="14"/>
      <c r="U5626" s="13"/>
      <c r="V5626" s="13"/>
      <c r="W5626" s="13"/>
      <c r="X5626" s="13"/>
      <c r="Y5626" s="13"/>
      <c r="Z5626" s="13"/>
      <c r="AA5626" s="13"/>
      <c r="AB5626" s="13"/>
      <c r="AC5626" s="13"/>
      <c r="AD5626" s="13"/>
    </row>
    <row r="5627" spans="19:30">
      <c r="S5627" s="13"/>
      <c r="T5627" s="14"/>
      <c r="U5627" s="13"/>
      <c r="V5627" s="13"/>
      <c r="W5627" s="13"/>
      <c r="X5627" s="13"/>
      <c r="Y5627" s="13"/>
      <c r="Z5627" s="13"/>
      <c r="AA5627" s="13"/>
      <c r="AB5627" s="13"/>
      <c r="AC5627" s="13"/>
      <c r="AD5627" s="13"/>
    </row>
    <row r="5628" spans="19:30">
      <c r="S5628" s="13"/>
      <c r="T5628" s="14"/>
      <c r="U5628" s="13"/>
      <c r="V5628" s="13"/>
      <c r="W5628" s="13"/>
      <c r="X5628" s="13"/>
      <c r="Y5628" s="13"/>
      <c r="Z5628" s="13"/>
      <c r="AA5628" s="13"/>
      <c r="AB5628" s="13"/>
      <c r="AC5628" s="13"/>
      <c r="AD5628" s="13"/>
    </row>
    <row r="5629" spans="19:30">
      <c r="S5629" s="13"/>
      <c r="T5629" s="14"/>
      <c r="U5629" s="13"/>
      <c r="V5629" s="13"/>
      <c r="W5629" s="13"/>
      <c r="X5629" s="13"/>
      <c r="Y5629" s="13"/>
      <c r="Z5629" s="13"/>
      <c r="AA5629" s="13"/>
      <c r="AB5629" s="13"/>
      <c r="AC5629" s="13"/>
      <c r="AD5629" s="13"/>
    </row>
    <row r="5630" spans="19:30">
      <c r="S5630" s="13"/>
      <c r="T5630" s="14"/>
      <c r="U5630" s="13"/>
      <c r="V5630" s="13"/>
      <c r="W5630" s="13"/>
      <c r="X5630" s="13"/>
      <c r="Y5630" s="13"/>
      <c r="Z5630" s="13"/>
      <c r="AA5630" s="13"/>
      <c r="AB5630" s="13"/>
      <c r="AC5630" s="13"/>
      <c r="AD5630" s="13"/>
    </row>
    <row r="5631" spans="19:30">
      <c r="S5631" s="13"/>
      <c r="T5631" s="14"/>
      <c r="U5631" s="13"/>
      <c r="V5631" s="13"/>
      <c r="W5631" s="13"/>
      <c r="X5631" s="13"/>
      <c r="Y5631" s="13"/>
      <c r="Z5631" s="13"/>
      <c r="AA5631" s="13"/>
      <c r="AB5631" s="13"/>
      <c r="AC5631" s="13"/>
      <c r="AD5631" s="13"/>
    </row>
    <row r="5632" spans="19:30">
      <c r="S5632" s="13"/>
      <c r="T5632" s="14"/>
      <c r="U5632" s="13"/>
      <c r="V5632" s="13"/>
      <c r="W5632" s="13"/>
      <c r="X5632" s="13"/>
      <c r="Y5632" s="13"/>
      <c r="Z5632" s="13"/>
      <c r="AA5632" s="13"/>
      <c r="AB5632" s="13"/>
      <c r="AC5632" s="13"/>
      <c r="AD5632" s="13"/>
    </row>
    <row r="5633" spans="19:30">
      <c r="S5633" s="13"/>
      <c r="T5633" s="14"/>
      <c r="U5633" s="13"/>
      <c r="V5633" s="13"/>
      <c r="W5633" s="13"/>
      <c r="X5633" s="13"/>
      <c r="Y5633" s="13"/>
      <c r="Z5633" s="13"/>
      <c r="AA5633" s="13"/>
      <c r="AB5633" s="13"/>
      <c r="AC5633" s="13"/>
      <c r="AD5633" s="13"/>
    </row>
    <row r="5634" spans="19:30">
      <c r="S5634" s="13"/>
      <c r="T5634" s="14"/>
      <c r="U5634" s="13"/>
      <c r="V5634" s="13"/>
      <c r="W5634" s="13"/>
      <c r="X5634" s="13"/>
      <c r="Y5634" s="13"/>
      <c r="Z5634" s="13"/>
      <c r="AA5634" s="13"/>
      <c r="AB5634" s="13"/>
      <c r="AC5634" s="13"/>
      <c r="AD5634" s="13"/>
    </row>
    <row r="5635" spans="19:30">
      <c r="S5635" s="13"/>
      <c r="T5635" s="14"/>
      <c r="U5635" s="13"/>
      <c r="V5635" s="13"/>
      <c r="W5635" s="13"/>
      <c r="X5635" s="13"/>
      <c r="Y5635" s="13"/>
      <c r="Z5635" s="13"/>
      <c r="AA5635" s="13"/>
      <c r="AB5635" s="13"/>
      <c r="AC5635" s="13"/>
      <c r="AD5635" s="13"/>
    </row>
    <row r="5636" spans="19:30">
      <c r="S5636" s="13"/>
      <c r="T5636" s="14"/>
      <c r="U5636" s="13"/>
      <c r="V5636" s="13"/>
      <c r="W5636" s="13"/>
      <c r="X5636" s="13"/>
      <c r="Y5636" s="13"/>
      <c r="Z5636" s="13"/>
      <c r="AA5636" s="13"/>
      <c r="AB5636" s="13"/>
      <c r="AC5636" s="13"/>
      <c r="AD5636" s="13"/>
    </row>
    <row r="5637" spans="19:30">
      <c r="S5637" s="13"/>
      <c r="T5637" s="14"/>
      <c r="U5637" s="13"/>
      <c r="V5637" s="13"/>
      <c r="W5637" s="13"/>
      <c r="X5637" s="13"/>
      <c r="Y5637" s="13"/>
      <c r="Z5637" s="13"/>
      <c r="AA5637" s="13"/>
      <c r="AB5637" s="13"/>
      <c r="AC5637" s="13"/>
      <c r="AD5637" s="13"/>
    </row>
    <row r="5638" spans="19:30">
      <c r="S5638" s="13"/>
      <c r="T5638" s="14"/>
      <c r="U5638" s="13"/>
      <c r="V5638" s="13"/>
      <c r="W5638" s="13"/>
      <c r="X5638" s="13"/>
      <c r="Y5638" s="13"/>
      <c r="Z5638" s="13"/>
      <c r="AA5638" s="13"/>
      <c r="AB5638" s="13"/>
      <c r="AC5638" s="13"/>
      <c r="AD5638" s="13"/>
    </row>
    <row r="5639" spans="19:30">
      <c r="S5639" s="13"/>
      <c r="T5639" s="14"/>
      <c r="U5639" s="13"/>
      <c r="V5639" s="13"/>
      <c r="W5639" s="13"/>
      <c r="X5639" s="13"/>
      <c r="Y5639" s="13"/>
      <c r="Z5639" s="13"/>
      <c r="AA5639" s="13"/>
      <c r="AB5639" s="13"/>
      <c r="AC5639" s="13"/>
      <c r="AD5639" s="13"/>
    </row>
    <row r="5640" spans="19:30">
      <c r="S5640" s="13"/>
      <c r="T5640" s="14"/>
      <c r="U5640" s="13"/>
      <c r="V5640" s="13"/>
      <c r="W5640" s="13"/>
      <c r="X5640" s="13"/>
      <c r="Y5640" s="13"/>
      <c r="Z5640" s="13"/>
      <c r="AA5640" s="13"/>
      <c r="AB5640" s="13"/>
      <c r="AC5640" s="13"/>
      <c r="AD5640" s="13"/>
    </row>
    <row r="5641" spans="19:30">
      <c r="S5641" s="13"/>
      <c r="T5641" s="14"/>
      <c r="U5641" s="13"/>
      <c r="V5641" s="13"/>
      <c r="W5641" s="13"/>
      <c r="X5641" s="13"/>
      <c r="Y5641" s="13"/>
      <c r="Z5641" s="13"/>
      <c r="AA5641" s="13"/>
      <c r="AB5641" s="13"/>
      <c r="AC5641" s="13"/>
      <c r="AD5641" s="13"/>
    </row>
    <row r="5642" spans="19:30">
      <c r="S5642" s="13"/>
      <c r="T5642" s="14"/>
      <c r="U5642" s="13"/>
      <c r="V5642" s="13"/>
      <c r="W5642" s="13"/>
      <c r="X5642" s="13"/>
      <c r="Y5642" s="13"/>
      <c r="Z5642" s="13"/>
      <c r="AA5642" s="13"/>
      <c r="AB5642" s="13"/>
      <c r="AC5642" s="13"/>
      <c r="AD5642" s="13"/>
    </row>
    <row r="5643" spans="19:30">
      <c r="S5643" s="13"/>
      <c r="T5643" s="14"/>
      <c r="U5643" s="13"/>
      <c r="V5643" s="13"/>
      <c r="W5643" s="13"/>
      <c r="X5643" s="13"/>
      <c r="Y5643" s="13"/>
      <c r="Z5643" s="13"/>
      <c r="AA5643" s="13"/>
      <c r="AB5643" s="13"/>
      <c r="AC5643" s="13"/>
      <c r="AD5643" s="13"/>
    </row>
    <row r="5644" spans="19:30">
      <c r="S5644" s="13"/>
      <c r="T5644" s="14"/>
      <c r="U5644" s="13"/>
      <c r="V5644" s="13"/>
      <c r="W5644" s="13"/>
      <c r="X5644" s="13"/>
      <c r="Y5644" s="13"/>
      <c r="Z5644" s="13"/>
      <c r="AA5644" s="13"/>
      <c r="AB5644" s="13"/>
      <c r="AC5644" s="13"/>
      <c r="AD5644" s="13"/>
    </row>
    <row r="5645" spans="19:30">
      <c r="S5645" s="13"/>
      <c r="T5645" s="14"/>
      <c r="U5645" s="13"/>
      <c r="V5645" s="13"/>
      <c r="W5645" s="13"/>
      <c r="X5645" s="13"/>
      <c r="Y5645" s="13"/>
      <c r="Z5645" s="13"/>
      <c r="AA5645" s="13"/>
      <c r="AB5645" s="13"/>
      <c r="AC5645" s="13"/>
      <c r="AD5645" s="13"/>
    </row>
    <row r="5646" spans="19:30">
      <c r="S5646" s="13"/>
      <c r="T5646" s="14"/>
      <c r="U5646" s="13"/>
      <c r="V5646" s="13"/>
      <c r="W5646" s="13"/>
      <c r="X5646" s="13"/>
      <c r="Y5646" s="13"/>
      <c r="Z5646" s="13"/>
      <c r="AA5646" s="13"/>
      <c r="AB5646" s="13"/>
      <c r="AC5646" s="13"/>
      <c r="AD5646" s="13"/>
    </row>
    <row r="5647" spans="19:30">
      <c r="S5647" s="13"/>
      <c r="T5647" s="14"/>
      <c r="U5647" s="13"/>
      <c r="V5647" s="13"/>
      <c r="W5647" s="13"/>
      <c r="X5647" s="13"/>
      <c r="Y5647" s="13"/>
      <c r="Z5647" s="13"/>
      <c r="AA5647" s="13"/>
      <c r="AB5647" s="13"/>
      <c r="AC5647" s="13"/>
      <c r="AD5647" s="13"/>
    </row>
    <row r="5648" spans="19:30">
      <c r="S5648" s="13"/>
      <c r="T5648" s="14"/>
      <c r="U5648" s="13"/>
      <c r="V5648" s="13"/>
      <c r="W5648" s="13"/>
      <c r="X5648" s="13"/>
      <c r="Y5648" s="13"/>
      <c r="Z5648" s="13"/>
      <c r="AA5648" s="13"/>
      <c r="AB5648" s="13"/>
      <c r="AC5648" s="13"/>
      <c r="AD5648" s="13"/>
    </row>
    <row r="5649" spans="19:30">
      <c r="S5649" s="13"/>
      <c r="T5649" s="14"/>
      <c r="U5649" s="13"/>
      <c r="V5649" s="13"/>
      <c r="W5649" s="13"/>
      <c r="X5649" s="13"/>
      <c r="Y5649" s="13"/>
      <c r="Z5649" s="13"/>
      <c r="AA5649" s="13"/>
      <c r="AB5649" s="13"/>
      <c r="AC5649" s="13"/>
      <c r="AD5649" s="13"/>
    </row>
    <row r="5650" spans="19:30">
      <c r="S5650" s="13"/>
      <c r="T5650" s="14"/>
      <c r="U5650" s="13"/>
      <c r="V5650" s="13"/>
      <c r="W5650" s="13"/>
      <c r="X5650" s="13"/>
      <c r="Y5650" s="13"/>
      <c r="Z5650" s="13"/>
      <c r="AA5650" s="13"/>
      <c r="AB5650" s="13"/>
      <c r="AC5650" s="13"/>
      <c r="AD5650" s="13"/>
    </row>
    <row r="5651" spans="19:30">
      <c r="S5651" s="13"/>
      <c r="T5651" s="14"/>
      <c r="U5651" s="13"/>
      <c r="V5651" s="13"/>
      <c r="W5651" s="13"/>
      <c r="X5651" s="13"/>
      <c r="Y5651" s="13"/>
      <c r="Z5651" s="13"/>
      <c r="AA5651" s="13"/>
      <c r="AB5651" s="13"/>
      <c r="AC5651" s="13"/>
      <c r="AD5651" s="13"/>
    </row>
    <row r="5652" spans="19:30">
      <c r="S5652" s="13"/>
      <c r="T5652" s="14"/>
      <c r="U5652" s="13"/>
      <c r="V5652" s="13"/>
      <c r="W5652" s="13"/>
      <c r="X5652" s="13"/>
      <c r="Y5652" s="13"/>
      <c r="Z5652" s="13"/>
      <c r="AA5652" s="13"/>
      <c r="AB5652" s="13"/>
      <c r="AC5652" s="13"/>
      <c r="AD5652" s="13"/>
    </row>
    <row r="5653" spans="19:30">
      <c r="S5653" s="13"/>
      <c r="T5653" s="14"/>
      <c r="U5653" s="13"/>
      <c r="V5653" s="13"/>
      <c r="W5653" s="13"/>
      <c r="X5653" s="13"/>
      <c r="Y5653" s="13"/>
      <c r="Z5653" s="13"/>
      <c r="AA5653" s="13"/>
      <c r="AB5653" s="13"/>
      <c r="AC5653" s="13"/>
      <c r="AD5653" s="13"/>
    </row>
    <row r="5654" spans="19:30">
      <c r="S5654" s="13"/>
      <c r="T5654" s="14"/>
      <c r="U5654" s="13"/>
      <c r="V5654" s="13"/>
      <c r="W5654" s="13"/>
      <c r="X5654" s="13"/>
      <c r="Y5654" s="13"/>
      <c r="Z5654" s="13"/>
      <c r="AA5654" s="13"/>
      <c r="AB5654" s="13"/>
      <c r="AC5654" s="13"/>
      <c r="AD5654" s="13"/>
    </row>
    <row r="5655" spans="19:30">
      <c r="S5655" s="13"/>
      <c r="T5655" s="14"/>
      <c r="U5655" s="13"/>
      <c r="V5655" s="13"/>
      <c r="W5655" s="13"/>
      <c r="X5655" s="13"/>
      <c r="Y5655" s="13"/>
      <c r="Z5655" s="13"/>
      <c r="AA5655" s="13"/>
      <c r="AB5655" s="13"/>
      <c r="AC5655" s="13"/>
      <c r="AD5655" s="13"/>
    </row>
    <row r="5656" spans="19:30">
      <c r="S5656" s="13"/>
      <c r="T5656" s="14"/>
      <c r="U5656" s="13"/>
      <c r="V5656" s="13"/>
      <c r="W5656" s="13"/>
      <c r="X5656" s="13"/>
      <c r="Y5656" s="13"/>
      <c r="Z5656" s="13"/>
      <c r="AA5656" s="13"/>
      <c r="AB5656" s="13"/>
      <c r="AC5656" s="13"/>
      <c r="AD5656" s="13"/>
    </row>
    <row r="5657" spans="19:30">
      <c r="S5657" s="13"/>
      <c r="T5657" s="14"/>
      <c r="U5657" s="13"/>
      <c r="V5657" s="13"/>
      <c r="W5657" s="13"/>
      <c r="X5657" s="13"/>
      <c r="Y5657" s="13"/>
      <c r="Z5657" s="13"/>
      <c r="AA5657" s="13"/>
      <c r="AB5657" s="13"/>
      <c r="AC5657" s="13"/>
      <c r="AD5657" s="13"/>
    </row>
    <row r="5658" spans="19:30">
      <c r="S5658" s="13"/>
      <c r="T5658" s="14"/>
      <c r="U5658" s="13"/>
      <c r="V5658" s="13"/>
      <c r="W5658" s="13"/>
      <c r="X5658" s="13"/>
      <c r="Y5658" s="13"/>
      <c r="Z5658" s="13"/>
      <c r="AA5658" s="13"/>
      <c r="AB5658" s="13"/>
      <c r="AC5658" s="13"/>
      <c r="AD5658" s="13"/>
    </row>
    <row r="5659" spans="19:30">
      <c r="S5659" s="13"/>
      <c r="T5659" s="14"/>
      <c r="U5659" s="13"/>
      <c r="V5659" s="13"/>
      <c r="W5659" s="13"/>
      <c r="X5659" s="13"/>
      <c r="Y5659" s="13"/>
      <c r="Z5659" s="13"/>
      <c r="AA5659" s="13"/>
      <c r="AB5659" s="13"/>
      <c r="AC5659" s="13"/>
      <c r="AD5659" s="13"/>
    </row>
    <row r="5660" spans="19:30">
      <c r="S5660" s="13"/>
      <c r="T5660" s="14"/>
      <c r="U5660" s="13"/>
      <c r="V5660" s="13"/>
      <c r="W5660" s="13"/>
      <c r="X5660" s="13"/>
      <c r="Y5660" s="13"/>
      <c r="Z5660" s="13"/>
      <c r="AA5660" s="13"/>
      <c r="AB5660" s="13"/>
      <c r="AC5660" s="13"/>
      <c r="AD5660" s="13"/>
    </row>
    <row r="5661" spans="19:30">
      <c r="S5661" s="13"/>
      <c r="T5661" s="14"/>
      <c r="U5661" s="13"/>
      <c r="V5661" s="13"/>
      <c r="W5661" s="13"/>
      <c r="X5661" s="13"/>
      <c r="Y5661" s="13"/>
      <c r="Z5661" s="13"/>
      <c r="AA5661" s="13"/>
      <c r="AB5661" s="13"/>
      <c r="AC5661" s="13"/>
      <c r="AD5661" s="13"/>
    </row>
    <row r="5662" spans="19:30">
      <c r="S5662" s="13"/>
      <c r="T5662" s="14"/>
      <c r="U5662" s="13"/>
      <c r="V5662" s="13"/>
      <c r="W5662" s="13"/>
      <c r="X5662" s="13"/>
      <c r="Y5662" s="13"/>
      <c r="Z5662" s="13"/>
      <c r="AA5662" s="13"/>
      <c r="AB5662" s="13"/>
      <c r="AC5662" s="13"/>
      <c r="AD5662" s="13"/>
    </row>
    <row r="5663" spans="19:30">
      <c r="S5663" s="13"/>
      <c r="T5663" s="14"/>
      <c r="U5663" s="13"/>
      <c r="V5663" s="13"/>
      <c r="W5663" s="13"/>
      <c r="X5663" s="13"/>
      <c r="Y5663" s="13"/>
      <c r="Z5663" s="13"/>
      <c r="AA5663" s="13"/>
      <c r="AB5663" s="13"/>
      <c r="AC5663" s="13"/>
      <c r="AD5663" s="13"/>
    </row>
    <row r="5664" spans="19:30">
      <c r="S5664" s="13"/>
      <c r="T5664" s="14"/>
      <c r="U5664" s="13"/>
      <c r="V5664" s="13"/>
      <c r="W5664" s="13"/>
      <c r="X5664" s="13"/>
      <c r="Y5664" s="13"/>
      <c r="Z5664" s="13"/>
      <c r="AA5664" s="13"/>
      <c r="AB5664" s="13"/>
      <c r="AC5664" s="13"/>
      <c r="AD5664" s="13"/>
    </row>
    <row r="5665" spans="19:30">
      <c r="S5665" s="13"/>
      <c r="T5665" s="14"/>
      <c r="U5665" s="13"/>
      <c r="V5665" s="13"/>
      <c r="W5665" s="13"/>
      <c r="X5665" s="13"/>
      <c r="Y5665" s="13"/>
      <c r="Z5665" s="13"/>
      <c r="AA5665" s="13"/>
      <c r="AB5665" s="13"/>
      <c r="AC5665" s="13"/>
      <c r="AD5665" s="13"/>
    </row>
    <row r="5666" spans="19:30">
      <c r="S5666" s="13"/>
      <c r="T5666" s="14"/>
      <c r="U5666" s="13"/>
      <c r="V5666" s="13"/>
      <c r="W5666" s="13"/>
      <c r="X5666" s="13"/>
      <c r="Y5666" s="13"/>
      <c r="Z5666" s="13"/>
      <c r="AA5666" s="13"/>
      <c r="AB5666" s="13"/>
      <c r="AC5666" s="13"/>
      <c r="AD5666" s="13"/>
    </row>
    <row r="5667" spans="19:30">
      <c r="S5667" s="13"/>
      <c r="T5667" s="14"/>
      <c r="U5667" s="13"/>
      <c r="V5667" s="13"/>
      <c r="W5667" s="13"/>
      <c r="X5667" s="13"/>
      <c r="Y5667" s="13"/>
      <c r="Z5667" s="13"/>
      <c r="AA5667" s="13"/>
      <c r="AB5667" s="13"/>
      <c r="AC5667" s="13"/>
      <c r="AD5667" s="13"/>
    </row>
    <row r="5668" spans="19:30">
      <c r="S5668" s="13"/>
      <c r="T5668" s="14"/>
      <c r="U5668" s="13"/>
      <c r="V5668" s="13"/>
      <c r="W5668" s="13"/>
      <c r="X5668" s="13"/>
      <c r="Y5668" s="13"/>
      <c r="Z5668" s="13"/>
      <c r="AA5668" s="13"/>
      <c r="AB5668" s="13"/>
      <c r="AC5668" s="13"/>
      <c r="AD5668" s="13"/>
    </row>
    <row r="5669" spans="19:30">
      <c r="S5669" s="13"/>
      <c r="T5669" s="14"/>
      <c r="U5669" s="13"/>
      <c r="V5669" s="13"/>
      <c r="W5669" s="13"/>
      <c r="X5669" s="13"/>
      <c r="Y5669" s="13"/>
      <c r="Z5669" s="13"/>
      <c r="AA5669" s="13"/>
      <c r="AB5669" s="13"/>
      <c r="AC5669" s="13"/>
      <c r="AD5669" s="13"/>
    </row>
    <row r="5670" spans="19:30">
      <c r="S5670" s="13"/>
      <c r="T5670" s="14"/>
      <c r="U5670" s="13"/>
      <c r="V5670" s="13"/>
      <c r="W5670" s="13"/>
      <c r="X5670" s="13"/>
      <c r="Y5670" s="13"/>
      <c r="Z5670" s="13"/>
      <c r="AA5670" s="13"/>
      <c r="AB5670" s="13"/>
      <c r="AC5670" s="13"/>
      <c r="AD5670" s="13"/>
    </row>
    <row r="5671" spans="19:30">
      <c r="S5671" s="13"/>
      <c r="T5671" s="14"/>
      <c r="U5671" s="13"/>
      <c r="V5671" s="13"/>
      <c r="W5671" s="13"/>
      <c r="X5671" s="13"/>
      <c r="Y5671" s="13"/>
      <c r="Z5671" s="13"/>
      <c r="AA5671" s="13"/>
      <c r="AB5671" s="13"/>
      <c r="AC5671" s="13"/>
      <c r="AD5671" s="13"/>
    </row>
    <row r="5672" spans="19:30">
      <c r="S5672" s="13"/>
      <c r="T5672" s="14"/>
      <c r="U5672" s="13"/>
      <c r="V5672" s="13"/>
      <c r="W5672" s="13"/>
      <c r="X5672" s="13"/>
      <c r="Y5672" s="13"/>
      <c r="Z5672" s="13"/>
      <c r="AA5672" s="13"/>
      <c r="AB5672" s="13"/>
      <c r="AC5672" s="13"/>
      <c r="AD5672" s="13"/>
    </row>
    <row r="5673" spans="19:30">
      <c r="S5673" s="13"/>
      <c r="T5673" s="14"/>
      <c r="U5673" s="13"/>
      <c r="V5673" s="13"/>
      <c r="W5673" s="13"/>
      <c r="X5673" s="13"/>
      <c r="Y5673" s="13"/>
      <c r="Z5673" s="13"/>
      <c r="AA5673" s="13"/>
      <c r="AB5673" s="13"/>
      <c r="AC5673" s="13"/>
      <c r="AD5673" s="13"/>
    </row>
    <row r="5674" spans="19:30">
      <c r="S5674" s="13"/>
      <c r="T5674" s="14"/>
      <c r="U5674" s="13"/>
      <c r="V5674" s="13"/>
      <c r="W5674" s="13"/>
      <c r="X5674" s="13"/>
      <c r="Y5674" s="13"/>
      <c r="Z5674" s="13"/>
      <c r="AA5674" s="13"/>
      <c r="AB5674" s="13"/>
      <c r="AC5674" s="13"/>
      <c r="AD5674" s="13"/>
    </row>
    <row r="5675" spans="19:30">
      <c r="S5675" s="13"/>
      <c r="T5675" s="14"/>
      <c r="U5675" s="13"/>
      <c r="V5675" s="13"/>
      <c r="W5675" s="13"/>
      <c r="X5675" s="13"/>
      <c r="Y5675" s="13"/>
      <c r="Z5675" s="13"/>
      <c r="AA5675" s="13"/>
      <c r="AB5675" s="13"/>
      <c r="AC5675" s="13"/>
      <c r="AD5675" s="13"/>
    </row>
    <row r="5676" spans="19:30">
      <c r="S5676" s="13"/>
      <c r="T5676" s="14"/>
      <c r="U5676" s="13"/>
      <c r="V5676" s="13"/>
      <c r="W5676" s="13"/>
      <c r="X5676" s="13"/>
      <c r="Y5676" s="13"/>
      <c r="Z5676" s="13"/>
      <c r="AA5676" s="13"/>
      <c r="AB5676" s="13"/>
      <c r="AC5676" s="13"/>
      <c r="AD5676" s="13"/>
    </row>
    <row r="5677" spans="19:30">
      <c r="S5677" s="13"/>
      <c r="T5677" s="14"/>
      <c r="U5677" s="13"/>
      <c r="V5677" s="13"/>
      <c r="W5677" s="13"/>
      <c r="X5677" s="13"/>
      <c r="Y5677" s="13"/>
      <c r="Z5677" s="13"/>
      <c r="AA5677" s="13"/>
      <c r="AB5677" s="13"/>
      <c r="AC5677" s="13"/>
      <c r="AD5677" s="13"/>
    </row>
    <row r="5678" spans="19:30">
      <c r="S5678" s="13"/>
      <c r="T5678" s="14"/>
      <c r="U5678" s="13"/>
      <c r="V5678" s="13"/>
      <c r="W5678" s="13"/>
      <c r="X5678" s="13"/>
      <c r="Y5678" s="13"/>
      <c r="Z5678" s="13"/>
      <c r="AA5678" s="13"/>
      <c r="AB5678" s="13"/>
      <c r="AC5678" s="13"/>
      <c r="AD5678" s="13"/>
    </row>
    <row r="5679" spans="19:30">
      <c r="S5679" s="13"/>
      <c r="T5679" s="14"/>
      <c r="U5679" s="13"/>
      <c r="V5679" s="13"/>
      <c r="W5679" s="13"/>
      <c r="X5679" s="13"/>
      <c r="Y5679" s="13"/>
      <c r="Z5679" s="13"/>
      <c r="AA5679" s="13"/>
      <c r="AB5679" s="13"/>
      <c r="AC5679" s="13"/>
      <c r="AD5679" s="13"/>
    </row>
    <row r="5680" spans="19:30">
      <c r="S5680" s="13"/>
      <c r="T5680" s="14"/>
      <c r="U5680" s="13"/>
      <c r="V5680" s="13"/>
      <c r="W5680" s="13"/>
      <c r="X5680" s="13"/>
      <c r="Y5680" s="13"/>
      <c r="Z5680" s="13"/>
      <c r="AA5680" s="13"/>
      <c r="AB5680" s="13"/>
      <c r="AC5680" s="13"/>
      <c r="AD5680" s="13"/>
    </row>
    <row r="5681" spans="19:30">
      <c r="S5681" s="13"/>
      <c r="T5681" s="14"/>
      <c r="U5681" s="13"/>
      <c r="V5681" s="13"/>
      <c r="W5681" s="13"/>
      <c r="X5681" s="13"/>
      <c r="Y5681" s="13"/>
      <c r="Z5681" s="13"/>
      <c r="AA5681" s="13"/>
      <c r="AB5681" s="13"/>
      <c r="AC5681" s="13"/>
      <c r="AD5681" s="13"/>
    </row>
    <row r="5682" spans="19:30">
      <c r="S5682" s="13"/>
      <c r="T5682" s="14"/>
      <c r="U5682" s="13"/>
      <c r="V5682" s="13"/>
      <c r="W5682" s="13"/>
      <c r="X5682" s="13"/>
      <c r="Y5682" s="13"/>
      <c r="Z5682" s="13"/>
      <c r="AA5682" s="13"/>
      <c r="AB5682" s="13"/>
      <c r="AC5682" s="13"/>
      <c r="AD5682" s="13"/>
    </row>
    <row r="5683" spans="19:30">
      <c r="S5683" s="13"/>
      <c r="T5683" s="14"/>
      <c r="U5683" s="13"/>
      <c r="V5683" s="13"/>
      <c r="W5683" s="13"/>
      <c r="X5683" s="13"/>
      <c r="Y5683" s="13"/>
      <c r="Z5683" s="13"/>
      <c r="AA5683" s="13"/>
      <c r="AB5683" s="13"/>
      <c r="AC5683" s="13"/>
      <c r="AD5683" s="13"/>
    </row>
    <row r="5684" spans="19:30">
      <c r="S5684" s="13"/>
      <c r="T5684" s="14"/>
      <c r="U5684" s="13"/>
      <c r="V5684" s="13"/>
      <c r="W5684" s="13"/>
      <c r="X5684" s="13"/>
      <c r="Y5684" s="13"/>
      <c r="Z5684" s="13"/>
      <c r="AA5684" s="13"/>
      <c r="AB5684" s="13"/>
      <c r="AC5684" s="13"/>
      <c r="AD5684" s="13"/>
    </row>
    <row r="5685" spans="19:30">
      <c r="S5685" s="13"/>
      <c r="T5685" s="14"/>
      <c r="U5685" s="13"/>
      <c r="V5685" s="13"/>
      <c r="W5685" s="13"/>
      <c r="X5685" s="13"/>
      <c r="Y5685" s="13"/>
      <c r="Z5685" s="13"/>
      <c r="AA5685" s="13"/>
      <c r="AB5685" s="13"/>
      <c r="AC5685" s="13"/>
      <c r="AD5685" s="13"/>
    </row>
    <row r="5686" spans="19:30">
      <c r="S5686" s="13"/>
      <c r="T5686" s="14"/>
      <c r="U5686" s="13"/>
      <c r="V5686" s="13"/>
      <c r="W5686" s="13"/>
      <c r="X5686" s="13"/>
      <c r="Y5686" s="13"/>
      <c r="Z5686" s="13"/>
      <c r="AA5686" s="13"/>
      <c r="AB5686" s="13"/>
      <c r="AC5686" s="13"/>
      <c r="AD5686" s="13"/>
    </row>
    <row r="5687" spans="19:30">
      <c r="S5687" s="13"/>
      <c r="T5687" s="14"/>
      <c r="U5687" s="13"/>
      <c r="V5687" s="13"/>
      <c r="W5687" s="13"/>
      <c r="X5687" s="13"/>
      <c r="Y5687" s="13"/>
      <c r="Z5687" s="13"/>
      <c r="AA5687" s="13"/>
      <c r="AB5687" s="13"/>
      <c r="AC5687" s="13"/>
      <c r="AD5687" s="13"/>
    </row>
    <row r="5688" spans="19:30">
      <c r="S5688" s="13"/>
      <c r="T5688" s="14"/>
      <c r="U5688" s="13"/>
      <c r="V5688" s="13"/>
      <c r="W5688" s="13"/>
      <c r="X5688" s="13"/>
      <c r="Y5688" s="13"/>
      <c r="Z5688" s="13"/>
      <c r="AA5688" s="13"/>
      <c r="AB5688" s="13"/>
      <c r="AC5688" s="13"/>
      <c r="AD5688" s="13"/>
    </row>
    <row r="5689" spans="19:30">
      <c r="S5689" s="13"/>
      <c r="T5689" s="14"/>
      <c r="U5689" s="13"/>
      <c r="V5689" s="13"/>
      <c r="W5689" s="13"/>
      <c r="X5689" s="13"/>
      <c r="Y5689" s="13"/>
      <c r="Z5689" s="13"/>
      <c r="AA5689" s="13"/>
      <c r="AB5689" s="13"/>
      <c r="AC5689" s="13"/>
      <c r="AD5689" s="13"/>
    </row>
    <row r="5690" spans="19:30">
      <c r="S5690" s="13"/>
      <c r="T5690" s="14"/>
      <c r="U5690" s="13"/>
      <c r="V5690" s="13"/>
      <c r="W5690" s="13"/>
      <c r="X5690" s="13"/>
      <c r="Y5690" s="13"/>
      <c r="Z5690" s="13"/>
      <c r="AA5690" s="13"/>
      <c r="AB5690" s="13"/>
      <c r="AC5690" s="13"/>
      <c r="AD5690" s="13"/>
    </row>
    <row r="5691" spans="19:30">
      <c r="S5691" s="13"/>
      <c r="T5691" s="14"/>
      <c r="U5691" s="13"/>
      <c r="V5691" s="13"/>
      <c r="W5691" s="13"/>
      <c r="X5691" s="13"/>
      <c r="Y5691" s="13"/>
      <c r="Z5691" s="13"/>
      <c r="AA5691" s="13"/>
      <c r="AB5691" s="13"/>
      <c r="AC5691" s="13"/>
      <c r="AD5691" s="13"/>
    </row>
    <row r="5692" spans="19:30">
      <c r="S5692" s="13"/>
      <c r="T5692" s="14"/>
      <c r="U5692" s="13"/>
      <c r="V5692" s="13"/>
      <c r="W5692" s="13"/>
      <c r="X5692" s="13"/>
      <c r="Y5692" s="13"/>
      <c r="Z5692" s="13"/>
      <c r="AA5692" s="13"/>
      <c r="AB5692" s="13"/>
      <c r="AC5692" s="13"/>
      <c r="AD5692" s="13"/>
    </row>
    <row r="5693" spans="19:30">
      <c r="S5693" s="13"/>
      <c r="T5693" s="14"/>
      <c r="U5693" s="13"/>
      <c r="V5693" s="13"/>
      <c r="W5693" s="13"/>
      <c r="X5693" s="13"/>
      <c r="Y5693" s="13"/>
      <c r="Z5693" s="13"/>
      <c r="AA5693" s="13"/>
      <c r="AB5693" s="13"/>
      <c r="AC5693" s="13"/>
      <c r="AD5693" s="13"/>
    </row>
    <row r="5694" spans="19:30">
      <c r="S5694" s="13"/>
      <c r="T5694" s="14"/>
      <c r="U5694" s="13"/>
      <c r="V5694" s="13"/>
      <c r="W5694" s="13"/>
      <c r="X5694" s="13"/>
      <c r="Y5694" s="13"/>
      <c r="Z5694" s="13"/>
      <c r="AA5694" s="13"/>
      <c r="AB5694" s="13"/>
      <c r="AC5694" s="13"/>
      <c r="AD5694" s="13"/>
    </row>
    <row r="5695" spans="19:30">
      <c r="S5695" s="13"/>
      <c r="T5695" s="14"/>
      <c r="U5695" s="13"/>
      <c r="V5695" s="13"/>
      <c r="W5695" s="13"/>
      <c r="X5695" s="13"/>
      <c r="Y5695" s="13"/>
      <c r="Z5695" s="13"/>
      <c r="AA5695" s="13"/>
      <c r="AB5695" s="13"/>
      <c r="AC5695" s="13"/>
      <c r="AD5695" s="13"/>
    </row>
    <row r="5696" spans="19:30">
      <c r="S5696" s="13"/>
      <c r="T5696" s="14"/>
      <c r="U5696" s="13"/>
      <c r="V5696" s="13"/>
      <c r="W5696" s="13"/>
      <c r="X5696" s="13"/>
      <c r="Y5696" s="13"/>
      <c r="Z5696" s="13"/>
      <c r="AA5696" s="13"/>
      <c r="AB5696" s="13"/>
      <c r="AC5696" s="13"/>
      <c r="AD5696" s="13"/>
    </row>
    <row r="5697" spans="19:30">
      <c r="S5697" s="13"/>
      <c r="T5697" s="14"/>
      <c r="U5697" s="13"/>
      <c r="V5697" s="13"/>
      <c r="W5697" s="13"/>
      <c r="X5697" s="13"/>
      <c r="Y5697" s="13"/>
      <c r="Z5697" s="13"/>
      <c r="AA5697" s="13"/>
      <c r="AB5697" s="13"/>
      <c r="AC5697" s="13"/>
      <c r="AD5697" s="13"/>
    </row>
    <row r="5698" spans="19:30">
      <c r="S5698" s="13"/>
      <c r="T5698" s="14"/>
      <c r="U5698" s="13"/>
      <c r="V5698" s="13"/>
      <c r="W5698" s="13"/>
      <c r="X5698" s="13"/>
      <c r="Y5698" s="13"/>
      <c r="Z5698" s="13"/>
      <c r="AA5698" s="13"/>
      <c r="AB5698" s="13"/>
      <c r="AC5698" s="13"/>
      <c r="AD5698" s="13"/>
    </row>
    <row r="5699" spans="19:30">
      <c r="S5699" s="13"/>
      <c r="T5699" s="14"/>
      <c r="U5699" s="13"/>
      <c r="V5699" s="13"/>
      <c r="W5699" s="13"/>
      <c r="X5699" s="13"/>
      <c r="Y5699" s="13"/>
      <c r="Z5699" s="13"/>
      <c r="AA5699" s="13"/>
      <c r="AB5699" s="13"/>
      <c r="AC5699" s="13"/>
      <c r="AD5699" s="13"/>
    </row>
    <row r="5700" spans="19:30">
      <c r="S5700" s="13"/>
      <c r="T5700" s="14"/>
      <c r="U5700" s="13"/>
      <c r="V5700" s="13"/>
      <c r="W5700" s="13"/>
      <c r="X5700" s="13"/>
      <c r="Y5700" s="13"/>
      <c r="Z5700" s="13"/>
      <c r="AA5700" s="13"/>
      <c r="AB5700" s="13"/>
      <c r="AC5700" s="13"/>
      <c r="AD5700" s="13"/>
    </row>
    <row r="5701" spans="19:30">
      <c r="S5701" s="13"/>
      <c r="T5701" s="14"/>
      <c r="U5701" s="13"/>
      <c r="V5701" s="13"/>
      <c r="W5701" s="13"/>
      <c r="X5701" s="13"/>
      <c r="Y5701" s="13"/>
      <c r="Z5701" s="13"/>
      <c r="AA5701" s="13"/>
      <c r="AB5701" s="13"/>
      <c r="AC5701" s="13"/>
      <c r="AD5701" s="13"/>
    </row>
    <row r="5702" spans="19:30">
      <c r="S5702" s="13"/>
      <c r="T5702" s="14"/>
      <c r="U5702" s="13"/>
      <c r="V5702" s="13"/>
      <c r="W5702" s="13"/>
      <c r="X5702" s="13"/>
      <c r="Y5702" s="13"/>
      <c r="Z5702" s="13"/>
      <c r="AA5702" s="13"/>
      <c r="AB5702" s="13"/>
      <c r="AC5702" s="13"/>
      <c r="AD5702" s="13"/>
    </row>
    <row r="5703" spans="19:30">
      <c r="S5703" s="13"/>
      <c r="T5703" s="14"/>
      <c r="U5703" s="13"/>
      <c r="V5703" s="13"/>
      <c r="W5703" s="13"/>
      <c r="X5703" s="13"/>
      <c r="Y5703" s="13"/>
      <c r="Z5703" s="13"/>
      <c r="AA5703" s="13"/>
      <c r="AB5703" s="13"/>
      <c r="AC5703" s="13"/>
      <c r="AD5703" s="13"/>
    </row>
    <row r="5704" spans="19:30">
      <c r="S5704" s="13"/>
      <c r="T5704" s="14"/>
      <c r="U5704" s="13"/>
      <c r="V5704" s="13"/>
      <c r="W5704" s="13"/>
      <c r="X5704" s="13"/>
      <c r="Y5704" s="13"/>
      <c r="Z5704" s="13"/>
      <c r="AA5704" s="13"/>
      <c r="AB5704" s="13"/>
      <c r="AC5704" s="13"/>
      <c r="AD5704" s="13"/>
    </row>
    <row r="5705" spans="19:30">
      <c r="S5705" s="13"/>
      <c r="T5705" s="14"/>
      <c r="U5705" s="13"/>
      <c r="V5705" s="13"/>
      <c r="W5705" s="13"/>
      <c r="X5705" s="13"/>
      <c r="Y5705" s="13"/>
      <c r="Z5705" s="13"/>
      <c r="AA5705" s="13"/>
      <c r="AB5705" s="13"/>
      <c r="AC5705" s="13"/>
      <c r="AD5705" s="13"/>
    </row>
    <row r="5706" spans="19:30">
      <c r="S5706" s="13"/>
      <c r="T5706" s="14"/>
      <c r="U5706" s="13"/>
      <c r="V5706" s="13"/>
      <c r="W5706" s="13"/>
      <c r="X5706" s="13"/>
      <c r="Y5706" s="13"/>
      <c r="Z5706" s="13"/>
      <c r="AA5706" s="13"/>
      <c r="AB5706" s="13"/>
      <c r="AC5706" s="13"/>
      <c r="AD5706" s="13"/>
    </row>
    <row r="5707" spans="19:30">
      <c r="S5707" s="13"/>
      <c r="T5707" s="14"/>
      <c r="U5707" s="13"/>
      <c r="V5707" s="13"/>
      <c r="W5707" s="13"/>
      <c r="X5707" s="13"/>
      <c r="Y5707" s="13"/>
      <c r="Z5707" s="13"/>
      <c r="AA5707" s="13"/>
      <c r="AB5707" s="13"/>
      <c r="AC5707" s="13"/>
      <c r="AD5707" s="13"/>
    </row>
    <row r="5708" spans="19:30">
      <c r="S5708" s="13"/>
      <c r="T5708" s="14"/>
      <c r="U5708" s="13"/>
      <c r="V5708" s="13"/>
      <c r="W5708" s="13"/>
      <c r="X5708" s="13"/>
      <c r="Y5708" s="13"/>
      <c r="Z5708" s="13"/>
      <c r="AA5708" s="13"/>
      <c r="AB5708" s="13"/>
      <c r="AC5708" s="13"/>
      <c r="AD5708" s="13"/>
    </row>
    <row r="5709" spans="19:30">
      <c r="S5709" s="13"/>
      <c r="T5709" s="14"/>
      <c r="U5709" s="13"/>
      <c r="V5709" s="13"/>
      <c r="W5709" s="13"/>
      <c r="X5709" s="13"/>
      <c r="Y5709" s="13"/>
      <c r="Z5709" s="13"/>
      <c r="AA5709" s="13"/>
      <c r="AB5709" s="13"/>
      <c r="AC5709" s="13"/>
      <c r="AD5709" s="13"/>
    </row>
    <row r="5710" spans="19:30">
      <c r="S5710" s="13"/>
      <c r="T5710" s="14"/>
      <c r="U5710" s="13"/>
      <c r="V5710" s="13"/>
      <c r="W5710" s="13"/>
      <c r="X5710" s="13"/>
      <c r="Y5710" s="13"/>
      <c r="Z5710" s="13"/>
      <c r="AA5710" s="13"/>
      <c r="AB5710" s="13"/>
      <c r="AC5710" s="13"/>
      <c r="AD5710" s="13"/>
    </row>
    <row r="5711" spans="19:30">
      <c r="S5711" s="13"/>
      <c r="T5711" s="14"/>
      <c r="U5711" s="13"/>
      <c r="V5711" s="13"/>
      <c r="W5711" s="13"/>
      <c r="X5711" s="13"/>
      <c r="Y5711" s="13"/>
      <c r="Z5711" s="13"/>
      <c r="AA5711" s="13"/>
      <c r="AB5711" s="13"/>
      <c r="AC5711" s="13"/>
      <c r="AD5711" s="13"/>
    </row>
    <row r="5712" spans="19:30">
      <c r="S5712" s="13"/>
      <c r="T5712" s="14"/>
      <c r="U5712" s="13"/>
      <c r="V5712" s="13"/>
      <c r="W5712" s="13"/>
      <c r="X5712" s="13"/>
      <c r="Y5712" s="13"/>
      <c r="Z5712" s="13"/>
      <c r="AA5712" s="13"/>
      <c r="AB5712" s="13"/>
      <c r="AC5712" s="13"/>
      <c r="AD5712" s="13"/>
    </row>
    <row r="5713" spans="19:30">
      <c r="S5713" s="13"/>
      <c r="T5713" s="14"/>
      <c r="U5713" s="13"/>
      <c r="V5713" s="13"/>
      <c r="W5713" s="13"/>
      <c r="X5713" s="13"/>
      <c r="Y5713" s="13"/>
      <c r="Z5713" s="13"/>
      <c r="AA5713" s="13"/>
      <c r="AB5713" s="13"/>
      <c r="AC5713" s="13"/>
      <c r="AD5713" s="13"/>
    </row>
    <row r="5714" spans="19:30">
      <c r="S5714" s="13"/>
      <c r="T5714" s="14"/>
      <c r="U5714" s="13"/>
      <c r="V5714" s="13"/>
      <c r="W5714" s="13"/>
      <c r="X5714" s="13"/>
      <c r="Y5714" s="13"/>
      <c r="Z5714" s="13"/>
      <c r="AA5714" s="13"/>
      <c r="AB5714" s="13"/>
      <c r="AC5714" s="13"/>
      <c r="AD5714" s="13"/>
    </row>
    <row r="5715" spans="19:30">
      <c r="S5715" s="13"/>
      <c r="T5715" s="14"/>
      <c r="U5715" s="13"/>
      <c r="V5715" s="13"/>
      <c r="W5715" s="13"/>
      <c r="X5715" s="13"/>
      <c r="Y5715" s="13"/>
      <c r="Z5715" s="13"/>
      <c r="AA5715" s="13"/>
      <c r="AB5715" s="13"/>
      <c r="AC5715" s="13"/>
      <c r="AD5715" s="13"/>
    </row>
    <row r="5716" spans="19:30">
      <c r="S5716" s="13"/>
      <c r="T5716" s="14"/>
      <c r="U5716" s="13"/>
      <c r="V5716" s="13"/>
      <c r="W5716" s="13"/>
      <c r="X5716" s="13"/>
      <c r="Y5716" s="13"/>
      <c r="Z5716" s="13"/>
      <c r="AA5716" s="13"/>
      <c r="AB5716" s="13"/>
      <c r="AC5716" s="13"/>
      <c r="AD5716" s="13"/>
    </row>
    <row r="5717" spans="19:30">
      <c r="S5717" s="13"/>
      <c r="T5717" s="14"/>
      <c r="U5717" s="13"/>
      <c r="V5717" s="13"/>
      <c r="W5717" s="13"/>
      <c r="X5717" s="13"/>
      <c r="Y5717" s="13"/>
      <c r="Z5717" s="13"/>
      <c r="AA5717" s="13"/>
      <c r="AB5717" s="13"/>
      <c r="AC5717" s="13"/>
      <c r="AD5717" s="13"/>
    </row>
    <row r="5718" spans="19:30">
      <c r="S5718" s="13"/>
      <c r="T5718" s="14"/>
      <c r="U5718" s="13"/>
      <c r="V5718" s="13"/>
      <c r="W5718" s="13"/>
      <c r="X5718" s="13"/>
      <c r="Y5718" s="13"/>
      <c r="Z5718" s="13"/>
      <c r="AA5718" s="13"/>
      <c r="AB5718" s="13"/>
      <c r="AC5718" s="13"/>
      <c r="AD5718" s="13"/>
    </row>
    <row r="5719" spans="19:30">
      <c r="S5719" s="13"/>
      <c r="T5719" s="14"/>
      <c r="U5719" s="13"/>
      <c r="V5719" s="13"/>
      <c r="W5719" s="13"/>
      <c r="X5719" s="13"/>
      <c r="Y5719" s="13"/>
      <c r="Z5719" s="13"/>
      <c r="AA5719" s="13"/>
      <c r="AB5719" s="13"/>
      <c r="AC5719" s="13"/>
      <c r="AD5719" s="13"/>
    </row>
    <row r="5720" spans="19:30">
      <c r="S5720" s="13"/>
      <c r="T5720" s="14"/>
      <c r="U5720" s="13"/>
      <c r="V5720" s="13"/>
      <c r="W5720" s="13"/>
      <c r="X5720" s="13"/>
      <c r="Y5720" s="13"/>
      <c r="Z5720" s="13"/>
      <c r="AA5720" s="13"/>
      <c r="AB5720" s="13"/>
      <c r="AC5720" s="13"/>
      <c r="AD5720" s="13"/>
    </row>
    <row r="5721" spans="19:30">
      <c r="S5721" s="13"/>
      <c r="T5721" s="14"/>
      <c r="U5721" s="13"/>
      <c r="V5721" s="13"/>
      <c r="W5721" s="13"/>
      <c r="X5721" s="13"/>
      <c r="Y5721" s="13"/>
      <c r="Z5721" s="13"/>
      <c r="AA5721" s="13"/>
      <c r="AB5721" s="13"/>
      <c r="AC5721" s="13"/>
      <c r="AD5721" s="13"/>
    </row>
    <row r="5722" spans="19:30">
      <c r="S5722" s="13"/>
      <c r="T5722" s="14"/>
      <c r="U5722" s="13"/>
      <c r="V5722" s="13"/>
      <c r="W5722" s="13"/>
      <c r="X5722" s="13"/>
      <c r="Y5722" s="13"/>
      <c r="Z5722" s="13"/>
      <c r="AA5722" s="13"/>
      <c r="AB5722" s="13"/>
      <c r="AC5722" s="13"/>
      <c r="AD5722" s="13"/>
    </row>
    <row r="5723" spans="19:30">
      <c r="S5723" s="13"/>
      <c r="T5723" s="14"/>
      <c r="U5723" s="13"/>
      <c r="V5723" s="13"/>
      <c r="W5723" s="13"/>
      <c r="X5723" s="13"/>
      <c r="Y5723" s="13"/>
      <c r="Z5723" s="13"/>
      <c r="AA5723" s="13"/>
      <c r="AB5723" s="13"/>
      <c r="AC5723" s="13"/>
      <c r="AD5723" s="13"/>
    </row>
    <row r="5724" spans="19:30">
      <c r="S5724" s="13"/>
      <c r="T5724" s="14"/>
      <c r="U5724" s="13"/>
      <c r="V5724" s="13"/>
      <c r="W5724" s="13"/>
      <c r="X5724" s="13"/>
      <c r="Y5724" s="13"/>
      <c r="Z5724" s="13"/>
      <c r="AA5724" s="13"/>
      <c r="AB5724" s="13"/>
      <c r="AC5724" s="13"/>
      <c r="AD5724" s="13"/>
    </row>
    <row r="5725" spans="19:30">
      <c r="S5725" s="13"/>
      <c r="T5725" s="14"/>
      <c r="U5725" s="13"/>
      <c r="V5725" s="13"/>
      <c r="W5725" s="13"/>
      <c r="X5725" s="13"/>
      <c r="Y5725" s="13"/>
      <c r="Z5725" s="13"/>
      <c r="AA5725" s="13"/>
      <c r="AB5725" s="13"/>
      <c r="AC5725" s="13"/>
      <c r="AD5725" s="13"/>
    </row>
    <row r="5726" spans="19:30">
      <c r="S5726" s="13"/>
      <c r="T5726" s="14"/>
      <c r="U5726" s="13"/>
      <c r="V5726" s="13"/>
      <c r="W5726" s="13"/>
      <c r="X5726" s="13"/>
      <c r="Y5726" s="13"/>
      <c r="Z5726" s="13"/>
      <c r="AA5726" s="13"/>
      <c r="AB5726" s="13"/>
      <c r="AC5726" s="13"/>
      <c r="AD5726" s="13"/>
    </row>
    <row r="5727" spans="19:30">
      <c r="S5727" s="13"/>
      <c r="T5727" s="14"/>
      <c r="U5727" s="13"/>
      <c r="V5727" s="13"/>
      <c r="W5727" s="13"/>
      <c r="X5727" s="13"/>
      <c r="Y5727" s="13"/>
      <c r="Z5727" s="13"/>
      <c r="AA5727" s="13"/>
      <c r="AB5727" s="13"/>
      <c r="AC5727" s="13"/>
      <c r="AD5727" s="13"/>
    </row>
    <row r="5728" spans="19:30">
      <c r="S5728" s="13"/>
      <c r="T5728" s="14"/>
      <c r="U5728" s="13"/>
      <c r="V5728" s="13"/>
      <c r="W5728" s="13"/>
      <c r="X5728" s="13"/>
      <c r="Y5728" s="13"/>
      <c r="Z5728" s="13"/>
      <c r="AA5728" s="13"/>
      <c r="AB5728" s="13"/>
      <c r="AC5728" s="13"/>
      <c r="AD5728" s="13"/>
    </row>
    <row r="5729" spans="19:30">
      <c r="S5729" s="13"/>
      <c r="T5729" s="14"/>
      <c r="U5729" s="13"/>
      <c r="V5729" s="13"/>
      <c r="W5729" s="13"/>
      <c r="X5729" s="13"/>
      <c r="Y5729" s="13"/>
      <c r="Z5729" s="13"/>
      <c r="AA5729" s="13"/>
      <c r="AB5729" s="13"/>
      <c r="AC5729" s="13"/>
      <c r="AD5729" s="13"/>
    </row>
    <row r="5730" spans="19:30">
      <c r="S5730" s="13"/>
      <c r="T5730" s="14"/>
      <c r="U5730" s="13"/>
      <c r="V5730" s="13"/>
      <c r="W5730" s="13"/>
      <c r="X5730" s="13"/>
      <c r="Y5730" s="13"/>
      <c r="Z5730" s="13"/>
      <c r="AA5730" s="13"/>
      <c r="AB5730" s="13"/>
      <c r="AC5730" s="13"/>
      <c r="AD5730" s="13"/>
    </row>
    <row r="5731" spans="19:30">
      <c r="S5731" s="13"/>
      <c r="T5731" s="14"/>
      <c r="U5731" s="13"/>
      <c r="V5731" s="13"/>
      <c r="W5731" s="13"/>
      <c r="X5731" s="13"/>
      <c r="Y5731" s="13"/>
      <c r="Z5731" s="13"/>
      <c r="AA5731" s="13"/>
      <c r="AB5731" s="13"/>
      <c r="AC5731" s="13"/>
      <c r="AD5731" s="13"/>
    </row>
    <row r="5732" spans="19:30">
      <c r="S5732" s="13"/>
      <c r="T5732" s="14"/>
      <c r="U5732" s="13"/>
      <c r="V5732" s="13"/>
      <c r="W5732" s="13"/>
      <c r="X5732" s="13"/>
      <c r="Y5732" s="13"/>
      <c r="Z5732" s="13"/>
      <c r="AA5732" s="13"/>
      <c r="AB5732" s="13"/>
      <c r="AC5732" s="13"/>
      <c r="AD5732" s="13"/>
    </row>
    <row r="5733" spans="19:30">
      <c r="S5733" s="13"/>
      <c r="T5733" s="14"/>
      <c r="U5733" s="13"/>
      <c r="V5733" s="13"/>
      <c r="W5733" s="13"/>
      <c r="X5733" s="13"/>
      <c r="Y5733" s="13"/>
      <c r="Z5733" s="13"/>
      <c r="AA5733" s="13"/>
      <c r="AB5733" s="13"/>
      <c r="AC5733" s="13"/>
      <c r="AD5733" s="13"/>
    </row>
    <row r="5734" spans="19:30">
      <c r="S5734" s="13"/>
      <c r="T5734" s="14"/>
      <c r="U5734" s="13"/>
      <c r="V5734" s="13"/>
      <c r="W5734" s="13"/>
      <c r="X5734" s="13"/>
      <c r="Y5734" s="13"/>
      <c r="Z5734" s="13"/>
      <c r="AA5734" s="13"/>
      <c r="AB5734" s="13"/>
      <c r="AC5734" s="13"/>
      <c r="AD5734" s="13"/>
    </row>
    <row r="5735" spans="19:30">
      <c r="S5735" s="13"/>
      <c r="T5735" s="14"/>
      <c r="U5735" s="13"/>
      <c r="V5735" s="13"/>
      <c r="W5735" s="13"/>
      <c r="X5735" s="13"/>
      <c r="Y5735" s="13"/>
      <c r="Z5735" s="13"/>
      <c r="AA5735" s="13"/>
      <c r="AB5735" s="13"/>
      <c r="AC5735" s="13"/>
      <c r="AD5735" s="13"/>
    </row>
    <row r="5736" spans="19:30">
      <c r="S5736" s="13"/>
      <c r="T5736" s="14"/>
      <c r="U5736" s="13"/>
      <c r="V5736" s="13"/>
      <c r="W5736" s="13"/>
      <c r="X5736" s="13"/>
      <c r="Y5736" s="13"/>
      <c r="Z5736" s="13"/>
      <c r="AA5736" s="13"/>
      <c r="AB5736" s="13"/>
      <c r="AC5736" s="13"/>
      <c r="AD5736" s="13"/>
    </row>
    <row r="5737" spans="19:30">
      <c r="S5737" s="13"/>
      <c r="T5737" s="14"/>
      <c r="U5737" s="13"/>
      <c r="V5737" s="13"/>
      <c r="W5737" s="13"/>
      <c r="X5737" s="13"/>
      <c r="Y5737" s="13"/>
      <c r="Z5737" s="13"/>
      <c r="AA5737" s="13"/>
      <c r="AB5737" s="13"/>
      <c r="AC5737" s="13"/>
      <c r="AD5737" s="13"/>
    </row>
    <row r="5738" spans="19:30">
      <c r="S5738" s="13"/>
      <c r="T5738" s="14"/>
      <c r="U5738" s="13"/>
      <c r="V5738" s="13"/>
      <c r="W5738" s="13"/>
      <c r="X5738" s="13"/>
      <c r="Y5738" s="13"/>
      <c r="Z5738" s="13"/>
      <c r="AA5738" s="13"/>
      <c r="AB5738" s="13"/>
      <c r="AC5738" s="13"/>
      <c r="AD5738" s="13"/>
    </row>
    <row r="5739" spans="19:30">
      <c r="S5739" s="13"/>
      <c r="T5739" s="14"/>
      <c r="U5739" s="13"/>
      <c r="V5739" s="13"/>
      <c r="W5739" s="13"/>
      <c r="X5739" s="13"/>
      <c r="Y5739" s="13"/>
      <c r="Z5739" s="13"/>
      <c r="AA5739" s="13"/>
      <c r="AB5739" s="13"/>
      <c r="AC5739" s="13"/>
      <c r="AD5739" s="13"/>
    </row>
    <row r="5740" spans="19:30">
      <c r="S5740" s="13"/>
      <c r="T5740" s="14"/>
      <c r="U5740" s="13"/>
      <c r="V5740" s="13"/>
      <c r="W5740" s="13"/>
      <c r="X5740" s="13"/>
      <c r="Y5740" s="13"/>
      <c r="Z5740" s="13"/>
      <c r="AA5740" s="13"/>
      <c r="AB5740" s="13"/>
      <c r="AC5740" s="13"/>
      <c r="AD5740" s="13"/>
    </row>
    <row r="5741" spans="19:30">
      <c r="S5741" s="13"/>
      <c r="T5741" s="14"/>
      <c r="U5741" s="13"/>
      <c r="V5741" s="13"/>
      <c r="W5741" s="13"/>
      <c r="X5741" s="13"/>
      <c r="Y5741" s="13"/>
      <c r="Z5741" s="13"/>
      <c r="AA5741" s="13"/>
      <c r="AB5741" s="13"/>
      <c r="AC5741" s="13"/>
      <c r="AD5741" s="13"/>
    </row>
    <row r="5742" spans="19:30">
      <c r="S5742" s="13"/>
      <c r="T5742" s="14"/>
      <c r="U5742" s="13"/>
      <c r="V5742" s="13"/>
      <c r="W5742" s="13"/>
      <c r="X5742" s="13"/>
      <c r="Y5742" s="13"/>
      <c r="Z5742" s="13"/>
      <c r="AA5742" s="13"/>
      <c r="AB5742" s="13"/>
      <c r="AC5742" s="13"/>
      <c r="AD5742" s="13"/>
    </row>
    <row r="5743" spans="19:30">
      <c r="S5743" s="13"/>
      <c r="T5743" s="14"/>
      <c r="U5743" s="13"/>
      <c r="V5743" s="13"/>
      <c r="W5743" s="13"/>
      <c r="X5743" s="13"/>
      <c r="Y5743" s="13"/>
      <c r="Z5743" s="13"/>
      <c r="AA5743" s="13"/>
      <c r="AB5743" s="13"/>
      <c r="AC5743" s="13"/>
      <c r="AD5743" s="13"/>
    </row>
    <row r="5744" spans="19:30">
      <c r="S5744" s="13"/>
      <c r="T5744" s="14"/>
      <c r="U5744" s="13"/>
      <c r="V5744" s="13"/>
      <c r="W5744" s="13"/>
      <c r="X5744" s="13"/>
      <c r="Y5744" s="13"/>
      <c r="Z5744" s="13"/>
      <c r="AA5744" s="13"/>
      <c r="AB5744" s="13"/>
      <c r="AC5744" s="13"/>
      <c r="AD5744" s="13"/>
    </row>
    <row r="5745" spans="19:30">
      <c r="S5745" s="13"/>
      <c r="T5745" s="14"/>
      <c r="U5745" s="13"/>
      <c r="V5745" s="13"/>
      <c r="W5745" s="13"/>
      <c r="X5745" s="13"/>
      <c r="Y5745" s="13"/>
      <c r="Z5745" s="13"/>
      <c r="AA5745" s="13"/>
      <c r="AB5745" s="13"/>
      <c r="AC5745" s="13"/>
      <c r="AD5745" s="13"/>
    </row>
    <row r="5746" spans="19:30">
      <c r="S5746" s="13"/>
      <c r="T5746" s="14"/>
      <c r="U5746" s="13"/>
      <c r="V5746" s="13"/>
      <c r="W5746" s="13"/>
      <c r="X5746" s="13"/>
      <c r="Y5746" s="13"/>
      <c r="Z5746" s="13"/>
      <c r="AA5746" s="13"/>
      <c r="AB5746" s="13"/>
      <c r="AC5746" s="13"/>
      <c r="AD5746" s="13"/>
    </row>
    <row r="5747" spans="19:30">
      <c r="S5747" s="13"/>
      <c r="T5747" s="14"/>
      <c r="U5747" s="13"/>
      <c r="V5747" s="13"/>
      <c r="W5747" s="13"/>
      <c r="X5747" s="13"/>
      <c r="Y5747" s="13"/>
      <c r="Z5747" s="13"/>
      <c r="AA5747" s="13"/>
      <c r="AB5747" s="13"/>
      <c r="AC5747" s="13"/>
      <c r="AD5747" s="13"/>
    </row>
    <row r="5748" spans="19:30">
      <c r="S5748" s="13"/>
      <c r="T5748" s="14"/>
      <c r="U5748" s="13"/>
      <c r="V5748" s="13"/>
      <c r="W5748" s="13"/>
      <c r="X5748" s="13"/>
      <c r="Y5748" s="13"/>
      <c r="Z5748" s="13"/>
      <c r="AA5748" s="13"/>
      <c r="AB5748" s="13"/>
      <c r="AC5748" s="13"/>
      <c r="AD5748" s="13"/>
    </row>
    <row r="5749" spans="19:30">
      <c r="S5749" s="13"/>
      <c r="T5749" s="14"/>
      <c r="U5749" s="13"/>
      <c r="V5749" s="13"/>
      <c r="W5749" s="13"/>
      <c r="X5749" s="13"/>
      <c r="Y5749" s="13"/>
      <c r="Z5749" s="13"/>
      <c r="AA5749" s="13"/>
      <c r="AB5749" s="13"/>
      <c r="AC5749" s="13"/>
      <c r="AD5749" s="13"/>
    </row>
    <row r="5750" spans="19:30">
      <c r="S5750" s="13"/>
      <c r="T5750" s="14"/>
      <c r="U5750" s="13"/>
      <c r="V5750" s="13"/>
      <c r="W5750" s="13"/>
      <c r="X5750" s="13"/>
      <c r="Y5750" s="13"/>
      <c r="Z5750" s="13"/>
      <c r="AA5750" s="13"/>
      <c r="AB5750" s="13"/>
      <c r="AC5750" s="13"/>
      <c r="AD5750" s="13"/>
    </row>
    <row r="5751" spans="19:30">
      <c r="S5751" s="13"/>
      <c r="T5751" s="14"/>
      <c r="U5751" s="13"/>
      <c r="V5751" s="13"/>
      <c r="W5751" s="13"/>
      <c r="X5751" s="13"/>
      <c r="Y5751" s="13"/>
      <c r="Z5751" s="13"/>
      <c r="AA5751" s="13"/>
      <c r="AB5751" s="13"/>
      <c r="AC5751" s="13"/>
      <c r="AD5751" s="13"/>
    </row>
    <row r="5752" spans="19:30">
      <c r="S5752" s="13"/>
      <c r="T5752" s="14"/>
      <c r="U5752" s="13"/>
      <c r="V5752" s="13"/>
      <c r="W5752" s="13"/>
      <c r="X5752" s="13"/>
      <c r="Y5752" s="13"/>
      <c r="Z5752" s="13"/>
      <c r="AA5752" s="13"/>
      <c r="AB5752" s="13"/>
      <c r="AC5752" s="13"/>
      <c r="AD5752" s="13"/>
    </row>
    <row r="5753" spans="19:30">
      <c r="S5753" s="13"/>
      <c r="T5753" s="14"/>
      <c r="U5753" s="13"/>
      <c r="V5753" s="13"/>
      <c r="W5753" s="13"/>
      <c r="X5753" s="13"/>
      <c r="Y5753" s="13"/>
      <c r="Z5753" s="13"/>
      <c r="AA5753" s="13"/>
      <c r="AB5753" s="13"/>
      <c r="AC5753" s="13"/>
      <c r="AD5753" s="13"/>
    </row>
  </sheetData>
  <mergeCells count="3">
    <mergeCell ref="B2:C2"/>
    <mergeCell ref="D2:F2"/>
    <mergeCell ref="G2:I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7E1E46CF27847B6A0796ACBC3A4AA" ma:contentTypeVersion="2" ma:contentTypeDescription="Create a new document." ma:contentTypeScope="" ma:versionID="67466d3bc6bb6dba22600724293a65cb">
  <xsd:schema xmlns:xsd="http://www.w3.org/2001/XMLSchema" xmlns:p="http://schemas.microsoft.com/office/2006/metadata/properties" xmlns:ns1="http://schemas.microsoft.com/sharepoint/v3" xmlns:ns2="5a745c04-f575-4e60-9f44-08929523a07a" targetNamespace="http://schemas.microsoft.com/office/2006/metadata/properties" ma:root="true" ma:fieldsID="e7835a4235910a5543bd94426b117c85" ns1:_="" ns2:_="">
    <xsd:import namespace="http://schemas.microsoft.com/sharepoint/v3"/>
    <xsd:import namespace="5a745c04-f575-4e60-9f44-08929523a0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5a745c04-f575-4e60-9f44-08929523a07a" elementFormDefault="qualified">
    <xsd:import namespace="http://schemas.microsoft.com/office/2006/documentManagement/types"/>
    <xsd:element name="Doc_x0020_Type" ma:index="10" nillable="true" ma:displayName="Doc Type" ma:internalName="Doc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ent Models"/>
                    <xsd:enumeration value="Horticulture"/>
                    <xsd:enumeration value="Irrigation"/>
                    <xsd:enumeration value="Miscellaneous"/>
                    <xsd:enumeration value="Other Sites"/>
                    <xsd:enumeration value="Pest Management"/>
                    <xsd:enumeration value="Research Reports"/>
                    <xsd:enumeration value="Soils and Mineral Nutrition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Doc_x0020_Type xmlns="5a745c04-f575-4e60-9f44-08929523a07a"/>
  </documentManagement>
</p:properties>
</file>

<file path=customXml/itemProps1.xml><?xml version="1.0" encoding="utf-8"?>
<ds:datastoreItem xmlns:ds="http://schemas.openxmlformats.org/officeDocument/2006/customXml" ds:itemID="{10FE0370-8034-4A68-9276-26E96E95F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a745c04-f575-4e60-9f44-08929523a07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8AB196A-72C7-4111-B4E7-17BAF8966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37532-73F0-4A5A-8FDA-B39953A7ED0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5a745c04-f575-4e60-9f44-08929523a07a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 2010EZ example</vt:lpstr>
      <vt:lpstr>CB 2010EZ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Tim</dc:creator>
  <cp:lastModifiedBy>Tianna DuPont</cp:lastModifiedBy>
  <dcterms:created xsi:type="dcterms:W3CDTF">2010-08-04T21:40:19Z</dcterms:created>
  <dcterms:modified xsi:type="dcterms:W3CDTF">2020-03-06T18:08:32Z</dcterms:modified>
</cp:coreProperties>
</file>