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álogo" sheetId="1" r:id="rId5"/>
    <sheet state="visible" name="Ventas" sheetId="2" r:id="rId6"/>
    <sheet state="visible" name="Gastos" sheetId="3" r:id="rId7"/>
    <sheet state="visible" name="P&amp;L Real" sheetId="4" r:id="rId8"/>
    <sheet state="visible" name="P&amp;L Presupuesto" sheetId="5" r:id="rId9"/>
    <sheet state="visible" name="CashFlow" sheetId="6" r:id="rId10"/>
    <sheet state="visible" name="P&amp;L Resumen" sheetId="7" r:id="rId11"/>
    <sheet state="visible" name="Scorecard" sheetId="8" r:id="rId12"/>
    <sheet state="visible" name="Catalogo Variables" sheetId="9" r:id="rId13"/>
  </sheets>
  <definedNames>
    <definedName hidden="1" localSheetId="1" name="_xlnm._FilterDatabase">Ventas!$B$3:$R$100</definedName>
    <definedName hidden="1" localSheetId="2" name="_xlnm._FilterDatabase">Gastos!$B$3:$M$100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N3">
      <text>
        <t xml:space="preserve">En esta columna se va sumando el acumulado del año. Es importante ver los números y resultados acumulados del año para no solamente basarnos en lo que pasa mes a mes. </t>
      </text>
    </comment>
  </commentList>
</comments>
</file>

<file path=xl/sharedStrings.xml><?xml version="1.0" encoding="utf-8"?>
<sst xmlns="http://schemas.openxmlformats.org/spreadsheetml/2006/main" count="283" uniqueCount="168">
  <si>
    <t>P&amp;L Real "Tu Negocio"</t>
  </si>
  <si>
    <t>Catálogo de Productos/Servicios</t>
  </si>
  <si>
    <t>Registro de Gastos "Tu Negocio"</t>
  </si>
  <si>
    <t># Mes</t>
  </si>
  <si>
    <t>SKU</t>
  </si>
  <si>
    <t>Registro de Ventas "Tu Negocio"</t>
  </si>
  <si>
    <t>Nombre</t>
  </si>
  <si>
    <t>Categoría</t>
  </si>
  <si>
    <t>Costo Unitario</t>
  </si>
  <si>
    <t>Precio Wholesale</t>
  </si>
  <si>
    <t>Margen Wholesale</t>
  </si>
  <si>
    <t># de Pedido</t>
  </si>
  <si>
    <t>Ene</t>
  </si>
  <si>
    <t>Fecha</t>
  </si>
  <si>
    <t>Feb</t>
  </si>
  <si>
    <t>Mar</t>
  </si>
  <si>
    <t>Abr</t>
  </si>
  <si>
    <t>Mes</t>
  </si>
  <si>
    <t>May</t>
  </si>
  <si>
    <t># de Mes</t>
  </si>
  <si>
    <t>Jun</t>
  </si>
  <si>
    <t>Jul</t>
  </si>
  <si>
    <t>Concepto de Venta</t>
  </si>
  <si>
    <t>Ago</t>
  </si>
  <si>
    <t>Producto/Servicio</t>
  </si>
  <si>
    <t>Sep</t>
  </si>
  <si>
    <t>Oct</t>
  </si>
  <si>
    <t>Canal de Venta</t>
  </si>
  <si>
    <t>Nov</t>
  </si>
  <si>
    <t># de Unidades</t>
  </si>
  <si>
    <t>Dic</t>
  </si>
  <si>
    <t>Precio Unitario</t>
  </si>
  <si>
    <t>Concepto de Gasto</t>
  </si>
  <si>
    <t>Moto Total Venta</t>
  </si>
  <si>
    <t>Monto Total (con IVA)</t>
  </si>
  <si>
    <t>TOTAL AÑO</t>
  </si>
  <si>
    <t>Monto Subtotal (sin IVA)</t>
  </si>
  <si>
    <t>Monto Venta S/IVA</t>
  </si>
  <si>
    <t>Tipo de Egreso</t>
  </si>
  <si>
    <t>Cuenta de P&amp;L</t>
  </si>
  <si>
    <t>Costo Total de Venta</t>
  </si>
  <si>
    <t>Métodod e Pago</t>
  </si>
  <si>
    <t>Cliente</t>
  </si>
  <si>
    <t>Cuenta de Banco</t>
  </si>
  <si>
    <t>Status</t>
  </si>
  <si>
    <t>Método de Pago</t>
  </si>
  <si>
    <t>Comentarios</t>
  </si>
  <si>
    <t>Presupuesto Mes</t>
  </si>
  <si>
    <t>Diferencia</t>
  </si>
  <si>
    <t>Presupuesto YTD</t>
  </si>
  <si>
    <t>Ventas Totales</t>
  </si>
  <si>
    <t>Eventos</t>
  </si>
  <si>
    <t xml:space="preserve">Recepción </t>
  </si>
  <si>
    <t>Tienda Online</t>
  </si>
  <si>
    <t>Total Costo de Ventas</t>
  </si>
  <si>
    <t>Costo Productos</t>
  </si>
  <si>
    <t>Costo Coaches</t>
  </si>
  <si>
    <t>Margen Bruto</t>
  </si>
  <si>
    <t>%</t>
  </si>
  <si>
    <t>Total Gastos Operativos</t>
  </si>
  <si>
    <t>Nómina</t>
  </si>
  <si>
    <t>IMSS/ISN</t>
  </si>
  <si>
    <t>Sueldos Socios</t>
  </si>
  <si>
    <t>Bonos</t>
  </si>
  <si>
    <t>Renta</t>
  </si>
  <si>
    <t>Limpieza</t>
  </si>
  <si>
    <t>Gastos de Oficina</t>
  </si>
  <si>
    <t>Compra de Insumos</t>
  </si>
  <si>
    <t>Servicios</t>
  </si>
  <si>
    <t>Mantenimiento de Equipo</t>
  </si>
  <si>
    <t>Marketing y Diseño</t>
  </si>
  <si>
    <t>Viáticos</t>
  </si>
  <si>
    <t>IT Software</t>
  </si>
  <si>
    <t>Desarrollo de Negocio</t>
  </si>
  <si>
    <t>Arrendamientos</t>
  </si>
  <si>
    <t>P&amp;L Presupuesto "Tu Negocio"</t>
  </si>
  <si>
    <t>Contabilidad</t>
  </si>
  <si>
    <t>}</t>
  </si>
  <si>
    <t>Utilidad Operativa (EBITDA)</t>
  </si>
  <si>
    <t>Costo Financiero/Depreciación</t>
  </si>
  <si>
    <t xml:space="preserve">Depreciación </t>
  </si>
  <si>
    <t>Crédito Banco 1</t>
  </si>
  <si>
    <t>UTILIDAD/GANANCIAS Antes de IMpuestos</t>
  </si>
  <si>
    <t>ISR (Impuestos)</t>
  </si>
  <si>
    <t>Cashflow "Tu Negocio"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</si>
  <si>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</si>
  <si>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</si>
  <si>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</si>
  <si>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</si>
  <si>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</si>
  <si>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</si>
  <si>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</si>
  <si>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</si>
  <si>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</si>
  <si>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</si>
  <si>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</si>
  <si>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</si>
  <si>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Saldo Inicial (Utilidad acumulada)</t>
  </si>
  <si>
    <t>Actividades de Operación</t>
  </si>
  <si>
    <t>Incremento por ventas</t>
  </si>
  <si>
    <t xml:space="preserve">Incremento de inventario (Compras) </t>
  </si>
  <si>
    <t>Utilidad NETA</t>
  </si>
  <si>
    <t xml:space="preserve">Gastos Operativos </t>
  </si>
  <si>
    <t>TOTAL ACTIVIDADES DE OPERACIÓN</t>
  </si>
  <si>
    <t>Número de Mes</t>
  </si>
  <si>
    <t>Mensual</t>
  </si>
  <si>
    <t>Actividades de Inversión</t>
  </si>
  <si>
    <t>Acum Año</t>
  </si>
  <si>
    <t>Edificio</t>
  </si>
  <si>
    <t>REAL</t>
  </si>
  <si>
    <t>Presupuesto</t>
  </si>
  <si>
    <t>Construcción</t>
  </si>
  <si>
    <t>GAP MES</t>
  </si>
  <si>
    <t>Maquinaria y Equipo</t>
  </si>
  <si>
    <t>GAP YTD</t>
  </si>
  <si>
    <t>Crec vs AA</t>
  </si>
  <si>
    <t>Incremento de Mobiliario y Equipo de Oficina</t>
  </si>
  <si>
    <t>Vehículos</t>
  </si>
  <si>
    <t>TOTAL ACTIVIDADES DE INVERSIÓN</t>
  </si>
  <si>
    <t>Actividades de Financiamiento</t>
  </si>
  <si>
    <t>Créditos Bancarios</t>
  </si>
  <si>
    <t>Pagos Tarjeta de Crédito</t>
  </si>
  <si>
    <t>Préstamos Personales</t>
  </si>
  <si>
    <t>TOTAL ACTIVIDADES DE FINANCIAMIENTO</t>
  </si>
  <si>
    <t>IMPUESTOS</t>
  </si>
  <si>
    <t>ISR</t>
  </si>
  <si>
    <t>IVA</t>
  </si>
  <si>
    <t>TOTAL MOVIMIENTOS DE SOCIOS</t>
  </si>
  <si>
    <t>Movimientos de Socios</t>
  </si>
  <si>
    <t>Retiros de Utilidades Socios</t>
  </si>
  <si>
    <t>Aprotaciones a Capital</t>
  </si>
  <si>
    <t>Préstamos Socios</t>
  </si>
  <si>
    <t>FLUJO OPERATIVO</t>
  </si>
  <si>
    <t>EFECTIVO Y EQUIVALENTE A EFECTIVO AL FINAL DEL PERIODO</t>
  </si>
  <si>
    <t>INCREMENTO DE EFECTIVO</t>
  </si>
  <si>
    <t>Margen bruto</t>
  </si>
  <si>
    <t>Margen bruto %</t>
  </si>
  <si>
    <t>Utilidad Operativa</t>
  </si>
  <si>
    <t>Margen EBITDA %</t>
  </si>
  <si>
    <t>Scorecard Mensual "Tu Negocio"</t>
  </si>
  <si>
    <t>Ventas $ Mes Pasado</t>
  </si>
  <si>
    <t>Ventas Acum $ YTD</t>
  </si>
  <si>
    <t>Utilidad $ Mes Pasado</t>
  </si>
  <si>
    <t>Utilidad $ YTD</t>
  </si>
  <si>
    <t>Real</t>
  </si>
  <si>
    <t>Objetivo</t>
  </si>
  <si>
    <t>Utilidad antes de impuestos</t>
  </si>
  <si>
    <t>Utilidad antes de Impuestos %</t>
  </si>
  <si>
    <t>Productos</t>
  </si>
  <si>
    <t>Sucursal</t>
  </si>
  <si>
    <t>$ en Caja</t>
  </si>
  <si>
    <t>Transferencia</t>
  </si>
  <si>
    <t>Tarjeta de crédito</t>
  </si>
  <si>
    <t>Mercado Pago</t>
  </si>
  <si>
    <t>Efectivo</t>
  </si>
  <si>
    <t>Compra de Inventario</t>
  </si>
  <si>
    <t>Meses de Operación</t>
  </si>
  <si>
    <t>Costo de Ventas</t>
  </si>
  <si>
    <t>Gasto Operativo</t>
  </si>
  <si>
    <t>Depreciaciones</t>
  </si>
  <si>
    <t>Inversión en Activos</t>
  </si>
  <si>
    <t>Impuestos</t>
  </si>
  <si>
    <t>IMSS</t>
  </si>
  <si>
    <t>Comisiones</t>
  </si>
  <si>
    <t>Mantenimiento</t>
  </si>
  <si>
    <t>Pago Coaches</t>
  </si>
  <si>
    <t>Compra de Producto</t>
  </si>
  <si>
    <t>N/A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</si>
</sst>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&quot;$&quot;#,##0.00"/>
    <numFmt numFmtId="166" formatCode="[$$]#,##0.00"/>
    <numFmt numFmtId="167" formatCode="&quot;$&quot;#,##0"/>
    <numFmt numFmtId="168" formatCode="0.0%"/>
  </numFmts>
  <fonts count="41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13.0"/>
      <color rgb="FF00255B"/>
      <name val="Arial"/>
      <scheme val="minor"/>
    </font>
    <font>
      <b/>
      <sz val="14.0"/>
      <color rgb="FFFFFFFF"/>
      <name val="Ruda"/>
    </font>
    <font>
      <b/>
      <color rgb="FFFFFFFF"/>
      <name val="Arial"/>
    </font>
    <font>
      <b/>
      <sz val="12.0"/>
      <color rgb="FFFF0000"/>
      <name val="Arial"/>
      <scheme val="minor"/>
    </font>
    <font>
      <color theme="1"/>
      <name val="Arial"/>
    </font>
    <font>
      <b/>
      <color rgb="FFFFFFFF"/>
      <name val="Arial"/>
      <scheme val="minor"/>
    </font>
    <font>
      <b/>
      <color rgb="FF00255B"/>
      <name val="Arial"/>
    </font>
    <font>
      <color rgb="FF073763"/>
      <name val="Arial"/>
    </font>
    <font>
      <color rgb="FFFFFFFF"/>
      <name val="Arial"/>
    </font>
    <font>
      <i/>
      <color theme="1"/>
      <name val="Arial"/>
      <scheme val="minor"/>
    </font>
    <font>
      <color rgb="FF00255B"/>
      <name val="Arial"/>
      <scheme val="minor"/>
    </font>
    <font>
      <b/>
      <color theme="1"/>
      <name val="Arial"/>
      <scheme val="minor"/>
    </font>
    <font>
      <b/>
      <sz val="11.0"/>
      <color rgb="FF00255B"/>
      <name val="Arial"/>
      <scheme val="minor"/>
    </font>
    <font>
      <sz val="11.0"/>
      <color rgb="FF00255B"/>
      <name val="Arial"/>
      <scheme val="minor"/>
    </font>
    <font>
      <b/>
      <sz val="11.0"/>
      <color theme="1"/>
      <name val="Arial"/>
      <scheme val="minor"/>
    </font>
    <font>
      <sz val="11.0"/>
      <color theme="1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b/>
      <sz val="14.0"/>
      <color rgb="FF20124D"/>
      <name val="Arial"/>
    </font>
    <font>
      <b/>
      <color rgb="FF073763"/>
      <name val="Arial"/>
    </font>
    <font>
      <b/>
      <color rgb="FF9CFC09"/>
      <name val="Arial"/>
    </font>
    <font>
      <b/>
      <color rgb="FFFFFFFF"/>
      <name val="Century Gothic"/>
    </font>
    <font>
      <b/>
      <sz val="11.0"/>
      <color rgb="FFFFFFFF"/>
      <name val="Calibri"/>
    </font>
    <font>
      <b/>
      <color theme="1"/>
      <name val="Century Gothic"/>
    </font>
    <font>
      <sz val="11.0"/>
      <color theme="1"/>
      <name val="Calibri"/>
    </font>
    <font>
      <b/>
      <sz val="11.0"/>
      <color rgb="FFFF0000"/>
      <name val="Calibri"/>
    </font>
    <font>
      <color rgb="FFFF0000"/>
      <name val="Arial"/>
    </font>
    <font>
      <b/>
      <sz val="11.0"/>
      <color theme="7"/>
      <name val="Calibri"/>
    </font>
    <font>
      <b/>
      <sz val="12.0"/>
      <color rgb="FF434343"/>
      <name val="Arial"/>
    </font>
    <font>
      <i/>
      <color theme="1"/>
      <name val="Century Gothic"/>
    </font>
    <font>
      <b/>
      <sz val="11.0"/>
      <color rgb="FF34A853"/>
      <name val="Calibri"/>
    </font>
    <font>
      <b/>
      <sz val="11.0"/>
      <color rgb="FF00B050"/>
      <name val="Calibri"/>
    </font>
    <font>
      <i/>
      <sz val="11.0"/>
      <color theme="1"/>
      <name val="Calibri"/>
    </font>
    <font>
      <sz val="10.0"/>
      <color rgb="FFFFFFFF"/>
      <name val="Arial"/>
      <scheme val="minor"/>
    </font>
    <font>
      <sz val="10.0"/>
      <color theme="1"/>
      <name val="Arial"/>
      <scheme val="minor"/>
    </font>
    <font>
      <b/>
      <i/>
      <color theme="1"/>
      <name val="Arial"/>
      <scheme val="minor"/>
    </font>
    <font>
      <b/>
      <sz val="24.0"/>
      <color theme="1"/>
      <name val="Arial"/>
      <scheme val="minor"/>
    </font>
    <font>
      <b/>
      <color rgb="FF34A853"/>
      <name val="Arial"/>
    </font>
  </fonts>
  <fills count="1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255B"/>
        <bgColor rgb="FF00255B"/>
      </patternFill>
    </fill>
    <fill>
      <patternFill patternType="solid">
        <fgColor rgb="FFFF0000"/>
        <bgColor rgb="FFFF0000"/>
      </patternFill>
    </fill>
    <fill>
      <patternFill patternType="solid">
        <fgColor rgb="FF4B5C76"/>
        <bgColor rgb="FF4B5C76"/>
      </patternFill>
    </fill>
    <fill>
      <patternFill patternType="solid">
        <fgColor rgb="FF1C4587"/>
        <bgColor rgb="FF1C4587"/>
      </patternFill>
    </fill>
    <fill>
      <patternFill patternType="solid">
        <fgColor rgb="FF00FF00"/>
        <bgColor rgb="FF00FF00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9CFC09"/>
        <bgColor rgb="FF9CFC09"/>
      </patternFill>
    </fill>
    <fill>
      <patternFill patternType="solid">
        <fgColor rgb="FF44546A"/>
        <bgColor rgb="FF44546A"/>
      </patternFill>
    </fill>
    <fill>
      <patternFill patternType="solid">
        <fgColor rgb="FF1F4E78"/>
        <bgColor rgb="FF1F4E78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072B31"/>
        <bgColor rgb="FF072B31"/>
      </patternFill>
    </fill>
    <fill>
      <patternFill patternType="solid">
        <fgColor rgb="FF999999"/>
        <bgColor rgb="FF999999"/>
      </patternFill>
    </fill>
  </fills>
  <borders count="11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left style="thick">
        <color rgb="FFFFFFFF"/>
      </left>
      <right style="thick">
        <color rgb="FFFFFFFF"/>
      </right>
      <top style="thick">
        <color rgb="FFFFFFFF"/>
      </top>
    </border>
    <border>
      <left style="thick">
        <color rgb="FFFFFFFF"/>
      </left>
      <top style="thick">
        <color rgb="FFFFFFFF"/>
      </top>
      <bottom style="thick">
        <color rgb="FFFFFFFF"/>
      </bottom>
    </border>
    <border>
      <top style="thick">
        <color rgb="FFFFFFFF"/>
      </top>
      <bottom style="thick">
        <color rgb="FFFFFFFF"/>
      </bottom>
    </border>
    <border>
      <bottom style="thick">
        <color rgb="FFFFFFFF"/>
      </bottom>
    </border>
    <border>
      <left style="thick">
        <color rgb="FFFFFFFF"/>
      </left>
      <bottom style="thick">
        <color rgb="FFFFFFFF"/>
      </bottom>
    </border>
    <border>
      <bottom style="medium">
        <color rgb="FF1C4587"/>
      </bottom>
    </border>
  </borders>
  <cellStyleXfs count="1">
    <xf borderId="0" fillId="0" fontId="0" numFmtId="0" applyAlignment="1" applyFont="1"/>
  </cellStyleXfs>
  <cellXfs count="161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1" numFmtId="0" xfId="0" applyAlignment="1" applyFont="1">
      <alignment horizontal="center" readingOrder="0"/>
    </xf>
    <xf borderId="0" fillId="3" fontId="2" numFmtId="0" xfId="0" applyAlignment="1" applyFill="1" applyFont="1">
      <alignment horizontal="center" readingOrder="0"/>
    </xf>
    <xf borderId="0" fillId="2" fontId="3" numFmtId="0" xfId="0" applyAlignment="1" applyFont="1">
      <alignment readingOrder="0"/>
    </xf>
    <xf borderId="0" fillId="3" fontId="4" numFmtId="0" xfId="0" applyAlignment="1" applyFont="1">
      <alignment horizontal="center" readingOrder="0" vertical="center"/>
    </xf>
    <xf borderId="0" fillId="4" fontId="2" numFmtId="0" xfId="0" applyAlignment="1" applyFill="1" applyFont="1">
      <alignment readingOrder="0"/>
    </xf>
    <xf borderId="1" fillId="5" fontId="5" numFmtId="0" xfId="0" applyAlignment="1" applyBorder="1" applyFill="1" applyFont="1">
      <alignment horizontal="center" readingOrder="0" vertical="bottom"/>
    </xf>
    <xf borderId="2" fillId="0" fontId="6" numFmtId="0" xfId="0" applyAlignment="1" applyBorder="1" applyFont="1">
      <alignment readingOrder="0"/>
    </xf>
    <xf borderId="0" fillId="0" fontId="7" numFmtId="0" xfId="0" applyAlignment="1" applyFont="1">
      <alignment vertical="bottom"/>
    </xf>
    <xf borderId="1" fillId="0" fontId="1" numFmtId="0" xfId="0" applyAlignment="1" applyBorder="1" applyFont="1">
      <alignment readingOrder="0"/>
    </xf>
    <xf borderId="1" fillId="2" fontId="7" numFmtId="0" xfId="0" applyAlignment="1" applyBorder="1" applyFont="1">
      <alignment readingOrder="0" vertical="bottom"/>
    </xf>
    <xf borderId="1" fillId="0" fontId="1" numFmtId="0" xfId="0" applyBorder="1" applyFont="1"/>
    <xf borderId="0" fillId="0" fontId="1" numFmtId="0" xfId="0" applyFont="1"/>
    <xf borderId="1" fillId="0" fontId="7" numFmtId="0" xfId="0" applyAlignment="1" applyBorder="1" applyFont="1">
      <alignment readingOrder="0" vertical="bottom"/>
    </xf>
    <xf borderId="0" fillId="0" fontId="1" numFmtId="0" xfId="0" applyAlignment="1" applyFont="1">
      <alignment readingOrder="0"/>
    </xf>
    <xf borderId="1" fillId="6" fontId="5" numFmtId="0" xfId="0" applyAlignment="1" applyBorder="1" applyFill="1" applyFont="1">
      <alignment horizontal="center" vertical="bottom"/>
    </xf>
    <xf borderId="1" fillId="0" fontId="7" numFmtId="4" xfId="0" applyAlignment="1" applyBorder="1" applyFont="1" applyNumberFormat="1">
      <alignment horizontal="left" readingOrder="0" vertical="bottom"/>
    </xf>
    <xf borderId="1" fillId="5" fontId="8" numFmtId="0" xfId="0" applyAlignment="1" applyBorder="1" applyFont="1">
      <alignment horizontal="center" readingOrder="0"/>
    </xf>
    <xf borderId="1" fillId="7" fontId="9" numFmtId="0" xfId="0" applyAlignment="1" applyBorder="1" applyFill="1" applyFont="1">
      <alignment horizontal="center" vertical="bottom"/>
    </xf>
    <xf borderId="1" fillId="7" fontId="10" numFmtId="0" xfId="0" applyAlignment="1" applyBorder="1" applyFont="1">
      <alignment horizontal="center" readingOrder="0" vertical="bottom"/>
    </xf>
    <xf borderId="1" fillId="0" fontId="7" numFmtId="4" xfId="0" applyAlignment="1" applyBorder="1" applyFont="1" applyNumberFormat="1">
      <alignment readingOrder="0" vertical="bottom"/>
    </xf>
    <xf borderId="1" fillId="6" fontId="11" numFmtId="0" xfId="0" applyAlignment="1" applyBorder="1" applyFont="1">
      <alignment horizontal="center" readingOrder="0" vertical="bottom"/>
    </xf>
    <xf borderId="1" fillId="3" fontId="8" numFmtId="0" xfId="0" applyAlignment="1" applyBorder="1" applyFont="1">
      <alignment horizontal="center" readingOrder="0"/>
    </xf>
    <xf borderId="0" fillId="0" fontId="12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1" fillId="0" fontId="12" numFmtId="0" xfId="0" applyAlignment="1" applyBorder="1" applyFont="1">
      <alignment readingOrder="0"/>
    </xf>
    <xf borderId="1" fillId="0" fontId="7" numFmtId="1" xfId="0" applyAlignment="1" applyBorder="1" applyFont="1" applyNumberFormat="1">
      <alignment horizontal="center" vertical="bottom"/>
    </xf>
    <xf borderId="1" fillId="0" fontId="1" numFmtId="164" xfId="0" applyAlignment="1" applyBorder="1" applyFont="1" applyNumberFormat="1">
      <alignment readingOrder="0"/>
    </xf>
    <xf borderId="1" fillId="0" fontId="7" numFmtId="164" xfId="0" applyAlignment="1" applyBorder="1" applyFont="1" applyNumberFormat="1">
      <alignment readingOrder="0" vertical="bottom"/>
    </xf>
    <xf borderId="1" fillId="0" fontId="13" numFmtId="0" xfId="0" applyBorder="1" applyFont="1"/>
    <xf borderId="1" fillId="0" fontId="7" numFmtId="10" xfId="0" applyAlignment="1" applyBorder="1" applyFont="1" applyNumberFormat="1">
      <alignment readingOrder="0" vertical="bottom"/>
    </xf>
    <xf borderId="1" fillId="8" fontId="14" numFmtId="0" xfId="0" applyAlignment="1" applyBorder="1" applyFill="1" applyFont="1">
      <alignment horizontal="center" readingOrder="0"/>
    </xf>
    <xf borderId="1" fillId="0" fontId="7" numFmtId="4" xfId="0" applyAlignment="1" applyBorder="1" applyFont="1" applyNumberFormat="1">
      <alignment horizontal="right" readingOrder="0" vertical="bottom"/>
    </xf>
    <xf borderId="3" fillId="0" fontId="7" numFmtId="0" xfId="0" applyAlignment="1" applyBorder="1" applyFont="1">
      <alignment horizontal="center" vertical="bottom"/>
    </xf>
    <xf borderId="0" fillId="2" fontId="1" numFmtId="0" xfId="0" applyFont="1"/>
    <xf borderId="0" fillId="0" fontId="1" numFmtId="4" xfId="0" applyFont="1" applyNumberFormat="1"/>
    <xf borderId="1" fillId="0" fontId="1" numFmtId="3" xfId="0" applyAlignment="1" applyBorder="1" applyFont="1" applyNumberFormat="1">
      <alignment readingOrder="0"/>
    </xf>
    <xf borderId="0" fillId="0" fontId="1" numFmtId="3" xfId="0" applyAlignment="1" applyFont="1" applyNumberFormat="1">
      <alignment readingOrder="0"/>
    </xf>
    <xf borderId="1" fillId="0" fontId="7" numFmtId="0" xfId="0" applyAlignment="1" applyBorder="1" applyFont="1">
      <alignment horizontal="center" vertical="bottom"/>
    </xf>
    <xf borderId="1" fillId="0" fontId="1" numFmtId="3" xfId="0" applyAlignment="1" applyBorder="1" applyFont="1" applyNumberFormat="1">
      <alignment horizontal="center" readingOrder="0"/>
    </xf>
    <xf borderId="1" fillId="9" fontId="14" numFmtId="3" xfId="0" applyAlignment="1" applyBorder="1" applyFill="1" applyFont="1" applyNumberFormat="1">
      <alignment readingOrder="0"/>
    </xf>
    <xf borderId="1" fillId="2" fontId="1" numFmtId="3" xfId="0" applyBorder="1" applyFont="1" applyNumberFormat="1"/>
    <xf borderId="1" fillId="0" fontId="7" numFmtId="3" xfId="0" applyAlignment="1" applyBorder="1" applyFont="1" applyNumberFormat="1">
      <alignment horizontal="center" vertical="bottom"/>
    </xf>
    <xf borderId="1" fillId="0" fontId="7" numFmtId="3" xfId="0" applyAlignment="1" applyBorder="1" applyFont="1" applyNumberFormat="1">
      <alignment horizontal="center" readingOrder="0" vertical="bottom"/>
    </xf>
    <xf borderId="1" fillId="2" fontId="7" numFmtId="0" xfId="0" applyAlignment="1" applyBorder="1" applyFont="1">
      <alignment horizontal="center" vertical="bottom"/>
    </xf>
    <xf borderId="1" fillId="2" fontId="1" numFmtId="3" xfId="0" applyAlignment="1" applyBorder="1" applyFont="1" applyNumberFormat="1">
      <alignment horizontal="center" readingOrder="0"/>
    </xf>
    <xf borderId="1" fillId="10" fontId="7" numFmtId="3" xfId="0" applyAlignment="1" applyBorder="1" applyFill="1" applyFont="1" applyNumberFormat="1">
      <alignment horizontal="center" vertical="bottom"/>
    </xf>
    <xf borderId="1" fillId="9" fontId="15" numFmtId="3" xfId="0" applyBorder="1" applyFont="1" applyNumberFormat="1"/>
    <xf borderId="1" fillId="0" fontId="1" numFmtId="0" xfId="0" applyAlignment="1" applyBorder="1" applyFont="1">
      <alignment horizontal="center" readingOrder="0"/>
    </xf>
    <xf borderId="1" fillId="0" fontId="7" numFmtId="1" xfId="0" applyAlignment="1" applyBorder="1" applyFont="1" applyNumberFormat="1">
      <alignment horizontal="center" readingOrder="0" vertical="bottom"/>
    </xf>
    <xf borderId="1" fillId="9" fontId="14" numFmtId="3" xfId="0" applyAlignment="1" applyBorder="1" applyFont="1" applyNumberFormat="1">
      <alignment horizontal="center" readingOrder="0"/>
    </xf>
    <xf borderId="1" fillId="10" fontId="7" numFmtId="3" xfId="0" applyAlignment="1" applyBorder="1" applyFont="1" applyNumberFormat="1">
      <alignment horizontal="center" readingOrder="0" vertical="bottom"/>
    </xf>
    <xf borderId="1" fillId="0" fontId="7" numFmtId="0" xfId="0" applyAlignment="1" applyBorder="1" applyFont="1">
      <alignment vertical="bottom"/>
    </xf>
    <xf borderId="1" fillId="0" fontId="7" numFmtId="164" xfId="0" applyAlignment="1" applyBorder="1" applyFont="1" applyNumberFormat="1">
      <alignment vertical="bottom"/>
    </xf>
    <xf borderId="0" fillId="0" fontId="1" numFmtId="3" xfId="0" applyAlignment="1" applyFont="1" applyNumberFormat="1">
      <alignment horizontal="center"/>
    </xf>
    <xf borderId="1" fillId="0" fontId="7" numFmtId="3" xfId="0" applyAlignment="1" applyBorder="1" applyFont="1" applyNumberFormat="1">
      <alignment horizontal="right" readingOrder="0" vertical="bottom"/>
    </xf>
    <xf borderId="1" fillId="2" fontId="7" numFmtId="3" xfId="0" applyAlignment="1" applyBorder="1" applyFont="1" applyNumberFormat="1">
      <alignment horizontal="center" readingOrder="0" vertical="bottom"/>
    </xf>
    <xf borderId="1" fillId="0" fontId="7" numFmtId="0" xfId="0" applyAlignment="1" applyBorder="1" applyFont="1">
      <alignment vertical="bottom"/>
    </xf>
    <xf borderId="1" fillId="0" fontId="1" numFmtId="0" xfId="0" applyAlignment="1" applyBorder="1" applyFont="1">
      <alignment horizontal="right"/>
    </xf>
    <xf borderId="0" fillId="0" fontId="7" numFmtId="0" xfId="0" applyAlignment="1" applyFont="1">
      <alignment vertical="bottom"/>
    </xf>
    <xf borderId="4" fillId="0" fontId="7" numFmtId="164" xfId="0" applyAlignment="1" applyBorder="1" applyFont="1" applyNumberFormat="1">
      <alignment vertical="bottom"/>
    </xf>
    <xf borderId="1" fillId="11" fontId="1" numFmtId="0" xfId="0" applyAlignment="1" applyBorder="1" applyFill="1" applyFont="1">
      <alignment horizontal="center" readingOrder="0"/>
    </xf>
    <xf borderId="1" fillId="9" fontId="16" numFmtId="3" xfId="0" applyBorder="1" applyFont="1" applyNumberFormat="1"/>
    <xf borderId="0" fillId="0" fontId="10" numFmtId="165" xfId="0" applyAlignment="1" applyFont="1" applyNumberFormat="1">
      <alignment horizontal="right" readingOrder="0" vertical="bottom"/>
    </xf>
    <xf borderId="1" fillId="0" fontId="1" numFmtId="3" xfId="0" applyAlignment="1" applyBorder="1" applyFont="1" applyNumberFormat="1">
      <alignment horizontal="right"/>
    </xf>
    <xf borderId="0" fillId="0" fontId="1" numFmtId="3" xfId="0" applyAlignment="1" applyFont="1" applyNumberFormat="1">
      <alignment horizontal="right" readingOrder="0"/>
    </xf>
    <xf borderId="1" fillId="0" fontId="1" numFmtId="3" xfId="0" applyBorder="1" applyFont="1" applyNumberFormat="1"/>
    <xf borderId="1" fillId="0" fontId="16" numFmtId="3" xfId="0" applyBorder="1" applyFont="1" applyNumberFormat="1"/>
    <xf borderId="1" fillId="0" fontId="1" numFmtId="3" xfId="0" applyAlignment="1" applyBorder="1" applyFont="1" applyNumberFormat="1">
      <alignment horizontal="center"/>
    </xf>
    <xf borderId="1" fillId="9" fontId="14" numFmtId="3" xfId="0" applyBorder="1" applyFont="1" applyNumberFormat="1"/>
    <xf borderId="1" fillId="9" fontId="14" numFmtId="3" xfId="0" applyAlignment="1" applyBorder="1" applyFont="1" applyNumberFormat="1">
      <alignment horizontal="center"/>
    </xf>
    <xf borderId="1" fillId="0" fontId="1" numFmtId="0" xfId="0" applyAlignment="1" applyBorder="1" applyFont="1">
      <alignment horizontal="right" readingOrder="0"/>
    </xf>
    <xf borderId="0" fillId="0" fontId="1" numFmtId="10" xfId="0" applyFont="1" applyNumberFormat="1"/>
    <xf borderId="0" fillId="0" fontId="1" numFmtId="9" xfId="0" applyAlignment="1" applyFont="1" applyNumberFormat="1">
      <alignment horizontal="center" readingOrder="0"/>
    </xf>
    <xf borderId="1" fillId="0" fontId="1" numFmtId="9" xfId="0" applyAlignment="1" applyBorder="1" applyFont="1" applyNumberFormat="1">
      <alignment horizontal="center"/>
    </xf>
    <xf borderId="1" fillId="9" fontId="16" numFmtId="9" xfId="0" applyAlignment="1" applyBorder="1" applyFont="1" applyNumberFormat="1">
      <alignment horizontal="center"/>
    </xf>
    <xf borderId="0" fillId="0" fontId="1" numFmtId="10" xfId="0" applyAlignment="1" applyFont="1" applyNumberFormat="1">
      <alignment horizontal="center"/>
    </xf>
    <xf borderId="1" fillId="0" fontId="7" numFmtId="4" xfId="0" applyAlignment="1" applyBorder="1" applyFont="1" applyNumberFormat="1">
      <alignment vertical="bottom"/>
    </xf>
    <xf borderId="5" fillId="0" fontId="1" numFmtId="3" xfId="0" applyBorder="1" applyFont="1" applyNumberFormat="1"/>
    <xf borderId="1" fillId="9" fontId="17" numFmtId="3" xfId="0" applyBorder="1" applyFont="1" applyNumberFormat="1"/>
    <xf borderId="6" fillId="9" fontId="17" numFmtId="3" xfId="0" applyBorder="1" applyFont="1" applyNumberFormat="1"/>
    <xf borderId="1" fillId="9" fontId="17" numFmtId="3" xfId="0" applyAlignment="1" applyBorder="1" applyFont="1" applyNumberFormat="1">
      <alignment horizontal="center"/>
    </xf>
    <xf borderId="0" fillId="0" fontId="1" numFmtId="9" xfId="0" applyAlignment="1" applyFont="1" applyNumberFormat="1">
      <alignment readingOrder="0"/>
    </xf>
    <xf borderId="1" fillId="0" fontId="18" numFmtId="10" xfId="0" applyAlignment="1" applyBorder="1" applyFont="1" applyNumberFormat="1">
      <alignment horizontal="center"/>
    </xf>
    <xf borderId="4" fillId="0" fontId="18" numFmtId="10" xfId="0" applyAlignment="1" applyBorder="1" applyFont="1" applyNumberFormat="1">
      <alignment horizontal="center"/>
    </xf>
    <xf borderId="0" fillId="0" fontId="1" numFmtId="166" xfId="0" applyAlignment="1" applyFont="1" applyNumberFormat="1">
      <alignment horizontal="center" readingOrder="0"/>
    </xf>
    <xf borderId="1" fillId="9" fontId="16" numFmtId="10" xfId="0" applyAlignment="1" applyBorder="1" applyFont="1" applyNumberFormat="1">
      <alignment horizontal="center"/>
    </xf>
    <xf borderId="1" fillId="0" fontId="18" numFmtId="3" xfId="0" applyBorder="1" applyFont="1" applyNumberFormat="1"/>
    <xf borderId="1" fillId="0" fontId="13" numFmtId="3" xfId="0" applyBorder="1" applyFont="1" applyNumberFormat="1"/>
    <xf borderId="1" fillId="0" fontId="18" numFmtId="3" xfId="0" applyAlignment="1" applyBorder="1" applyFont="1" applyNumberFormat="1">
      <alignment horizontal="center"/>
    </xf>
    <xf borderId="1" fillId="12" fontId="19" numFmtId="3" xfId="0" applyBorder="1" applyFill="1" applyFont="1" applyNumberFormat="1"/>
    <xf borderId="1" fillId="9" fontId="15" numFmtId="3" xfId="0" applyAlignment="1" applyBorder="1" applyFont="1" applyNumberFormat="1">
      <alignment horizontal="center"/>
    </xf>
    <xf borderId="1" fillId="0" fontId="16" numFmtId="10" xfId="0" applyAlignment="1" applyBorder="1" applyFont="1" applyNumberFormat="1">
      <alignment horizontal="center"/>
    </xf>
    <xf borderId="1" fillId="12" fontId="20" numFmtId="10" xfId="0" applyAlignment="1" applyBorder="1" applyFont="1" applyNumberFormat="1">
      <alignment horizontal="center"/>
    </xf>
    <xf borderId="6" fillId="7" fontId="21" numFmtId="0" xfId="0" applyAlignment="1" applyBorder="1" applyFont="1">
      <alignment horizontal="center" readingOrder="0" vertical="bottom"/>
    </xf>
    <xf borderId="7" fillId="7" fontId="21" numFmtId="0" xfId="0" applyAlignment="1" applyBorder="1" applyFont="1">
      <alignment horizontal="center" readingOrder="0" vertical="bottom"/>
    </xf>
    <xf borderId="0" fillId="5" fontId="11" numFmtId="0" xfId="0" applyAlignment="1" applyFont="1">
      <alignment horizontal="center" vertical="bottom"/>
    </xf>
    <xf borderId="0" fillId="5" fontId="11" numFmtId="3" xfId="0" applyAlignment="1" applyFont="1" applyNumberFormat="1">
      <alignment horizontal="center" readingOrder="0" vertical="bottom"/>
    </xf>
    <xf borderId="0" fillId="5" fontId="11" numFmtId="0" xfId="0" applyAlignment="1" applyFont="1">
      <alignment horizontal="center" readingOrder="0" vertical="bottom"/>
    </xf>
    <xf borderId="1" fillId="9" fontId="13" numFmtId="3" xfId="0" applyBorder="1" applyFont="1" applyNumberFormat="1"/>
    <xf borderId="8" fillId="0" fontId="10" numFmtId="0" xfId="0" applyAlignment="1" applyBorder="1" applyFont="1">
      <alignment vertical="bottom"/>
    </xf>
    <xf borderId="8" fillId="0" fontId="10" numFmtId="167" xfId="0" applyAlignment="1" applyBorder="1" applyFont="1" applyNumberFormat="1">
      <alignment horizontal="center" readingOrder="0" vertical="bottom"/>
    </xf>
    <xf borderId="9" fillId="5" fontId="11" numFmtId="0" xfId="0" applyAlignment="1" applyBorder="1" applyFont="1">
      <alignment horizontal="center" vertical="bottom"/>
    </xf>
    <xf borderId="8" fillId="5" fontId="7" numFmtId="167" xfId="0" applyAlignment="1" applyBorder="1" applyFont="1" applyNumberFormat="1">
      <alignment vertical="bottom"/>
    </xf>
    <xf borderId="0" fillId="0" fontId="22" numFmtId="0" xfId="0" applyAlignment="1" applyFont="1">
      <alignment vertical="bottom"/>
    </xf>
    <xf borderId="0" fillId="0" fontId="22" numFmtId="167" xfId="0" applyAlignment="1" applyFont="1" applyNumberFormat="1">
      <alignment horizontal="right" readingOrder="0" vertical="bottom"/>
    </xf>
    <xf borderId="0" fillId="0" fontId="10" numFmtId="0" xfId="0" applyAlignment="1" applyFont="1">
      <alignment readingOrder="0" vertical="bottom"/>
    </xf>
    <xf borderId="0" fillId="0" fontId="10" numFmtId="167" xfId="0" applyAlignment="1" applyFont="1" applyNumberFormat="1">
      <alignment horizontal="right" readingOrder="0" vertical="bottom"/>
    </xf>
    <xf borderId="10" fillId="0" fontId="22" numFmtId="0" xfId="0" applyAlignment="1" applyBorder="1" applyFont="1">
      <alignment vertical="bottom"/>
    </xf>
    <xf borderId="0" fillId="3" fontId="23" numFmtId="0" xfId="0" applyAlignment="1" applyFont="1">
      <alignment readingOrder="0" vertical="bottom"/>
    </xf>
    <xf borderId="10" fillId="0" fontId="22" numFmtId="167" xfId="0" applyAlignment="1" applyBorder="1" applyFont="1" applyNumberFormat="1">
      <alignment horizontal="right" vertical="bottom"/>
    </xf>
    <xf borderId="0" fillId="13" fontId="24" numFmtId="0" xfId="0" applyAlignment="1" applyFill="1" applyFont="1">
      <alignment horizontal="center" readingOrder="0" vertical="bottom"/>
    </xf>
    <xf borderId="0" fillId="14" fontId="24" numFmtId="0" xfId="0" applyAlignment="1" applyFill="1" applyFont="1">
      <alignment horizontal="center" readingOrder="0" vertical="bottom"/>
    </xf>
    <xf borderId="0" fillId="0" fontId="10" numFmtId="0" xfId="0" applyAlignment="1" applyFont="1">
      <alignment vertical="bottom"/>
    </xf>
    <xf borderId="0" fillId="0" fontId="10" numFmtId="167" xfId="0" applyAlignment="1" applyFont="1" applyNumberFormat="1">
      <alignment horizontal="right" vertical="bottom"/>
    </xf>
    <xf borderId="0" fillId="15" fontId="25" numFmtId="0" xfId="0" applyAlignment="1" applyFill="1" applyFont="1">
      <alignment horizontal="center" vertical="bottom"/>
    </xf>
    <xf borderId="0" fillId="16" fontId="25" numFmtId="0" xfId="0" applyAlignment="1" applyFill="1" applyFont="1">
      <alignment vertical="bottom"/>
    </xf>
    <xf borderId="0" fillId="15" fontId="24" numFmtId="0" xfId="0" applyAlignment="1" applyFont="1">
      <alignment horizontal="center" vertical="bottom"/>
    </xf>
    <xf borderId="0" fillId="15" fontId="25" numFmtId="0" xfId="0" applyAlignment="1" applyFont="1">
      <alignment horizontal="center" vertical="bottom"/>
    </xf>
    <xf borderId="0" fillId="16" fontId="25" numFmtId="0" xfId="0" applyAlignment="1" applyFont="1">
      <alignment vertical="bottom"/>
    </xf>
    <xf borderId="0" fillId="15" fontId="24" numFmtId="0" xfId="0" applyAlignment="1" applyFont="1">
      <alignment horizontal="center" vertical="bottom"/>
    </xf>
    <xf borderId="0" fillId="9" fontId="26" numFmtId="0" xfId="0" applyAlignment="1" applyFont="1">
      <alignment readingOrder="0" vertical="bottom"/>
    </xf>
    <xf borderId="8" fillId="0" fontId="22" numFmtId="167" xfId="0" applyAlignment="1" applyBorder="1" applyFont="1" applyNumberFormat="1">
      <alignment horizontal="right" vertical="bottom"/>
    </xf>
    <xf borderId="0" fillId="0" fontId="27" numFmtId="3" xfId="0" applyAlignment="1" applyFont="1" applyNumberFormat="1">
      <alignment horizontal="right" vertical="bottom"/>
    </xf>
    <xf borderId="9" fillId="5" fontId="11" numFmtId="0" xfId="0" applyAlignment="1" applyBorder="1" applyFont="1">
      <alignment horizontal="center" readingOrder="0" vertical="bottom"/>
    </xf>
    <xf borderId="1" fillId="0" fontId="1" numFmtId="10" xfId="0" applyBorder="1" applyFont="1" applyNumberFormat="1"/>
    <xf borderId="0" fillId="0" fontId="28" numFmtId="3" xfId="0" applyAlignment="1" applyFont="1" applyNumberFormat="1">
      <alignment horizontal="right" vertical="bottom"/>
    </xf>
    <xf borderId="0" fillId="0" fontId="1" numFmtId="3" xfId="0" applyFont="1" applyNumberFormat="1"/>
    <xf borderId="10" fillId="0" fontId="22" numFmtId="0" xfId="0" applyAlignment="1" applyBorder="1" applyFont="1">
      <alignment readingOrder="0" vertical="bottom"/>
    </xf>
    <xf borderId="0" fillId="0" fontId="7" numFmtId="10" xfId="0" applyAlignment="1" applyFont="1" applyNumberFormat="1">
      <alignment vertical="bottom"/>
    </xf>
    <xf borderId="0" fillId="0" fontId="29" numFmtId="0" xfId="0" applyAlignment="1" applyFont="1">
      <alignment vertical="bottom"/>
    </xf>
    <xf borderId="0" fillId="2" fontId="26" numFmtId="0" xfId="0" applyAlignment="1" applyFont="1">
      <alignment readingOrder="0" vertical="bottom"/>
    </xf>
    <xf borderId="0" fillId="0" fontId="22" numFmtId="0" xfId="0" applyAlignment="1" applyFont="1">
      <alignment shrinkToFit="0" vertical="bottom" wrapText="1"/>
    </xf>
    <xf borderId="0" fillId="0" fontId="22" numFmtId="167" xfId="0" applyAlignment="1" applyFont="1" applyNumberFormat="1">
      <alignment horizontal="right" vertical="bottom"/>
    </xf>
    <xf borderId="0" fillId="0" fontId="30" numFmtId="3" xfId="0" applyAlignment="1" applyFont="1" applyNumberFormat="1">
      <alignment horizontal="right" vertical="bottom"/>
    </xf>
    <xf borderId="0" fillId="0" fontId="22" numFmtId="0" xfId="0" applyAlignment="1" applyFont="1">
      <alignment readingOrder="0" shrinkToFit="0" vertical="bottom" wrapText="1"/>
    </xf>
    <xf borderId="0" fillId="0" fontId="7" numFmtId="167" xfId="0" applyAlignment="1" applyFont="1" applyNumberFormat="1">
      <alignment vertical="bottom"/>
    </xf>
    <xf borderId="0" fillId="0" fontId="1" numFmtId="167" xfId="0" applyFont="1" applyNumberFormat="1"/>
    <xf borderId="0" fillId="2" fontId="7" numFmtId="0" xfId="0" applyAlignment="1" applyFont="1">
      <alignment vertical="bottom"/>
    </xf>
    <xf borderId="0" fillId="7" fontId="31" numFmtId="167" xfId="0" applyAlignment="1" applyFont="1" applyNumberFormat="1">
      <alignment horizontal="right" vertical="bottom"/>
    </xf>
    <xf borderId="0" fillId="9" fontId="26" numFmtId="0" xfId="0" applyAlignment="1" applyFont="1">
      <alignment vertical="bottom"/>
    </xf>
    <xf borderId="0" fillId="2" fontId="32" numFmtId="0" xfId="0" applyAlignment="1" applyFont="1">
      <alignment vertical="bottom"/>
    </xf>
    <xf borderId="0" fillId="0" fontId="27" numFmtId="10" xfId="0" applyAlignment="1" applyFont="1" applyNumberFormat="1">
      <alignment horizontal="right" vertical="bottom"/>
    </xf>
    <xf borderId="0" fillId="0" fontId="28" numFmtId="10" xfId="0" applyAlignment="1" applyFont="1" applyNumberFormat="1">
      <alignment horizontal="right" vertical="bottom"/>
    </xf>
    <xf borderId="0" fillId="0" fontId="33" numFmtId="3" xfId="0" applyAlignment="1" applyFont="1" applyNumberFormat="1">
      <alignment horizontal="right" vertical="bottom"/>
    </xf>
    <xf borderId="0" fillId="0" fontId="34" numFmtId="3" xfId="0" applyAlignment="1" applyFont="1" applyNumberFormat="1">
      <alignment horizontal="right" vertical="bottom"/>
    </xf>
    <xf borderId="0" fillId="0" fontId="7" numFmtId="3" xfId="0" applyAlignment="1" applyFont="1" applyNumberFormat="1">
      <alignment vertical="bottom"/>
    </xf>
    <xf borderId="0" fillId="0" fontId="35" numFmtId="10" xfId="0" applyAlignment="1" applyFont="1" applyNumberFormat="1">
      <alignment horizontal="right" vertical="bottom"/>
    </xf>
    <xf borderId="0" fillId="0" fontId="34" numFmtId="10" xfId="0" applyAlignment="1" applyFont="1" applyNumberFormat="1">
      <alignment horizontal="right" vertical="bottom"/>
    </xf>
    <xf borderId="0" fillId="17" fontId="4" numFmtId="0" xfId="0" applyAlignment="1" applyFill="1" applyFont="1">
      <alignment horizontal="center" readingOrder="0" vertical="center"/>
    </xf>
    <xf borderId="0" fillId="18" fontId="36" numFmtId="0" xfId="0" applyAlignment="1" applyFill="1" applyFont="1">
      <alignment horizontal="center" readingOrder="0"/>
    </xf>
    <xf borderId="0" fillId="0" fontId="37" numFmtId="0" xfId="0" applyFont="1"/>
    <xf borderId="0" fillId="0" fontId="38" numFmtId="0" xfId="0" applyFont="1"/>
    <xf borderId="0" fillId="0" fontId="38" numFmtId="0" xfId="0" applyAlignment="1" applyFont="1">
      <alignment horizontal="center" readingOrder="0"/>
    </xf>
    <xf borderId="0" fillId="10" fontId="1" numFmtId="3" xfId="0" applyAlignment="1" applyFont="1" applyNumberFormat="1">
      <alignment horizontal="center" readingOrder="0"/>
    </xf>
    <xf borderId="0" fillId="0" fontId="39" numFmtId="168" xfId="0" applyAlignment="1" applyFont="1" applyNumberFormat="1">
      <alignment horizontal="center" vertical="center"/>
    </xf>
    <xf borderId="0" fillId="10" fontId="1" numFmtId="10" xfId="0" applyAlignment="1" applyFont="1" applyNumberFormat="1">
      <alignment horizontal="center" readingOrder="0"/>
    </xf>
    <xf borderId="0" fillId="10" fontId="1" numFmtId="10" xfId="0" applyAlignment="1" applyFont="1" applyNumberFormat="1">
      <alignment horizontal="center"/>
    </xf>
    <xf borderId="0" fillId="0" fontId="40" numFmtId="0" xfId="0" applyAlignment="1" applyFont="1">
      <alignment vertical="bottom"/>
    </xf>
    <xf borderId="0" fillId="0" fontId="40" numFmtId="0" xfId="0" applyAlignment="1" applyFont="1">
      <alignment vertical="bottom"/>
    </xf>
  </cellXfs>
  <cellStyles count="1">
    <cellStyle xfId="0" name="Normal" builtinId="0"/>
  </cellStyles>
  <dxfs count="10">
    <dxf>
      <font>
        <b/>
        <color rgb="FFFF0000"/>
      </font>
      <fill>
        <patternFill patternType="solid">
          <fgColor rgb="FFFFFFFF"/>
          <bgColor rgb="FFFFFFFF"/>
        </patternFill>
      </fill>
      <border/>
    </dxf>
    <dxf>
      <font>
        <b/>
        <color rgb="FFFF0000"/>
      </font>
      <fill>
        <patternFill patternType="none"/>
      </fill>
      <border/>
    </dxf>
    <dxf>
      <font>
        <color rgb="FF34A853"/>
      </font>
      <fill>
        <patternFill patternType="none"/>
      </fill>
      <border/>
    </dxf>
    <dxf>
      <font>
        <color theme="7"/>
      </font>
      <fill>
        <patternFill patternType="none"/>
      </fill>
      <border/>
    </dxf>
    <dxf>
      <font>
        <color rgb="FFFFFFFF"/>
      </font>
      <fill>
        <patternFill patternType="solid">
          <fgColor theme="7"/>
          <bgColor theme="7"/>
        </patternFill>
      </fill>
      <border/>
    </dxf>
    <dxf>
      <font>
        <color rgb="FFFFFFFF"/>
      </font>
      <fill>
        <patternFill patternType="solid">
          <fgColor rgb="FFFF0000"/>
          <bgColor rgb="FFFF0000"/>
        </patternFill>
      </fill>
      <border/>
    </dxf>
    <dxf>
      <font>
        <color theme="1"/>
      </font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>
        <b/>
        <color rgb="FFFFFFFF"/>
      </font>
      <fill>
        <patternFill patternType="solid">
          <fgColor rgb="FFFF0000"/>
          <bgColor rgb="FFFF0000"/>
        </patternFill>
      </fill>
      <border/>
    </dxf>
    <dxf>
      <font>
        <b/>
        <color rgb="FFFFFFFF"/>
      </font>
      <fill>
        <patternFill patternType="solid">
          <fgColor theme="7"/>
          <bgColor theme="7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1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 outlineLevelRow="1"/>
  <cols>
    <col customWidth="1" min="1" max="1" width="4.25"/>
    <col customWidth="1" min="2" max="2" width="12.13"/>
    <col customWidth="1" min="3" max="3" width="23.25"/>
    <col customWidth="1" min="4" max="5" width="14.25"/>
    <col customWidth="1" min="6" max="6" width="14.75"/>
    <col customWidth="1" min="7" max="7" width="16.75"/>
  </cols>
  <sheetData>
    <row r="1">
      <c r="B1" s="1"/>
    </row>
    <row r="2">
      <c r="B2" s="4" t="s">
        <v>1</v>
      </c>
    </row>
    <row r="3" ht="6.75" customHeight="1">
      <c r="B3" s="1"/>
    </row>
    <row r="4">
      <c r="B4" s="7" t="s">
        <v>4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</row>
    <row r="5">
      <c r="B5" s="11"/>
      <c r="C5" s="14"/>
      <c r="D5" s="17"/>
      <c r="E5" s="21"/>
      <c r="F5" s="21"/>
      <c r="G5" s="31" t="str">
        <f t="shared" ref="G5:G16" si="1">(F5-E5)/F5</f>
        <v>#DIV/0!</v>
      </c>
    </row>
    <row r="6">
      <c r="B6" s="11"/>
      <c r="C6" s="14"/>
      <c r="D6" s="17"/>
      <c r="E6" s="33"/>
      <c r="F6" s="21"/>
      <c r="G6" s="31" t="str">
        <f t="shared" si="1"/>
        <v>#DIV/0!</v>
      </c>
    </row>
    <row r="7">
      <c r="B7" s="11"/>
      <c r="C7" s="14"/>
      <c r="D7" s="17"/>
      <c r="E7" s="33"/>
      <c r="F7" s="21"/>
      <c r="G7" s="31" t="str">
        <f t="shared" si="1"/>
        <v>#DIV/0!</v>
      </c>
    </row>
    <row r="8">
      <c r="B8" s="11"/>
      <c r="C8" s="14"/>
      <c r="D8" s="17"/>
      <c r="E8" s="33"/>
      <c r="F8" s="21"/>
      <c r="G8" s="31" t="str">
        <f t="shared" si="1"/>
        <v>#DIV/0!</v>
      </c>
    </row>
    <row r="9">
      <c r="B9" s="35"/>
      <c r="D9" s="17"/>
      <c r="E9" s="36"/>
      <c r="F9" s="36"/>
      <c r="G9" s="31" t="str">
        <f t="shared" si="1"/>
        <v>#DIV/0!</v>
      </c>
    </row>
    <row r="10">
      <c r="B10" s="35"/>
      <c r="C10" s="13"/>
      <c r="D10" s="17"/>
      <c r="E10" s="38"/>
      <c r="F10" s="40"/>
      <c r="G10" s="31" t="str">
        <f t="shared" si="1"/>
        <v>#DIV/0!</v>
      </c>
    </row>
    <row r="11">
      <c r="B11" s="1"/>
      <c r="D11" s="17"/>
      <c r="E11" s="38"/>
      <c r="F11" s="40"/>
      <c r="G11" s="31" t="str">
        <f t="shared" si="1"/>
        <v>#DIV/0!</v>
      </c>
    </row>
    <row r="12">
      <c r="B12" s="1"/>
      <c r="D12" s="17"/>
      <c r="E12" s="38"/>
      <c r="F12" s="40"/>
      <c r="G12" s="31" t="str">
        <f t="shared" si="1"/>
        <v>#DIV/0!</v>
      </c>
    </row>
    <row r="13">
      <c r="B13" s="1"/>
      <c r="D13" s="17"/>
      <c r="E13" s="38"/>
      <c r="F13" s="40"/>
      <c r="G13" s="31" t="str">
        <f t="shared" si="1"/>
        <v>#DIV/0!</v>
      </c>
    </row>
    <row r="14">
      <c r="B14" s="1"/>
      <c r="D14" s="17"/>
      <c r="G14" s="31" t="str">
        <f t="shared" si="1"/>
        <v>#DIV/0!</v>
      </c>
    </row>
    <row r="15">
      <c r="B15" s="1"/>
      <c r="D15" s="17"/>
      <c r="G15" s="31" t="str">
        <f t="shared" si="1"/>
        <v>#DIV/0!</v>
      </c>
    </row>
    <row r="16">
      <c r="B16" s="1"/>
      <c r="D16" s="17"/>
      <c r="G16" s="31" t="str">
        <f t="shared" si="1"/>
        <v>#DIV/0!</v>
      </c>
    </row>
    <row r="17">
      <c r="B17" s="1"/>
    </row>
    <row r="18">
      <c r="B18" s="1"/>
    </row>
    <row r="19">
      <c r="B19" s="1"/>
    </row>
    <row r="20">
      <c r="B20" s="1"/>
    </row>
    <row r="21">
      <c r="B21" s="1"/>
    </row>
    <row r="22">
      <c r="B22" s="1"/>
    </row>
    <row r="23">
      <c r="B23" s="1"/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  <row r="31">
      <c r="B31" s="1"/>
    </row>
    <row r="32">
      <c r="B32" s="1"/>
    </row>
    <row r="33">
      <c r="B33" s="1"/>
    </row>
    <row r="34">
      <c r="B34" s="1"/>
    </row>
    <row r="35">
      <c r="B35" s="1"/>
    </row>
    <row r="36">
      <c r="B36" s="1"/>
    </row>
    <row r="37">
      <c r="B37" s="1"/>
    </row>
    <row r="38">
      <c r="B38" s="1"/>
    </row>
    <row r="39">
      <c r="B39" s="1"/>
    </row>
    <row r="40">
      <c r="B40" s="1"/>
    </row>
    <row r="41">
      <c r="B41" s="1"/>
    </row>
    <row r="42">
      <c r="B42" s="1"/>
    </row>
    <row r="43">
      <c r="B43" s="1"/>
    </row>
    <row r="44">
      <c r="B44" s="1"/>
    </row>
    <row r="45">
      <c r="B45" s="1"/>
    </row>
    <row r="46">
      <c r="B46" s="1"/>
    </row>
    <row r="47">
      <c r="B47" s="1"/>
    </row>
    <row r="48">
      <c r="B48" s="1"/>
    </row>
    <row r="49">
      <c r="B49" s="1"/>
    </row>
    <row r="50">
      <c r="B50" s="1"/>
    </row>
    <row r="51">
      <c r="B51" s="1"/>
    </row>
    <row r="52">
      <c r="B52" s="1"/>
    </row>
    <row r="53">
      <c r="B53" s="1"/>
    </row>
    <row r="54">
      <c r="B54" s="1"/>
    </row>
    <row r="55">
      <c r="B55" s="1"/>
    </row>
    <row r="56">
      <c r="B56" s="1"/>
    </row>
    <row r="57">
      <c r="B57" s="1"/>
    </row>
    <row r="58">
      <c r="B58" s="1"/>
    </row>
    <row r="59">
      <c r="B59" s="1"/>
    </row>
    <row r="60">
      <c r="B60" s="1"/>
    </row>
    <row r="61">
      <c r="B61" s="1"/>
    </row>
    <row r="62">
      <c r="B62" s="1"/>
    </row>
    <row r="63">
      <c r="B63" s="1"/>
    </row>
    <row r="64">
      <c r="B64" s="1"/>
    </row>
    <row r="65">
      <c r="B65" s="1"/>
    </row>
    <row r="66">
      <c r="B66" s="1"/>
    </row>
    <row r="67">
      <c r="B67" s="1"/>
    </row>
    <row r="68">
      <c r="B68" s="1"/>
    </row>
    <row r="69">
      <c r="B69" s="1"/>
    </row>
    <row r="70">
      <c r="B70" s="1"/>
    </row>
    <row r="71">
      <c r="B71" s="1"/>
    </row>
    <row r="72">
      <c r="B72" s="1"/>
    </row>
    <row r="73">
      <c r="B73" s="1"/>
    </row>
    <row r="74">
      <c r="B74" s="1"/>
    </row>
    <row r="75">
      <c r="B75" s="1"/>
    </row>
    <row r="76">
      <c r="B76" s="1"/>
    </row>
    <row r="77">
      <c r="B77" s="1"/>
    </row>
    <row r="78">
      <c r="B78" s="1"/>
    </row>
    <row r="79">
      <c r="B79" s="1"/>
    </row>
    <row r="80">
      <c r="B80" s="1"/>
    </row>
    <row r="81">
      <c r="B81" s="1"/>
    </row>
    <row r="82">
      <c r="B82" s="1"/>
    </row>
    <row r="83">
      <c r="B83" s="1"/>
    </row>
    <row r="84">
      <c r="B84" s="1"/>
    </row>
    <row r="85">
      <c r="B85" s="1"/>
    </row>
    <row r="86">
      <c r="B86" s="1"/>
    </row>
    <row r="87">
      <c r="B87" s="1"/>
    </row>
    <row r="88">
      <c r="B88" s="1"/>
    </row>
    <row r="89">
      <c r="B89" s="1"/>
    </row>
    <row r="90">
      <c r="B90" s="1"/>
    </row>
    <row r="91">
      <c r="B91" s="1"/>
    </row>
    <row r="92">
      <c r="B92" s="1"/>
    </row>
    <row r="93">
      <c r="B93" s="1"/>
    </row>
    <row r="94">
      <c r="B94" s="1"/>
    </row>
    <row r="95">
      <c r="B95" s="1"/>
    </row>
    <row r="96">
      <c r="B96" s="1"/>
    </row>
    <row r="97">
      <c r="B97" s="1"/>
    </row>
    <row r="98">
      <c r="B98" s="1"/>
    </row>
    <row r="99">
      <c r="B99" s="1"/>
    </row>
    <row r="100">
      <c r="B100" s="1"/>
    </row>
    <row r="101">
      <c r="B101" s="1"/>
    </row>
    <row r="102">
      <c r="B102" s="1"/>
    </row>
    <row r="103">
      <c r="B103" s="1"/>
    </row>
    <row r="104">
      <c r="B104" s="1"/>
    </row>
    <row r="105">
      <c r="B105" s="1"/>
    </row>
    <row r="106">
      <c r="B106" s="1"/>
    </row>
    <row r="107">
      <c r="B107" s="1"/>
    </row>
    <row r="108">
      <c r="B108" s="1"/>
    </row>
    <row r="109">
      <c r="B109" s="1"/>
    </row>
    <row r="110">
      <c r="B110" s="1"/>
    </row>
    <row r="111">
      <c r="B111" s="1"/>
    </row>
    <row r="112">
      <c r="B112" s="1"/>
    </row>
    <row r="113">
      <c r="B113" s="1"/>
    </row>
    <row r="114">
      <c r="B114" s="1"/>
    </row>
    <row r="115">
      <c r="B115" s="1"/>
    </row>
    <row r="116">
      <c r="B116" s="1"/>
    </row>
    <row r="117">
      <c r="B117" s="1"/>
    </row>
    <row r="118">
      <c r="B118" s="1"/>
    </row>
    <row r="119">
      <c r="B119" s="1"/>
    </row>
    <row r="120">
      <c r="B120" s="1"/>
    </row>
    <row r="121">
      <c r="B121" s="1"/>
    </row>
    <row r="122">
      <c r="B122" s="1"/>
    </row>
    <row r="123">
      <c r="B123" s="1"/>
    </row>
    <row r="124">
      <c r="B124" s="1"/>
    </row>
    <row r="125">
      <c r="B125" s="1"/>
    </row>
    <row r="126">
      <c r="B126" s="1"/>
    </row>
    <row r="127">
      <c r="B127" s="1"/>
    </row>
    <row r="128">
      <c r="B128" s="1"/>
    </row>
    <row r="129">
      <c r="B129" s="1"/>
    </row>
    <row r="130">
      <c r="B130" s="1"/>
    </row>
    <row r="131">
      <c r="B131" s="1"/>
    </row>
    <row r="132">
      <c r="B132" s="1"/>
    </row>
    <row r="133">
      <c r="B133" s="1"/>
    </row>
    <row r="134">
      <c r="B134" s="1"/>
    </row>
    <row r="135">
      <c r="B135" s="1"/>
    </row>
    <row r="136">
      <c r="B136" s="1"/>
    </row>
    <row r="137">
      <c r="B137" s="1"/>
    </row>
    <row r="138">
      <c r="B138" s="1"/>
    </row>
    <row r="139">
      <c r="B139" s="1"/>
    </row>
    <row r="140">
      <c r="B140" s="1"/>
    </row>
    <row r="141">
      <c r="B141" s="1"/>
    </row>
    <row r="142">
      <c r="B142" s="1"/>
    </row>
    <row r="143">
      <c r="B143" s="1"/>
    </row>
    <row r="144">
      <c r="B144" s="1"/>
    </row>
    <row r="145">
      <c r="B145" s="1"/>
    </row>
    <row r="146">
      <c r="B146" s="1"/>
    </row>
    <row r="147">
      <c r="B147" s="1"/>
    </row>
    <row r="148">
      <c r="B148" s="1"/>
    </row>
    <row r="149">
      <c r="B149" s="1"/>
    </row>
    <row r="150">
      <c r="B150" s="1"/>
    </row>
    <row r="151">
      <c r="B151" s="1"/>
    </row>
    <row r="152">
      <c r="B152" s="1"/>
    </row>
    <row r="153">
      <c r="B153" s="1"/>
    </row>
    <row r="154">
      <c r="B154" s="1"/>
    </row>
    <row r="155">
      <c r="B155" s="1"/>
    </row>
    <row r="156">
      <c r="B156" s="1"/>
    </row>
    <row r="157">
      <c r="B157" s="1"/>
    </row>
    <row r="158">
      <c r="B158" s="1"/>
    </row>
    <row r="159">
      <c r="B159" s="1"/>
    </row>
    <row r="160">
      <c r="B160" s="1"/>
    </row>
    <row r="161">
      <c r="B161" s="1"/>
    </row>
    <row r="162">
      <c r="B162" s="1"/>
    </row>
    <row r="163">
      <c r="B163" s="1"/>
    </row>
    <row r="164">
      <c r="B164" s="1"/>
    </row>
    <row r="165">
      <c r="B165" s="1"/>
    </row>
    <row r="166">
      <c r="B166" s="1"/>
    </row>
    <row r="167">
      <c r="B167" s="1"/>
    </row>
    <row r="168">
      <c r="B168" s="1"/>
    </row>
    <row r="169">
      <c r="B169" s="1"/>
    </row>
    <row r="170">
      <c r="B170" s="1"/>
    </row>
    <row r="171">
      <c r="B171" s="1"/>
    </row>
    <row r="172">
      <c r="B172" s="1"/>
    </row>
    <row r="173">
      <c r="B173" s="1"/>
    </row>
    <row r="174">
      <c r="B174" s="1"/>
    </row>
    <row r="175">
      <c r="B175" s="1"/>
    </row>
    <row r="176">
      <c r="B176" s="1"/>
    </row>
    <row r="177">
      <c r="B177" s="1"/>
    </row>
    <row r="178">
      <c r="B178" s="1"/>
    </row>
    <row r="179">
      <c r="B179" s="1"/>
    </row>
    <row r="180">
      <c r="B180" s="1"/>
    </row>
    <row r="181">
      <c r="B181" s="1"/>
    </row>
    <row r="182">
      <c r="B182" s="1"/>
    </row>
    <row r="183">
      <c r="B183" s="1"/>
    </row>
    <row r="184">
      <c r="B184" s="1"/>
    </row>
    <row r="185">
      <c r="B185" s="1"/>
    </row>
    <row r="186">
      <c r="B186" s="1"/>
    </row>
    <row r="187">
      <c r="B187" s="1"/>
    </row>
    <row r="188">
      <c r="B188" s="1"/>
    </row>
    <row r="189">
      <c r="B189" s="1"/>
    </row>
    <row r="190">
      <c r="B190" s="1"/>
    </row>
    <row r="191">
      <c r="B191" s="1"/>
    </row>
    <row r="192">
      <c r="B192" s="1"/>
    </row>
    <row r="193">
      <c r="B193" s="1"/>
    </row>
    <row r="194">
      <c r="B194" s="1"/>
    </row>
    <row r="195">
      <c r="B195" s="1"/>
    </row>
    <row r="196">
      <c r="B196" s="1"/>
    </row>
    <row r="197">
      <c r="B197" s="1"/>
    </row>
    <row r="198">
      <c r="B198" s="1"/>
    </row>
    <row r="199">
      <c r="B199" s="1"/>
    </row>
    <row r="200">
      <c r="B200" s="1"/>
    </row>
    <row r="201">
      <c r="B201" s="1"/>
    </row>
    <row r="202">
      <c r="B202" s="1"/>
    </row>
    <row r="203">
      <c r="B203" s="1"/>
    </row>
    <row r="204">
      <c r="B204" s="1"/>
    </row>
    <row r="205">
      <c r="B205" s="1"/>
    </row>
    <row r="206">
      <c r="B206" s="1"/>
    </row>
    <row r="207">
      <c r="B207" s="1"/>
    </row>
    <row r="208">
      <c r="B208" s="1"/>
    </row>
    <row r="209">
      <c r="B209" s="1"/>
    </row>
    <row r="210">
      <c r="B210" s="1"/>
    </row>
    <row r="211">
      <c r="B211" s="1"/>
    </row>
    <row r="212">
      <c r="B212" s="1"/>
    </row>
    <row r="213">
      <c r="B213" s="1"/>
    </row>
    <row r="214">
      <c r="B214" s="1"/>
    </row>
    <row r="215">
      <c r="B215" s="1"/>
    </row>
    <row r="216">
      <c r="B216" s="1"/>
    </row>
    <row r="217">
      <c r="B217" s="1"/>
    </row>
    <row r="218">
      <c r="B218" s="1"/>
    </row>
    <row r="219">
      <c r="B219" s="1"/>
    </row>
    <row r="220">
      <c r="B220" s="1"/>
    </row>
    <row r="221">
      <c r="B221" s="1"/>
    </row>
    <row r="222">
      <c r="B222" s="1"/>
    </row>
    <row r="223">
      <c r="B223" s="1"/>
    </row>
    <row r="224">
      <c r="B224" s="1"/>
    </row>
    <row r="225">
      <c r="B225" s="1"/>
    </row>
    <row r="226">
      <c r="B226" s="1"/>
    </row>
    <row r="227">
      <c r="B227" s="1"/>
    </row>
    <row r="228">
      <c r="B228" s="1"/>
    </row>
    <row r="229">
      <c r="B229" s="1"/>
    </row>
    <row r="230">
      <c r="B230" s="1"/>
    </row>
    <row r="231">
      <c r="B231" s="1"/>
    </row>
    <row r="232">
      <c r="B232" s="1"/>
    </row>
    <row r="233">
      <c r="B233" s="1"/>
    </row>
    <row r="234">
      <c r="B234" s="1"/>
    </row>
    <row r="235">
      <c r="B235" s="1"/>
    </row>
    <row r="236">
      <c r="B236" s="1"/>
    </row>
    <row r="237">
      <c r="B237" s="1"/>
    </row>
    <row r="238">
      <c r="B238" s="1"/>
    </row>
    <row r="239">
      <c r="B239" s="1"/>
    </row>
    <row r="240">
      <c r="B240" s="1"/>
    </row>
    <row r="241">
      <c r="B241" s="1"/>
    </row>
    <row r="242">
      <c r="B242" s="1"/>
    </row>
    <row r="243">
      <c r="B243" s="1"/>
    </row>
    <row r="244">
      <c r="B244" s="1"/>
    </row>
    <row r="245">
      <c r="B245" s="1"/>
    </row>
    <row r="246">
      <c r="B246" s="1"/>
    </row>
    <row r="247">
      <c r="B247" s="1"/>
    </row>
    <row r="248">
      <c r="B248" s="1"/>
    </row>
    <row r="249">
      <c r="B249" s="1"/>
    </row>
    <row r="250">
      <c r="B250" s="1"/>
    </row>
    <row r="251">
      <c r="B251" s="1"/>
    </row>
    <row r="252">
      <c r="B252" s="1"/>
    </row>
    <row r="253">
      <c r="B253" s="1"/>
    </row>
    <row r="254">
      <c r="B254" s="1"/>
    </row>
    <row r="255">
      <c r="B255" s="1"/>
    </row>
    <row r="256">
      <c r="B256" s="1"/>
    </row>
    <row r="257">
      <c r="B257" s="1"/>
    </row>
    <row r="258">
      <c r="B258" s="1"/>
    </row>
    <row r="259">
      <c r="B259" s="1"/>
    </row>
    <row r="260">
      <c r="B260" s="1"/>
    </row>
    <row r="261">
      <c r="B261" s="1"/>
    </row>
    <row r="262">
      <c r="B262" s="1"/>
    </row>
    <row r="263">
      <c r="B263" s="1"/>
    </row>
    <row r="264">
      <c r="B264" s="1"/>
    </row>
    <row r="265">
      <c r="B265" s="1"/>
    </row>
    <row r="266">
      <c r="B266" s="1"/>
    </row>
    <row r="267">
      <c r="B267" s="1"/>
    </row>
    <row r="268">
      <c r="B268" s="1"/>
    </row>
    <row r="269">
      <c r="B269" s="1"/>
    </row>
    <row r="270">
      <c r="B270" s="1"/>
    </row>
    <row r="271">
      <c r="B271" s="1"/>
    </row>
    <row r="272">
      <c r="B272" s="1"/>
    </row>
    <row r="273">
      <c r="B273" s="1"/>
    </row>
    <row r="274">
      <c r="B274" s="1"/>
    </row>
    <row r="275">
      <c r="B275" s="1"/>
    </row>
    <row r="276">
      <c r="B276" s="1"/>
    </row>
    <row r="277">
      <c r="B277" s="1"/>
    </row>
    <row r="278">
      <c r="B278" s="1"/>
    </row>
    <row r="279">
      <c r="B279" s="1"/>
    </row>
    <row r="280">
      <c r="B280" s="1"/>
    </row>
    <row r="281">
      <c r="B281" s="1"/>
    </row>
    <row r="282">
      <c r="B282" s="1"/>
    </row>
    <row r="283">
      <c r="B283" s="1"/>
    </row>
    <row r="284">
      <c r="B284" s="1"/>
    </row>
    <row r="285">
      <c r="B285" s="1"/>
    </row>
    <row r="286">
      <c r="B286" s="1"/>
    </row>
    <row r="287">
      <c r="B287" s="1"/>
    </row>
    <row r="288">
      <c r="B288" s="1"/>
    </row>
    <row r="289">
      <c r="B289" s="1"/>
    </row>
    <row r="290">
      <c r="B290" s="1"/>
    </row>
    <row r="291">
      <c r="B291" s="1"/>
    </row>
    <row r="292">
      <c r="B292" s="1"/>
    </row>
    <row r="293">
      <c r="B293" s="1"/>
    </row>
    <row r="294">
      <c r="B294" s="1"/>
    </row>
    <row r="295">
      <c r="B295" s="1"/>
    </row>
    <row r="296">
      <c r="B296" s="1"/>
    </row>
    <row r="297">
      <c r="B297" s="1"/>
    </row>
    <row r="298">
      <c r="B298" s="1"/>
    </row>
    <row r="299">
      <c r="B299" s="1"/>
    </row>
    <row r="300">
      <c r="B300" s="1"/>
    </row>
    <row r="301">
      <c r="B301" s="1"/>
    </row>
    <row r="302">
      <c r="B302" s="1"/>
    </row>
    <row r="303">
      <c r="B303" s="1"/>
    </row>
    <row r="304">
      <c r="B304" s="1"/>
    </row>
    <row r="305">
      <c r="B305" s="1"/>
    </row>
    <row r="306">
      <c r="B306" s="1"/>
    </row>
    <row r="307">
      <c r="B307" s="1"/>
    </row>
    <row r="308">
      <c r="B308" s="1"/>
    </row>
    <row r="309">
      <c r="B309" s="1"/>
    </row>
    <row r="310">
      <c r="B310" s="1"/>
    </row>
    <row r="311">
      <c r="B311" s="1"/>
    </row>
    <row r="312">
      <c r="B312" s="1"/>
    </row>
    <row r="313">
      <c r="B313" s="1"/>
    </row>
    <row r="314">
      <c r="B314" s="1"/>
    </row>
    <row r="315">
      <c r="B315" s="1"/>
    </row>
    <row r="316">
      <c r="B316" s="1"/>
    </row>
    <row r="317">
      <c r="B317" s="1"/>
    </row>
    <row r="318">
      <c r="B318" s="1"/>
    </row>
    <row r="319">
      <c r="B319" s="1"/>
    </row>
    <row r="320">
      <c r="B320" s="1"/>
    </row>
    <row r="321">
      <c r="B321" s="1"/>
    </row>
    <row r="322">
      <c r="B322" s="1"/>
    </row>
    <row r="323">
      <c r="B323" s="1"/>
    </row>
    <row r="324">
      <c r="B324" s="1"/>
    </row>
    <row r="325">
      <c r="B325" s="1"/>
    </row>
    <row r="326">
      <c r="B326" s="1"/>
    </row>
    <row r="327">
      <c r="B327" s="1"/>
    </row>
    <row r="328">
      <c r="B328" s="1"/>
    </row>
    <row r="329">
      <c r="B329" s="1"/>
    </row>
    <row r="330">
      <c r="B330" s="1"/>
    </row>
    <row r="331">
      <c r="B331" s="1"/>
    </row>
    <row r="332">
      <c r="B332" s="1"/>
    </row>
    <row r="333">
      <c r="B333" s="1"/>
    </row>
    <row r="334">
      <c r="B334" s="1"/>
    </row>
    <row r="335">
      <c r="B335" s="1"/>
    </row>
    <row r="336">
      <c r="B336" s="1"/>
    </row>
    <row r="337">
      <c r="B337" s="1"/>
    </row>
    <row r="338">
      <c r="B338" s="1"/>
    </row>
    <row r="339">
      <c r="B339" s="1"/>
    </row>
    <row r="340">
      <c r="B340" s="1"/>
    </row>
    <row r="341">
      <c r="B341" s="1"/>
    </row>
    <row r="342">
      <c r="B342" s="1"/>
    </row>
    <row r="343">
      <c r="B343" s="1"/>
    </row>
    <row r="344">
      <c r="B344" s="1"/>
    </row>
    <row r="345">
      <c r="B345" s="1"/>
    </row>
    <row r="346">
      <c r="B346" s="1"/>
    </row>
    <row r="347">
      <c r="B347" s="1"/>
    </row>
    <row r="348">
      <c r="B348" s="1"/>
    </row>
    <row r="349">
      <c r="B349" s="1"/>
    </row>
    <row r="350">
      <c r="B350" s="1"/>
    </row>
    <row r="351">
      <c r="B351" s="1"/>
    </row>
    <row r="352">
      <c r="B352" s="1"/>
    </row>
    <row r="353">
      <c r="B353" s="1"/>
    </row>
    <row r="354">
      <c r="B354" s="1"/>
    </row>
    <row r="355">
      <c r="B355" s="1"/>
    </row>
    <row r="356">
      <c r="B356" s="1"/>
    </row>
    <row r="357">
      <c r="B357" s="1"/>
    </row>
    <row r="358">
      <c r="B358" s="1"/>
    </row>
    <row r="359">
      <c r="B359" s="1"/>
    </row>
    <row r="360">
      <c r="B360" s="1"/>
    </row>
    <row r="361">
      <c r="B361" s="1"/>
    </row>
    <row r="362">
      <c r="B362" s="1"/>
    </row>
    <row r="363">
      <c r="B363" s="1"/>
    </row>
    <row r="364">
      <c r="B364" s="1"/>
    </row>
    <row r="365">
      <c r="B365" s="1"/>
    </row>
    <row r="366">
      <c r="B366" s="1"/>
    </row>
    <row r="367">
      <c r="B367" s="1"/>
    </row>
    <row r="368">
      <c r="B368" s="1"/>
    </row>
    <row r="369">
      <c r="B369" s="1"/>
    </row>
    <row r="370">
      <c r="B370" s="1"/>
    </row>
    <row r="371">
      <c r="B371" s="1"/>
    </row>
    <row r="372">
      <c r="B372" s="1"/>
    </row>
    <row r="373">
      <c r="B373" s="1"/>
    </row>
    <row r="374">
      <c r="B374" s="1"/>
    </row>
    <row r="375">
      <c r="B375" s="1"/>
    </row>
    <row r="376">
      <c r="B376" s="1"/>
    </row>
    <row r="377">
      <c r="B377" s="1"/>
    </row>
    <row r="378">
      <c r="B378" s="1"/>
    </row>
    <row r="379">
      <c r="B379" s="1"/>
    </row>
    <row r="380">
      <c r="B380" s="1"/>
    </row>
    <row r="381">
      <c r="B381" s="1"/>
    </row>
    <row r="382">
      <c r="B382" s="1"/>
    </row>
    <row r="383">
      <c r="B383" s="1"/>
    </row>
    <row r="384">
      <c r="B384" s="1"/>
    </row>
    <row r="385">
      <c r="B385" s="1"/>
    </row>
    <row r="386">
      <c r="B386" s="1"/>
    </row>
    <row r="387">
      <c r="B387" s="1"/>
    </row>
    <row r="388">
      <c r="B388" s="1"/>
    </row>
    <row r="389">
      <c r="B389" s="1"/>
    </row>
    <row r="390">
      <c r="B390" s="1"/>
    </row>
    <row r="391">
      <c r="B391" s="1"/>
    </row>
    <row r="392">
      <c r="B392" s="1"/>
    </row>
    <row r="393">
      <c r="B393" s="1"/>
    </row>
    <row r="394">
      <c r="B394" s="1"/>
    </row>
    <row r="395">
      <c r="B395" s="1"/>
    </row>
    <row r="396">
      <c r="B396" s="1"/>
    </row>
    <row r="397">
      <c r="B397" s="1"/>
    </row>
    <row r="398">
      <c r="B398" s="1"/>
    </row>
    <row r="399">
      <c r="B399" s="1"/>
    </row>
    <row r="400">
      <c r="B400" s="1"/>
    </row>
    <row r="401">
      <c r="B401" s="1"/>
    </row>
    <row r="402">
      <c r="B402" s="1"/>
    </row>
    <row r="403">
      <c r="B403" s="1"/>
    </row>
    <row r="404">
      <c r="B404" s="1"/>
    </row>
    <row r="405">
      <c r="B405" s="1"/>
    </row>
    <row r="406">
      <c r="B406" s="1"/>
    </row>
    <row r="407">
      <c r="B407" s="1"/>
    </row>
    <row r="408">
      <c r="B408" s="1"/>
    </row>
    <row r="409">
      <c r="B409" s="1"/>
    </row>
    <row r="410">
      <c r="B410" s="1"/>
    </row>
    <row r="411">
      <c r="B411" s="1"/>
    </row>
    <row r="412">
      <c r="B412" s="1"/>
    </row>
    <row r="413">
      <c r="B413" s="1"/>
    </row>
    <row r="414">
      <c r="B414" s="1"/>
    </row>
    <row r="415">
      <c r="B415" s="1"/>
    </row>
    <row r="416">
      <c r="B416" s="1"/>
    </row>
    <row r="417">
      <c r="B417" s="1"/>
    </row>
    <row r="418">
      <c r="B418" s="1"/>
    </row>
    <row r="419">
      <c r="B419" s="1"/>
    </row>
    <row r="420">
      <c r="B420" s="1"/>
    </row>
    <row r="421">
      <c r="B421" s="1"/>
    </row>
    <row r="422">
      <c r="B422" s="1"/>
    </row>
    <row r="423">
      <c r="B423" s="1"/>
    </row>
    <row r="424">
      <c r="B424" s="1"/>
    </row>
    <row r="425">
      <c r="B425" s="1"/>
    </row>
    <row r="426">
      <c r="B426" s="1"/>
    </row>
    <row r="427">
      <c r="B427" s="1"/>
    </row>
    <row r="428">
      <c r="B428" s="1"/>
    </row>
    <row r="429">
      <c r="B429" s="1"/>
    </row>
    <row r="430">
      <c r="B430" s="1"/>
    </row>
    <row r="431">
      <c r="B431" s="1"/>
    </row>
    <row r="432">
      <c r="B432" s="1"/>
    </row>
    <row r="433">
      <c r="B433" s="1"/>
    </row>
    <row r="434">
      <c r="B434" s="1"/>
    </row>
    <row r="435">
      <c r="B435" s="1"/>
    </row>
    <row r="436">
      <c r="B436" s="1"/>
    </row>
    <row r="437">
      <c r="B437" s="1"/>
    </row>
    <row r="438">
      <c r="B438" s="1"/>
    </row>
    <row r="439">
      <c r="B439" s="1"/>
    </row>
    <row r="440">
      <c r="B440" s="1"/>
    </row>
    <row r="441">
      <c r="B441" s="1"/>
    </row>
    <row r="442">
      <c r="B442" s="1"/>
    </row>
    <row r="443">
      <c r="B443" s="1"/>
    </row>
    <row r="444">
      <c r="B444" s="1"/>
    </row>
    <row r="445">
      <c r="B445" s="1"/>
    </row>
    <row r="446">
      <c r="B446" s="1"/>
    </row>
    <row r="447">
      <c r="B447" s="1"/>
    </row>
    <row r="448">
      <c r="B448" s="1"/>
    </row>
    <row r="449">
      <c r="B449" s="1"/>
    </row>
    <row r="450">
      <c r="B450" s="1"/>
    </row>
    <row r="451">
      <c r="B451" s="1"/>
    </row>
    <row r="452">
      <c r="B452" s="1"/>
    </row>
    <row r="453">
      <c r="B453" s="1"/>
    </row>
    <row r="454">
      <c r="B454" s="1"/>
    </row>
    <row r="455">
      <c r="B455" s="1"/>
    </row>
    <row r="456">
      <c r="B456" s="1"/>
    </row>
    <row r="457">
      <c r="B457" s="1"/>
    </row>
    <row r="458">
      <c r="B458" s="1"/>
    </row>
    <row r="459">
      <c r="B459" s="1"/>
    </row>
    <row r="460">
      <c r="B460" s="1"/>
    </row>
    <row r="461">
      <c r="B461" s="1"/>
    </row>
    <row r="462">
      <c r="B462" s="1"/>
    </row>
    <row r="463">
      <c r="B463" s="1"/>
    </row>
    <row r="464">
      <c r="B464" s="1"/>
    </row>
    <row r="465">
      <c r="B465" s="1"/>
    </row>
    <row r="466">
      <c r="B466" s="1"/>
    </row>
    <row r="467">
      <c r="B467" s="1"/>
    </row>
    <row r="468">
      <c r="B468" s="1"/>
    </row>
    <row r="469">
      <c r="B469" s="1"/>
    </row>
    <row r="470">
      <c r="B470" s="1"/>
    </row>
    <row r="471">
      <c r="B471" s="1"/>
    </row>
    <row r="472">
      <c r="B472" s="1"/>
    </row>
    <row r="473">
      <c r="B473" s="1"/>
    </row>
    <row r="474">
      <c r="B474" s="1"/>
    </row>
    <row r="475">
      <c r="B475" s="1"/>
    </row>
    <row r="476">
      <c r="B476" s="1"/>
    </row>
    <row r="477">
      <c r="B477" s="1"/>
    </row>
    <row r="478">
      <c r="B478" s="1"/>
    </row>
    <row r="479">
      <c r="B479" s="1"/>
    </row>
    <row r="480">
      <c r="B480" s="1"/>
    </row>
    <row r="481">
      <c r="B481" s="1"/>
    </row>
    <row r="482">
      <c r="B482" s="1"/>
    </row>
    <row r="483">
      <c r="B483" s="1"/>
    </row>
    <row r="484">
      <c r="B484" s="1"/>
    </row>
    <row r="485">
      <c r="B485" s="1"/>
    </row>
    <row r="486">
      <c r="B486" s="1"/>
    </row>
    <row r="487">
      <c r="B487" s="1"/>
    </row>
    <row r="488">
      <c r="B488" s="1"/>
    </row>
    <row r="489">
      <c r="B489" s="1"/>
    </row>
    <row r="490">
      <c r="B490" s="1"/>
    </row>
    <row r="491">
      <c r="B491" s="1"/>
    </row>
    <row r="492">
      <c r="B492" s="1"/>
    </row>
    <row r="493">
      <c r="B493" s="1"/>
    </row>
    <row r="494">
      <c r="B494" s="1"/>
    </row>
    <row r="495">
      <c r="B495" s="1"/>
    </row>
    <row r="496">
      <c r="B496" s="1"/>
    </row>
    <row r="497">
      <c r="B497" s="1"/>
    </row>
    <row r="498">
      <c r="B498" s="1"/>
    </row>
    <row r="499">
      <c r="B499" s="1"/>
    </row>
    <row r="500">
      <c r="B500" s="1"/>
    </row>
    <row r="501">
      <c r="B501" s="1"/>
    </row>
    <row r="502">
      <c r="B502" s="1"/>
    </row>
    <row r="503">
      <c r="B503" s="1"/>
    </row>
    <row r="504">
      <c r="B504" s="1"/>
    </row>
    <row r="505">
      <c r="B505" s="1"/>
    </row>
    <row r="506">
      <c r="B506" s="1"/>
    </row>
    <row r="507">
      <c r="B507" s="1"/>
    </row>
    <row r="508">
      <c r="B508" s="1"/>
    </row>
    <row r="509">
      <c r="B509" s="1"/>
    </row>
    <row r="510">
      <c r="B510" s="1"/>
    </row>
    <row r="511">
      <c r="B511" s="1"/>
    </row>
    <row r="512">
      <c r="B512" s="1"/>
    </row>
    <row r="513">
      <c r="B513" s="1"/>
    </row>
    <row r="514">
      <c r="B514" s="1"/>
    </row>
    <row r="515">
      <c r="B515" s="1"/>
    </row>
    <row r="516">
      <c r="B516" s="1"/>
    </row>
    <row r="517">
      <c r="B517" s="1"/>
    </row>
    <row r="518">
      <c r="B518" s="1"/>
    </row>
    <row r="519">
      <c r="B519" s="1"/>
    </row>
    <row r="520">
      <c r="B520" s="1"/>
    </row>
    <row r="521">
      <c r="B521" s="1"/>
    </row>
    <row r="522">
      <c r="B522" s="1"/>
    </row>
    <row r="523">
      <c r="B523" s="1"/>
    </row>
    <row r="524">
      <c r="B524" s="1"/>
    </row>
    <row r="525">
      <c r="B525" s="1"/>
    </row>
    <row r="526">
      <c r="B526" s="1"/>
    </row>
    <row r="527">
      <c r="B527" s="1"/>
    </row>
    <row r="528">
      <c r="B528" s="1"/>
    </row>
    <row r="529">
      <c r="B529" s="1"/>
    </row>
    <row r="530">
      <c r="B530" s="1"/>
    </row>
    <row r="531">
      <c r="B531" s="1"/>
    </row>
    <row r="532">
      <c r="B532" s="1"/>
    </row>
    <row r="533">
      <c r="B533" s="1"/>
    </row>
    <row r="534">
      <c r="B534" s="1"/>
    </row>
    <row r="535">
      <c r="B535" s="1"/>
    </row>
    <row r="536">
      <c r="B536" s="1"/>
    </row>
    <row r="537">
      <c r="B537" s="1"/>
    </row>
    <row r="538">
      <c r="B538" s="1"/>
    </row>
    <row r="539">
      <c r="B539" s="1"/>
    </row>
    <row r="540">
      <c r="B540" s="1"/>
    </row>
    <row r="541">
      <c r="B541" s="1"/>
    </row>
    <row r="542">
      <c r="B542" s="1"/>
    </row>
    <row r="543">
      <c r="B543" s="1"/>
    </row>
    <row r="544">
      <c r="B544" s="1"/>
    </row>
    <row r="545">
      <c r="B545" s="1"/>
    </row>
    <row r="546">
      <c r="B546" s="1"/>
    </row>
    <row r="547">
      <c r="B547" s="1"/>
    </row>
    <row r="548">
      <c r="B548" s="1"/>
    </row>
    <row r="549">
      <c r="B549" s="1"/>
    </row>
    <row r="550">
      <c r="B550" s="1"/>
    </row>
    <row r="551">
      <c r="B551" s="1"/>
    </row>
    <row r="552">
      <c r="B552" s="1"/>
    </row>
    <row r="553">
      <c r="B553" s="1"/>
    </row>
    <row r="554">
      <c r="B554" s="1"/>
    </row>
    <row r="555">
      <c r="B555" s="1"/>
    </row>
    <row r="556">
      <c r="B556" s="1"/>
    </row>
    <row r="557">
      <c r="B557" s="1"/>
    </row>
    <row r="558">
      <c r="B558" s="1"/>
    </row>
    <row r="559">
      <c r="B559" s="1"/>
    </row>
    <row r="560">
      <c r="B560" s="1"/>
    </row>
    <row r="561">
      <c r="B561" s="1"/>
    </row>
    <row r="562">
      <c r="B562" s="1"/>
    </row>
    <row r="563">
      <c r="B563" s="1"/>
    </row>
    <row r="564">
      <c r="B564" s="1"/>
    </row>
    <row r="565">
      <c r="B565" s="1"/>
    </row>
    <row r="566">
      <c r="B566" s="1"/>
    </row>
    <row r="567">
      <c r="B567" s="1"/>
    </row>
    <row r="568">
      <c r="B568" s="1"/>
    </row>
    <row r="569">
      <c r="B569" s="1"/>
    </row>
    <row r="570">
      <c r="B570" s="1"/>
    </row>
    <row r="571">
      <c r="B571" s="1"/>
    </row>
    <row r="572">
      <c r="B572" s="1"/>
    </row>
    <row r="573">
      <c r="B573" s="1"/>
    </row>
    <row r="574">
      <c r="B574" s="1"/>
    </row>
    <row r="575">
      <c r="B575" s="1"/>
    </row>
    <row r="576">
      <c r="B576" s="1"/>
    </row>
    <row r="577">
      <c r="B577" s="1"/>
    </row>
    <row r="578">
      <c r="B578" s="1"/>
    </row>
    <row r="579">
      <c r="B579" s="1"/>
    </row>
    <row r="580">
      <c r="B580" s="1"/>
    </row>
    <row r="581">
      <c r="B581" s="1"/>
    </row>
    <row r="582">
      <c r="B582" s="1"/>
    </row>
    <row r="583">
      <c r="B583" s="1"/>
    </row>
    <row r="584">
      <c r="B584" s="1"/>
    </row>
    <row r="585">
      <c r="B585" s="1"/>
    </row>
    <row r="586">
      <c r="B586" s="1"/>
    </row>
    <row r="587">
      <c r="B587" s="1"/>
    </row>
    <row r="588">
      <c r="B588" s="1"/>
    </row>
    <row r="589">
      <c r="B589" s="1"/>
    </row>
    <row r="590">
      <c r="B590" s="1"/>
    </row>
    <row r="591">
      <c r="B591" s="1"/>
    </row>
    <row r="592">
      <c r="B592" s="1"/>
    </row>
    <row r="593">
      <c r="B593" s="1"/>
    </row>
    <row r="594">
      <c r="B594" s="1"/>
    </row>
    <row r="595">
      <c r="B595" s="1"/>
    </row>
    <row r="596">
      <c r="B596" s="1"/>
    </row>
    <row r="597">
      <c r="B597" s="1"/>
    </row>
    <row r="598">
      <c r="B598" s="1"/>
    </row>
    <row r="599">
      <c r="B599" s="1"/>
    </row>
    <row r="600">
      <c r="B600" s="1"/>
    </row>
    <row r="601">
      <c r="B601" s="1"/>
    </row>
    <row r="602">
      <c r="B602" s="1"/>
    </row>
    <row r="603">
      <c r="B603" s="1"/>
    </row>
    <row r="604">
      <c r="B604" s="1"/>
    </row>
    <row r="605">
      <c r="B605" s="1"/>
    </row>
    <row r="606">
      <c r="B606" s="1"/>
    </row>
    <row r="607">
      <c r="B607" s="1"/>
    </row>
    <row r="608">
      <c r="B608" s="1"/>
    </row>
    <row r="609">
      <c r="B609" s="1"/>
    </row>
    <row r="610">
      <c r="B610" s="1"/>
    </row>
    <row r="611">
      <c r="B611" s="1"/>
    </row>
    <row r="612">
      <c r="B612" s="1"/>
    </row>
    <row r="613">
      <c r="B613" s="1"/>
    </row>
    <row r="614">
      <c r="B614" s="1"/>
    </row>
    <row r="615">
      <c r="B615" s="1"/>
    </row>
    <row r="616">
      <c r="B616" s="1"/>
    </row>
    <row r="617">
      <c r="B617" s="1"/>
    </row>
    <row r="618">
      <c r="B618" s="1"/>
    </row>
    <row r="619">
      <c r="B619" s="1"/>
    </row>
    <row r="620">
      <c r="B620" s="1"/>
    </row>
    <row r="621">
      <c r="B621" s="1"/>
    </row>
    <row r="622">
      <c r="B622" s="1"/>
    </row>
    <row r="623">
      <c r="B623" s="1"/>
    </row>
    <row r="624">
      <c r="B624" s="1"/>
    </row>
    <row r="625">
      <c r="B625" s="1"/>
    </row>
    <row r="626">
      <c r="B626" s="1"/>
    </row>
    <row r="627">
      <c r="B627" s="1"/>
    </row>
    <row r="628">
      <c r="B628" s="1"/>
    </row>
    <row r="629">
      <c r="B629" s="1"/>
    </row>
    <row r="630">
      <c r="B630" s="1"/>
    </row>
    <row r="631">
      <c r="B631" s="1"/>
    </row>
    <row r="632">
      <c r="B632" s="1"/>
    </row>
    <row r="633">
      <c r="B633" s="1"/>
    </row>
    <row r="634">
      <c r="B634" s="1"/>
    </row>
    <row r="635">
      <c r="B635" s="1"/>
    </row>
    <row r="636">
      <c r="B636" s="1"/>
    </row>
    <row r="637">
      <c r="B637" s="1"/>
    </row>
    <row r="638">
      <c r="B638" s="1"/>
    </row>
    <row r="639">
      <c r="B639" s="1"/>
    </row>
    <row r="640">
      <c r="B640" s="1"/>
    </row>
    <row r="641">
      <c r="B641" s="1"/>
    </row>
    <row r="642">
      <c r="B642" s="1"/>
    </row>
    <row r="643">
      <c r="B643" s="1"/>
    </row>
    <row r="644">
      <c r="B644" s="1"/>
    </row>
    <row r="645">
      <c r="B645" s="1"/>
    </row>
    <row r="646">
      <c r="B646" s="1"/>
    </row>
    <row r="647">
      <c r="B647" s="1"/>
    </row>
    <row r="648">
      <c r="B648" s="1"/>
    </row>
    <row r="649">
      <c r="B649" s="1"/>
    </row>
    <row r="650">
      <c r="B650" s="1"/>
    </row>
    <row r="651">
      <c r="B651" s="1"/>
    </row>
    <row r="652">
      <c r="B652" s="1"/>
    </row>
    <row r="653">
      <c r="B653" s="1"/>
    </row>
    <row r="654">
      <c r="B654" s="1"/>
    </row>
    <row r="655">
      <c r="B655" s="1"/>
    </row>
    <row r="656">
      <c r="B656" s="1"/>
    </row>
    <row r="657">
      <c r="B657" s="1"/>
    </row>
    <row r="658">
      <c r="B658" s="1"/>
    </row>
    <row r="659">
      <c r="B659" s="1"/>
    </row>
    <row r="660">
      <c r="B660" s="1"/>
    </row>
    <row r="661">
      <c r="B661" s="1"/>
    </row>
    <row r="662">
      <c r="B662" s="1"/>
    </row>
    <row r="663">
      <c r="B663" s="1"/>
    </row>
    <row r="664">
      <c r="B664" s="1"/>
    </row>
    <row r="665">
      <c r="B665" s="1"/>
    </row>
    <row r="666">
      <c r="B666" s="1"/>
    </row>
    <row r="667">
      <c r="B667" s="1"/>
    </row>
    <row r="668">
      <c r="B668" s="1"/>
    </row>
    <row r="669">
      <c r="B669" s="1"/>
    </row>
    <row r="670">
      <c r="B670" s="1"/>
    </row>
    <row r="671">
      <c r="B671" s="1"/>
    </row>
    <row r="672">
      <c r="B672" s="1"/>
    </row>
    <row r="673">
      <c r="B673" s="1"/>
    </row>
    <row r="674">
      <c r="B674" s="1"/>
    </row>
    <row r="675">
      <c r="B675" s="1"/>
    </row>
    <row r="676">
      <c r="B676" s="1"/>
    </row>
    <row r="677">
      <c r="B677" s="1"/>
    </row>
    <row r="678">
      <c r="B678" s="1"/>
    </row>
    <row r="679">
      <c r="B679" s="1"/>
    </row>
    <row r="680">
      <c r="B680" s="1"/>
    </row>
    <row r="681">
      <c r="B681" s="1"/>
    </row>
    <row r="682">
      <c r="B682" s="1"/>
    </row>
    <row r="683">
      <c r="B683" s="1"/>
    </row>
    <row r="684">
      <c r="B684" s="1"/>
    </row>
    <row r="685">
      <c r="B685" s="1"/>
    </row>
    <row r="686">
      <c r="B686" s="1"/>
    </row>
    <row r="687">
      <c r="B687" s="1"/>
    </row>
    <row r="688">
      <c r="B688" s="1"/>
    </row>
    <row r="689">
      <c r="B689" s="1"/>
    </row>
    <row r="690">
      <c r="B690" s="1"/>
    </row>
    <row r="691">
      <c r="B691" s="1"/>
    </row>
    <row r="692">
      <c r="B692" s="1"/>
    </row>
    <row r="693">
      <c r="B693" s="1"/>
    </row>
    <row r="694">
      <c r="B694" s="1"/>
    </row>
    <row r="695">
      <c r="B695" s="1"/>
    </row>
    <row r="696">
      <c r="B696" s="1"/>
    </row>
    <row r="697">
      <c r="B697" s="1"/>
    </row>
    <row r="698">
      <c r="B698" s="1"/>
    </row>
    <row r="699">
      <c r="B699" s="1"/>
    </row>
    <row r="700">
      <c r="B700" s="1"/>
    </row>
    <row r="701">
      <c r="B701" s="1"/>
    </row>
    <row r="702">
      <c r="B702" s="1"/>
    </row>
    <row r="703">
      <c r="B703" s="1"/>
    </row>
    <row r="704">
      <c r="B704" s="1"/>
    </row>
    <row r="705">
      <c r="B705" s="1"/>
    </row>
    <row r="706">
      <c r="B706" s="1"/>
    </row>
    <row r="707">
      <c r="B707" s="1"/>
    </row>
    <row r="708">
      <c r="B708" s="1"/>
    </row>
    <row r="709">
      <c r="B709" s="1"/>
    </row>
    <row r="710">
      <c r="B710" s="1"/>
    </row>
    <row r="711">
      <c r="B711" s="1"/>
    </row>
    <row r="712">
      <c r="B712" s="1"/>
    </row>
    <row r="713">
      <c r="B713" s="1"/>
    </row>
    <row r="714">
      <c r="B714" s="1"/>
    </row>
    <row r="715">
      <c r="B715" s="1"/>
    </row>
    <row r="716">
      <c r="B716" s="1"/>
    </row>
    <row r="717">
      <c r="B717" s="1"/>
    </row>
    <row r="718">
      <c r="B718" s="1"/>
    </row>
    <row r="719">
      <c r="B719" s="1"/>
    </row>
    <row r="720">
      <c r="B720" s="1"/>
    </row>
    <row r="721">
      <c r="B721" s="1"/>
    </row>
    <row r="722">
      <c r="B722" s="1"/>
    </row>
    <row r="723">
      <c r="B723" s="1"/>
    </row>
    <row r="724">
      <c r="B724" s="1"/>
    </row>
    <row r="725">
      <c r="B725" s="1"/>
    </row>
    <row r="726">
      <c r="B726" s="1"/>
    </row>
    <row r="727">
      <c r="B727" s="1"/>
    </row>
    <row r="728">
      <c r="B728" s="1"/>
    </row>
    <row r="729">
      <c r="B729" s="1"/>
    </row>
    <row r="730">
      <c r="B730" s="1"/>
    </row>
    <row r="731">
      <c r="B731" s="1"/>
    </row>
    <row r="732">
      <c r="B732" s="1"/>
    </row>
    <row r="733">
      <c r="B733" s="1"/>
    </row>
    <row r="734">
      <c r="B734" s="1"/>
    </row>
    <row r="735">
      <c r="B735" s="1"/>
    </row>
    <row r="736">
      <c r="B736" s="1"/>
    </row>
    <row r="737">
      <c r="B737" s="1"/>
    </row>
    <row r="738">
      <c r="B738" s="1"/>
    </row>
    <row r="739">
      <c r="B739" s="1"/>
    </row>
    <row r="740">
      <c r="B740" s="1"/>
    </row>
    <row r="741">
      <c r="B741" s="1"/>
    </row>
    <row r="742">
      <c r="B742" s="1"/>
    </row>
    <row r="743">
      <c r="B743" s="1"/>
    </row>
    <row r="744">
      <c r="B744" s="1"/>
    </row>
    <row r="745">
      <c r="B745" s="1"/>
    </row>
    <row r="746">
      <c r="B746" s="1"/>
    </row>
    <row r="747">
      <c r="B747" s="1"/>
    </row>
    <row r="748">
      <c r="B748" s="1"/>
    </row>
    <row r="749">
      <c r="B749" s="1"/>
    </row>
    <row r="750">
      <c r="B750" s="1"/>
    </row>
    <row r="751">
      <c r="B751" s="1"/>
    </row>
    <row r="752">
      <c r="B752" s="1"/>
    </row>
    <row r="753">
      <c r="B753" s="1"/>
    </row>
    <row r="754">
      <c r="B754" s="1"/>
    </row>
    <row r="755">
      <c r="B755" s="1"/>
    </row>
    <row r="756">
      <c r="B756" s="1"/>
    </row>
    <row r="757">
      <c r="B757" s="1"/>
    </row>
    <row r="758">
      <c r="B758" s="1"/>
    </row>
    <row r="759">
      <c r="B759" s="1"/>
    </row>
    <row r="760">
      <c r="B760" s="1"/>
    </row>
    <row r="761">
      <c r="B761" s="1"/>
    </row>
    <row r="762">
      <c r="B762" s="1"/>
    </row>
    <row r="763">
      <c r="B763" s="1"/>
    </row>
    <row r="764">
      <c r="B764" s="1"/>
    </row>
    <row r="765">
      <c r="B765" s="1"/>
    </row>
    <row r="766">
      <c r="B766" s="1"/>
    </row>
    <row r="767">
      <c r="B767" s="1"/>
    </row>
    <row r="768">
      <c r="B768" s="1"/>
    </row>
    <row r="769">
      <c r="B769" s="1"/>
    </row>
    <row r="770">
      <c r="B770" s="1"/>
    </row>
    <row r="771">
      <c r="B771" s="1"/>
    </row>
    <row r="772">
      <c r="B772" s="1"/>
    </row>
    <row r="773">
      <c r="B773" s="1"/>
    </row>
    <row r="774">
      <c r="B774" s="1"/>
    </row>
    <row r="775">
      <c r="B775" s="1"/>
    </row>
    <row r="776">
      <c r="B776" s="1"/>
    </row>
    <row r="777">
      <c r="B777" s="1"/>
    </row>
    <row r="778">
      <c r="B778" s="1"/>
    </row>
    <row r="779">
      <c r="B779" s="1"/>
    </row>
    <row r="780">
      <c r="B780" s="1"/>
    </row>
    <row r="781">
      <c r="B781" s="1"/>
    </row>
    <row r="782">
      <c r="B782" s="1"/>
    </row>
    <row r="783">
      <c r="B783" s="1"/>
    </row>
    <row r="784">
      <c r="B784" s="1"/>
    </row>
    <row r="785">
      <c r="B785" s="1"/>
    </row>
    <row r="786">
      <c r="B786" s="1"/>
    </row>
    <row r="787">
      <c r="B787" s="1"/>
    </row>
    <row r="788">
      <c r="B788" s="1"/>
    </row>
    <row r="789">
      <c r="B789" s="1"/>
    </row>
    <row r="790">
      <c r="B790" s="1"/>
    </row>
    <row r="791">
      <c r="B791" s="1"/>
    </row>
    <row r="792">
      <c r="B792" s="1"/>
    </row>
    <row r="793">
      <c r="B793" s="1"/>
    </row>
    <row r="794">
      <c r="B794" s="1"/>
    </row>
    <row r="795">
      <c r="B795" s="1"/>
    </row>
    <row r="796">
      <c r="B796" s="1"/>
    </row>
    <row r="797">
      <c r="B797" s="1"/>
    </row>
    <row r="798">
      <c r="B798" s="1"/>
    </row>
    <row r="799">
      <c r="B799" s="1"/>
    </row>
    <row r="800">
      <c r="B800" s="1"/>
    </row>
    <row r="801">
      <c r="B801" s="1"/>
    </row>
    <row r="802">
      <c r="B802" s="1"/>
    </row>
    <row r="803">
      <c r="B803" s="1"/>
    </row>
    <row r="804">
      <c r="B804" s="1"/>
    </row>
    <row r="805">
      <c r="B805" s="1"/>
    </row>
    <row r="806">
      <c r="B806" s="1"/>
    </row>
    <row r="807">
      <c r="B807" s="1"/>
    </row>
    <row r="808">
      <c r="B808" s="1"/>
    </row>
    <row r="809">
      <c r="B809" s="1"/>
    </row>
    <row r="810">
      <c r="B810" s="1"/>
    </row>
    <row r="811">
      <c r="B811" s="1"/>
    </row>
    <row r="812">
      <c r="B812" s="1"/>
    </row>
    <row r="813">
      <c r="B813" s="1"/>
    </row>
    <row r="814">
      <c r="B814" s="1"/>
    </row>
    <row r="815">
      <c r="B815" s="1"/>
    </row>
    <row r="816">
      <c r="B816" s="1"/>
    </row>
    <row r="817">
      <c r="B817" s="1"/>
    </row>
    <row r="818">
      <c r="B818" s="1"/>
    </row>
    <row r="819">
      <c r="B819" s="1"/>
    </row>
    <row r="820">
      <c r="B820" s="1"/>
    </row>
    <row r="821">
      <c r="B821" s="1"/>
    </row>
    <row r="822">
      <c r="B822" s="1"/>
    </row>
    <row r="823">
      <c r="B823" s="1"/>
    </row>
    <row r="824">
      <c r="B824" s="1"/>
    </row>
    <row r="825">
      <c r="B825" s="1"/>
    </row>
    <row r="826">
      <c r="B826" s="1"/>
    </row>
    <row r="827">
      <c r="B827" s="1"/>
    </row>
    <row r="828">
      <c r="B828" s="1"/>
    </row>
    <row r="829">
      <c r="B829" s="1"/>
    </row>
    <row r="830">
      <c r="B830" s="1"/>
    </row>
    <row r="831">
      <c r="B831" s="1"/>
    </row>
    <row r="832">
      <c r="B832" s="1"/>
    </row>
    <row r="833">
      <c r="B833" s="1"/>
    </row>
    <row r="834">
      <c r="B834" s="1"/>
    </row>
    <row r="835">
      <c r="B835" s="1"/>
    </row>
    <row r="836">
      <c r="B836" s="1"/>
    </row>
    <row r="837">
      <c r="B837" s="1"/>
    </row>
    <row r="838">
      <c r="B838" s="1"/>
    </row>
    <row r="839">
      <c r="B839" s="1"/>
    </row>
    <row r="840">
      <c r="B840" s="1"/>
    </row>
    <row r="841">
      <c r="B841" s="1"/>
    </row>
    <row r="842">
      <c r="B842" s="1"/>
    </row>
    <row r="843">
      <c r="B843" s="1"/>
    </row>
    <row r="844">
      <c r="B844" s="1"/>
    </row>
    <row r="845">
      <c r="B845" s="1"/>
    </row>
    <row r="846">
      <c r="B846" s="1"/>
    </row>
    <row r="847">
      <c r="B847" s="1"/>
    </row>
    <row r="848">
      <c r="B848" s="1"/>
    </row>
    <row r="849">
      <c r="B849" s="1"/>
    </row>
    <row r="850">
      <c r="B850" s="1"/>
    </row>
    <row r="851">
      <c r="B851" s="1"/>
    </row>
    <row r="852">
      <c r="B852" s="1"/>
    </row>
    <row r="853">
      <c r="B853" s="1"/>
    </row>
    <row r="854">
      <c r="B854" s="1"/>
    </row>
    <row r="855">
      <c r="B855" s="1"/>
    </row>
    <row r="856">
      <c r="B856" s="1"/>
    </row>
    <row r="857">
      <c r="B857" s="1"/>
    </row>
    <row r="858">
      <c r="B858" s="1"/>
    </row>
    <row r="859">
      <c r="B859" s="1"/>
    </row>
    <row r="860">
      <c r="B860" s="1"/>
    </row>
    <row r="861">
      <c r="B861" s="1"/>
    </row>
    <row r="862">
      <c r="B862" s="1"/>
    </row>
    <row r="863">
      <c r="B863" s="1"/>
    </row>
    <row r="864">
      <c r="B864" s="1"/>
    </row>
    <row r="865">
      <c r="B865" s="1"/>
    </row>
    <row r="866">
      <c r="B866" s="1"/>
    </row>
    <row r="867">
      <c r="B867" s="1"/>
    </row>
    <row r="868">
      <c r="B868" s="1"/>
    </row>
    <row r="869">
      <c r="B869" s="1"/>
    </row>
    <row r="870">
      <c r="B870" s="1"/>
    </row>
    <row r="871">
      <c r="B871" s="1"/>
    </row>
    <row r="872">
      <c r="B872" s="1"/>
    </row>
    <row r="873">
      <c r="B873" s="1"/>
    </row>
    <row r="874">
      <c r="B874" s="1"/>
    </row>
    <row r="875">
      <c r="B875" s="1"/>
    </row>
    <row r="876">
      <c r="B876" s="1"/>
    </row>
    <row r="877">
      <c r="B877" s="1"/>
    </row>
    <row r="878">
      <c r="B878" s="1"/>
    </row>
    <row r="879">
      <c r="B879" s="1"/>
    </row>
    <row r="880">
      <c r="B880" s="1"/>
    </row>
    <row r="881">
      <c r="B881" s="1"/>
    </row>
    <row r="882">
      <c r="B882" s="1"/>
    </row>
    <row r="883">
      <c r="B883" s="1"/>
    </row>
    <row r="884">
      <c r="B884" s="1"/>
    </row>
    <row r="885">
      <c r="B885" s="1"/>
    </row>
    <row r="886">
      <c r="B886" s="1"/>
    </row>
    <row r="887">
      <c r="B887" s="1"/>
    </row>
    <row r="888">
      <c r="B888" s="1"/>
    </row>
    <row r="889">
      <c r="B889" s="1"/>
    </row>
    <row r="890">
      <c r="B890" s="1"/>
    </row>
    <row r="891">
      <c r="B891" s="1"/>
    </row>
    <row r="892">
      <c r="B892" s="1"/>
    </row>
    <row r="893">
      <c r="B893" s="1"/>
    </row>
    <row r="894">
      <c r="B894" s="1"/>
    </row>
    <row r="895">
      <c r="B895" s="1"/>
    </row>
    <row r="896">
      <c r="B896" s="1"/>
    </row>
    <row r="897">
      <c r="B897" s="1"/>
    </row>
    <row r="898">
      <c r="B898" s="1"/>
    </row>
    <row r="899">
      <c r="B899" s="1"/>
    </row>
    <row r="900">
      <c r="B900" s="1"/>
    </row>
    <row r="901">
      <c r="B901" s="1"/>
    </row>
    <row r="902">
      <c r="B902" s="1"/>
    </row>
    <row r="903">
      <c r="B903" s="1"/>
    </row>
    <row r="904">
      <c r="B904" s="1"/>
    </row>
    <row r="905">
      <c r="B905" s="1"/>
    </row>
    <row r="906">
      <c r="B906" s="1"/>
    </row>
    <row r="907">
      <c r="B907" s="1"/>
    </row>
    <row r="908">
      <c r="B908" s="1"/>
    </row>
    <row r="909">
      <c r="B909" s="1"/>
    </row>
    <row r="910">
      <c r="B910" s="1"/>
    </row>
    <row r="911">
      <c r="B911" s="1"/>
    </row>
    <row r="912">
      <c r="B912" s="1"/>
    </row>
    <row r="913">
      <c r="B913" s="1"/>
    </row>
    <row r="914">
      <c r="B914" s="1"/>
    </row>
    <row r="915">
      <c r="B915" s="1"/>
    </row>
    <row r="916">
      <c r="B916" s="1"/>
    </row>
    <row r="917">
      <c r="B917" s="1"/>
    </row>
    <row r="918">
      <c r="B918" s="1"/>
    </row>
    <row r="919">
      <c r="B919" s="1"/>
    </row>
    <row r="920">
      <c r="B920" s="1"/>
    </row>
    <row r="921">
      <c r="B921" s="1"/>
    </row>
    <row r="922">
      <c r="B922" s="1"/>
    </row>
    <row r="923">
      <c r="B923" s="1"/>
    </row>
    <row r="924">
      <c r="B924" s="1"/>
    </row>
    <row r="925">
      <c r="B925" s="1"/>
    </row>
    <row r="926">
      <c r="B926" s="1"/>
    </row>
    <row r="927">
      <c r="B927" s="1"/>
    </row>
    <row r="928">
      <c r="B928" s="1"/>
    </row>
    <row r="929">
      <c r="B929" s="1"/>
    </row>
    <row r="930">
      <c r="B930" s="1"/>
    </row>
    <row r="931">
      <c r="B931" s="1"/>
    </row>
    <row r="932">
      <c r="B932" s="1"/>
    </row>
    <row r="933">
      <c r="B933" s="1"/>
    </row>
    <row r="934">
      <c r="B934" s="1"/>
    </row>
    <row r="935">
      <c r="B935" s="1"/>
    </row>
    <row r="936">
      <c r="B936" s="1"/>
    </row>
    <row r="937">
      <c r="B937" s="1"/>
    </row>
    <row r="938">
      <c r="B938" s="1"/>
    </row>
    <row r="939">
      <c r="B939" s="1"/>
    </row>
    <row r="940">
      <c r="B940" s="1"/>
    </row>
    <row r="941">
      <c r="B941" s="1"/>
    </row>
    <row r="942">
      <c r="B942" s="1"/>
    </row>
    <row r="943">
      <c r="B943" s="1"/>
    </row>
    <row r="944">
      <c r="B944" s="1"/>
    </row>
    <row r="945">
      <c r="B945" s="1"/>
    </row>
    <row r="946">
      <c r="B946" s="1"/>
    </row>
    <row r="947">
      <c r="B947" s="1"/>
    </row>
    <row r="948">
      <c r="B948" s="1"/>
    </row>
    <row r="949">
      <c r="B949" s="1"/>
    </row>
    <row r="950">
      <c r="B950" s="1"/>
    </row>
    <row r="951">
      <c r="B951" s="1"/>
    </row>
    <row r="952">
      <c r="B952" s="1"/>
    </row>
    <row r="953">
      <c r="B953" s="1"/>
    </row>
    <row r="954">
      <c r="B954" s="1"/>
    </row>
    <row r="955">
      <c r="B955" s="1"/>
    </row>
    <row r="956">
      <c r="B956" s="1"/>
    </row>
    <row r="957">
      <c r="B957" s="1"/>
    </row>
    <row r="958">
      <c r="B958" s="1"/>
    </row>
    <row r="959">
      <c r="B959" s="1"/>
    </row>
    <row r="960">
      <c r="B960" s="1"/>
    </row>
    <row r="961">
      <c r="B961" s="1"/>
    </row>
    <row r="962">
      <c r="B962" s="1"/>
    </row>
    <row r="963">
      <c r="B963" s="1"/>
    </row>
    <row r="964">
      <c r="B964" s="1"/>
    </row>
    <row r="965">
      <c r="B965" s="1"/>
    </row>
    <row r="966">
      <c r="B966" s="1"/>
    </row>
    <row r="967">
      <c r="B967" s="1"/>
    </row>
    <row r="968">
      <c r="B968" s="1"/>
    </row>
    <row r="969">
      <c r="B969" s="1"/>
    </row>
    <row r="970">
      <c r="B970" s="1"/>
    </row>
    <row r="971">
      <c r="B971" s="1"/>
    </row>
    <row r="972">
      <c r="B972" s="1"/>
    </row>
    <row r="973">
      <c r="B973" s="1"/>
    </row>
    <row r="974">
      <c r="B974" s="1"/>
    </row>
    <row r="975">
      <c r="B975" s="1"/>
    </row>
    <row r="976">
      <c r="B976" s="1"/>
    </row>
    <row r="977">
      <c r="B977" s="1"/>
    </row>
    <row r="978">
      <c r="B978" s="1"/>
    </row>
    <row r="979">
      <c r="B979" s="1"/>
    </row>
    <row r="980">
      <c r="B980" s="1"/>
    </row>
    <row r="981">
      <c r="B981" s="1"/>
    </row>
    <row r="982">
      <c r="B982" s="1"/>
    </row>
    <row r="983">
      <c r="B983" s="1"/>
    </row>
    <row r="984">
      <c r="B984" s="1"/>
    </row>
    <row r="985">
      <c r="B985" s="1"/>
    </row>
    <row r="986">
      <c r="B986" s="1"/>
    </row>
    <row r="987">
      <c r="B987" s="1"/>
    </row>
    <row r="988">
      <c r="B988" s="1"/>
    </row>
    <row r="989">
      <c r="B989" s="1"/>
    </row>
    <row r="990">
      <c r="B990" s="1"/>
      <c r="F990" s="78"/>
    </row>
  </sheetData>
  <dataValidations>
    <dataValidation type="list" allowBlank="1" showErrorMessage="1" sqref="D5:D16">
      <formula1>"Productos,Servicios"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 outlineLevelRow="1"/>
  <cols>
    <col customWidth="1" min="1" max="1" width="3.63"/>
    <col customWidth="1" min="2" max="2" width="14.13"/>
    <col customWidth="1" min="3" max="3" width="9.13"/>
    <col customWidth="1" min="5" max="5" width="11.38"/>
    <col customWidth="1" min="6" max="6" width="13.5"/>
    <col customWidth="1" min="7" max="8" width="24.13"/>
    <col customWidth="1" min="9" max="11" width="16.63"/>
    <col customWidth="1" min="12" max="13" width="18.38"/>
    <col customWidth="1" min="14" max="16" width="21.63"/>
    <col customWidth="1" min="17" max="17" width="20.13"/>
    <col customWidth="1" min="18" max="18" width="25.88"/>
  </cols>
  <sheetData>
    <row r="1" ht="30.75" customHeight="1">
      <c r="A1" s="2"/>
      <c r="B1" s="5" t="s">
        <v>5</v>
      </c>
      <c r="O1" s="9"/>
    </row>
    <row r="2">
      <c r="A2" s="2"/>
      <c r="B2" s="13"/>
      <c r="C2" s="15"/>
      <c r="D2" s="15"/>
      <c r="O2" s="9"/>
    </row>
    <row r="3">
      <c r="A3" s="2"/>
      <c r="B3" s="16" t="s">
        <v>11</v>
      </c>
      <c r="C3" s="19" t="s">
        <v>13</v>
      </c>
      <c r="D3" s="16" t="s">
        <v>17</v>
      </c>
      <c r="E3" s="16" t="s">
        <v>19</v>
      </c>
      <c r="F3" s="16" t="s">
        <v>4</v>
      </c>
      <c r="G3" s="16" t="s">
        <v>22</v>
      </c>
      <c r="H3" s="16" t="s">
        <v>24</v>
      </c>
      <c r="I3" s="19" t="s">
        <v>27</v>
      </c>
      <c r="J3" s="19" t="s">
        <v>29</v>
      </c>
      <c r="K3" s="16" t="s">
        <v>31</v>
      </c>
      <c r="L3" s="19" t="s">
        <v>33</v>
      </c>
      <c r="M3" s="19" t="s">
        <v>37</v>
      </c>
      <c r="N3" s="16" t="s">
        <v>8</v>
      </c>
      <c r="O3" s="19" t="s">
        <v>40</v>
      </c>
      <c r="P3" s="16" t="s">
        <v>42</v>
      </c>
      <c r="Q3" s="16" t="s">
        <v>45</v>
      </c>
      <c r="R3" s="16" t="s">
        <v>46</v>
      </c>
    </row>
    <row r="4">
      <c r="A4" s="24"/>
      <c r="B4" s="27"/>
      <c r="C4" s="29"/>
      <c r="D4" s="34" t="str">
        <f t="shared" ref="D4:D100" si="1">IF(C4="","",TEXT(C4,"mmmm"))</f>
        <v/>
      </c>
      <c r="E4" s="34" t="str">
        <f t="shared" ref="E4:E100" si="2">IF(C4="","",MONTH(C4))</f>
        <v/>
      </c>
      <c r="F4" s="39"/>
      <c r="G4" s="39"/>
      <c r="H4" s="39"/>
      <c r="I4" s="43"/>
      <c r="J4" s="44"/>
      <c r="K4" s="44"/>
      <c r="L4" s="47">
        <f t="shared" ref="L4:L100" si="3">J4*K4</f>
        <v>0</v>
      </c>
      <c r="M4" s="47">
        <f t="shared" ref="M4:M100" si="4">L4/1.16</f>
        <v>0</v>
      </c>
      <c r="N4" s="50"/>
      <c r="O4" s="52">
        <f t="shared" ref="O4:O100" si="5">N4*J4</f>
        <v>0</v>
      </c>
      <c r="P4" s="39"/>
      <c r="Q4" s="39"/>
      <c r="R4" s="53"/>
    </row>
    <row r="5">
      <c r="A5" s="24"/>
      <c r="B5" s="27"/>
      <c r="C5" s="54"/>
      <c r="D5" s="34" t="str">
        <f t="shared" si="1"/>
        <v/>
      </c>
      <c r="E5" s="34" t="str">
        <f t="shared" si="2"/>
        <v/>
      </c>
      <c r="F5" s="39"/>
      <c r="G5" s="39"/>
      <c r="H5" s="39"/>
      <c r="I5" s="44"/>
      <c r="J5" s="43"/>
      <c r="K5" s="43"/>
      <c r="L5" s="47">
        <f t="shared" si="3"/>
        <v>0</v>
      </c>
      <c r="M5" s="47">
        <f t="shared" si="4"/>
        <v>0</v>
      </c>
      <c r="N5" s="27"/>
      <c r="O5" s="52">
        <f t="shared" si="5"/>
        <v>0</v>
      </c>
      <c r="P5" s="39"/>
      <c r="Q5" s="39"/>
      <c r="R5" s="58"/>
    </row>
    <row r="6">
      <c r="A6" s="60"/>
      <c r="B6" s="27"/>
      <c r="C6" s="61"/>
      <c r="D6" s="34" t="str">
        <f t="shared" si="1"/>
        <v/>
      </c>
      <c r="E6" s="34" t="str">
        <f t="shared" si="2"/>
        <v/>
      </c>
      <c r="F6" s="39"/>
      <c r="G6" s="39"/>
      <c r="H6" s="39"/>
      <c r="I6" s="44"/>
      <c r="J6" s="43"/>
      <c r="K6" s="43"/>
      <c r="L6" s="47">
        <f t="shared" si="3"/>
        <v>0</v>
      </c>
      <c r="M6" s="47">
        <f t="shared" si="4"/>
        <v>0</v>
      </c>
      <c r="N6" s="27"/>
      <c r="O6" s="52">
        <f t="shared" si="5"/>
        <v>0</v>
      </c>
      <c r="P6" s="39"/>
      <c r="Q6" s="39"/>
      <c r="R6" s="53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>
      <c r="A7" s="24"/>
      <c r="B7" s="27"/>
      <c r="C7" s="54"/>
      <c r="D7" s="34" t="str">
        <f t="shared" si="1"/>
        <v/>
      </c>
      <c r="E7" s="34" t="str">
        <f t="shared" si="2"/>
        <v/>
      </c>
      <c r="F7" s="39"/>
      <c r="G7" s="39"/>
      <c r="H7" s="39"/>
      <c r="I7" s="44"/>
      <c r="J7" s="43"/>
      <c r="K7" s="43"/>
      <c r="L7" s="47">
        <f t="shared" si="3"/>
        <v>0</v>
      </c>
      <c r="M7" s="47">
        <f t="shared" si="4"/>
        <v>0</v>
      </c>
      <c r="N7" s="27"/>
      <c r="O7" s="52">
        <f t="shared" si="5"/>
        <v>0</v>
      </c>
      <c r="P7" s="39"/>
      <c r="Q7" s="39"/>
      <c r="R7" s="53"/>
    </row>
    <row r="8">
      <c r="A8" s="60"/>
      <c r="B8" s="27"/>
      <c r="C8" s="61"/>
      <c r="D8" s="34" t="str">
        <f t="shared" si="1"/>
        <v/>
      </c>
      <c r="E8" s="34" t="str">
        <f t="shared" si="2"/>
        <v/>
      </c>
      <c r="F8" s="39"/>
      <c r="G8" s="39"/>
      <c r="H8" s="39"/>
      <c r="I8" s="44"/>
      <c r="J8" s="43"/>
      <c r="K8" s="43"/>
      <c r="L8" s="47">
        <f t="shared" si="3"/>
        <v>0</v>
      </c>
      <c r="M8" s="47">
        <f t="shared" si="4"/>
        <v>0</v>
      </c>
      <c r="N8" s="27"/>
      <c r="O8" s="52">
        <f t="shared" si="5"/>
        <v>0</v>
      </c>
      <c r="P8" s="39"/>
      <c r="Q8" s="39"/>
      <c r="R8" s="5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>
      <c r="A9" s="24"/>
      <c r="B9" s="27"/>
      <c r="C9" s="54"/>
      <c r="D9" s="34" t="str">
        <f t="shared" si="1"/>
        <v/>
      </c>
      <c r="E9" s="34" t="str">
        <f t="shared" si="2"/>
        <v/>
      </c>
      <c r="F9" s="39"/>
      <c r="G9" s="39"/>
      <c r="H9" s="39"/>
      <c r="I9" s="44"/>
      <c r="J9" s="43"/>
      <c r="K9" s="43"/>
      <c r="L9" s="47">
        <f t="shared" si="3"/>
        <v>0</v>
      </c>
      <c r="M9" s="47">
        <f t="shared" si="4"/>
        <v>0</v>
      </c>
      <c r="N9" s="27"/>
      <c r="O9" s="52">
        <f t="shared" si="5"/>
        <v>0</v>
      </c>
      <c r="P9" s="39"/>
      <c r="Q9" s="39"/>
      <c r="R9" s="58"/>
    </row>
    <row r="10">
      <c r="A10" s="60"/>
      <c r="B10" s="27"/>
      <c r="C10" s="54"/>
      <c r="D10" s="34" t="str">
        <f t="shared" si="1"/>
        <v/>
      </c>
      <c r="E10" s="34" t="str">
        <f t="shared" si="2"/>
        <v/>
      </c>
      <c r="F10" s="39"/>
      <c r="G10" s="39"/>
      <c r="H10" s="39"/>
      <c r="I10" s="39"/>
      <c r="J10" s="43"/>
      <c r="K10" s="43"/>
      <c r="L10" s="47">
        <f t="shared" si="3"/>
        <v>0</v>
      </c>
      <c r="M10" s="47">
        <f t="shared" si="4"/>
        <v>0</v>
      </c>
      <c r="N10" s="27"/>
      <c r="O10" s="52">
        <f t="shared" si="5"/>
        <v>0</v>
      </c>
      <c r="P10" s="39"/>
      <c r="Q10" s="39"/>
      <c r="R10" s="53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>
      <c r="A11" s="60"/>
      <c r="B11" s="27"/>
      <c r="C11" s="61"/>
      <c r="D11" s="34" t="str">
        <f t="shared" si="1"/>
        <v/>
      </c>
      <c r="E11" s="34" t="str">
        <f t="shared" si="2"/>
        <v/>
      </c>
      <c r="F11" s="39"/>
      <c r="G11" s="39"/>
      <c r="H11" s="39"/>
      <c r="I11" s="44"/>
      <c r="J11" s="43"/>
      <c r="K11" s="43"/>
      <c r="L11" s="47">
        <f t="shared" si="3"/>
        <v>0</v>
      </c>
      <c r="M11" s="47">
        <f t="shared" si="4"/>
        <v>0</v>
      </c>
      <c r="N11" s="27"/>
      <c r="O11" s="52">
        <f t="shared" si="5"/>
        <v>0</v>
      </c>
      <c r="P11" s="39"/>
      <c r="Q11" s="39"/>
      <c r="R11" s="53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>
      <c r="A12" s="60"/>
      <c r="B12" s="27"/>
      <c r="C12" s="54"/>
      <c r="D12" s="34" t="str">
        <f t="shared" si="1"/>
        <v/>
      </c>
      <c r="E12" s="34" t="str">
        <f t="shared" si="2"/>
        <v/>
      </c>
      <c r="F12" s="39"/>
      <c r="G12" s="39"/>
      <c r="H12" s="39"/>
      <c r="I12" s="44"/>
      <c r="J12" s="43"/>
      <c r="K12" s="43"/>
      <c r="L12" s="47">
        <f t="shared" si="3"/>
        <v>0</v>
      </c>
      <c r="M12" s="47">
        <f t="shared" si="4"/>
        <v>0</v>
      </c>
      <c r="N12" s="27"/>
      <c r="O12" s="52">
        <f t="shared" si="5"/>
        <v>0</v>
      </c>
      <c r="P12" s="39"/>
      <c r="Q12" s="39"/>
      <c r="R12" s="53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>
      <c r="A13" s="60"/>
      <c r="B13" s="27"/>
      <c r="C13" s="61"/>
      <c r="D13" s="34" t="str">
        <f t="shared" si="1"/>
        <v/>
      </c>
      <c r="E13" s="34" t="str">
        <f t="shared" si="2"/>
        <v/>
      </c>
      <c r="F13" s="39"/>
      <c r="G13" s="39"/>
      <c r="H13" s="39"/>
      <c r="I13" s="44"/>
      <c r="J13" s="43"/>
      <c r="K13" s="43"/>
      <c r="L13" s="47">
        <f t="shared" si="3"/>
        <v>0</v>
      </c>
      <c r="M13" s="47">
        <f t="shared" si="4"/>
        <v>0</v>
      </c>
      <c r="N13" s="27"/>
      <c r="O13" s="52">
        <f t="shared" si="5"/>
        <v>0</v>
      </c>
      <c r="P13" s="39"/>
      <c r="Q13" s="39"/>
      <c r="R13" s="53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>
      <c r="A14" s="60"/>
      <c r="B14" s="27"/>
      <c r="C14" s="61"/>
      <c r="D14" s="34" t="str">
        <f t="shared" si="1"/>
        <v/>
      </c>
      <c r="E14" s="34" t="str">
        <f t="shared" si="2"/>
        <v/>
      </c>
      <c r="F14" s="39"/>
      <c r="G14" s="39"/>
      <c r="H14" s="39"/>
      <c r="I14" s="44"/>
      <c r="J14" s="43"/>
      <c r="K14" s="43"/>
      <c r="L14" s="47">
        <f t="shared" si="3"/>
        <v>0</v>
      </c>
      <c r="M14" s="47">
        <f t="shared" si="4"/>
        <v>0</v>
      </c>
      <c r="N14" s="27"/>
      <c r="O14" s="52">
        <f t="shared" si="5"/>
        <v>0</v>
      </c>
      <c r="P14" s="39"/>
      <c r="Q14" s="39"/>
      <c r="R14" s="53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>
      <c r="A15" s="60"/>
      <c r="B15" s="27"/>
      <c r="C15" s="61"/>
      <c r="D15" s="34" t="str">
        <f t="shared" si="1"/>
        <v/>
      </c>
      <c r="E15" s="34" t="str">
        <f t="shared" si="2"/>
        <v/>
      </c>
      <c r="F15" s="39"/>
      <c r="G15" s="39"/>
      <c r="H15" s="39"/>
      <c r="I15" s="44"/>
      <c r="J15" s="43"/>
      <c r="K15" s="43"/>
      <c r="L15" s="47">
        <f t="shared" si="3"/>
        <v>0</v>
      </c>
      <c r="M15" s="47">
        <f t="shared" si="4"/>
        <v>0</v>
      </c>
      <c r="N15" s="27"/>
      <c r="O15" s="52">
        <f t="shared" si="5"/>
        <v>0</v>
      </c>
      <c r="P15" s="39"/>
      <c r="Q15" s="39"/>
      <c r="R15" s="53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>
      <c r="A16" s="60"/>
      <c r="B16" s="27"/>
      <c r="C16" s="54"/>
      <c r="D16" s="34" t="str">
        <f t="shared" si="1"/>
        <v/>
      </c>
      <c r="E16" s="34" t="str">
        <f t="shared" si="2"/>
        <v/>
      </c>
      <c r="F16" s="39"/>
      <c r="G16" s="39"/>
      <c r="H16" s="39"/>
      <c r="I16" s="44"/>
      <c r="J16" s="43"/>
      <c r="K16" s="43"/>
      <c r="L16" s="47">
        <f t="shared" si="3"/>
        <v>0</v>
      </c>
      <c r="M16" s="47">
        <f t="shared" si="4"/>
        <v>0</v>
      </c>
      <c r="N16" s="27"/>
      <c r="O16" s="52">
        <f t="shared" si="5"/>
        <v>0</v>
      </c>
      <c r="P16" s="39"/>
      <c r="Q16" s="39"/>
      <c r="R16" s="53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>
      <c r="A17" s="24"/>
      <c r="B17" s="27"/>
      <c r="C17" s="54"/>
      <c r="D17" s="34" t="str">
        <f t="shared" si="1"/>
        <v/>
      </c>
      <c r="E17" s="34" t="str">
        <f t="shared" si="2"/>
        <v/>
      </c>
      <c r="F17" s="39"/>
      <c r="G17" s="39"/>
      <c r="H17" s="39"/>
      <c r="I17" s="44"/>
      <c r="J17" s="43"/>
      <c r="K17" s="43"/>
      <c r="L17" s="47">
        <f t="shared" si="3"/>
        <v>0</v>
      </c>
      <c r="M17" s="47">
        <f t="shared" si="4"/>
        <v>0</v>
      </c>
      <c r="N17" s="27"/>
      <c r="O17" s="52">
        <f t="shared" si="5"/>
        <v>0</v>
      </c>
      <c r="P17" s="39"/>
      <c r="Q17" s="39"/>
      <c r="R17" s="53"/>
    </row>
    <row r="18">
      <c r="A18" s="9"/>
      <c r="B18" s="27"/>
      <c r="C18" s="54"/>
      <c r="D18" s="34" t="str">
        <f t="shared" si="1"/>
        <v/>
      </c>
      <c r="E18" s="34" t="str">
        <f t="shared" si="2"/>
        <v/>
      </c>
      <c r="F18" s="39"/>
      <c r="G18" s="39"/>
      <c r="H18" s="39"/>
      <c r="I18" s="44"/>
      <c r="J18" s="43"/>
      <c r="K18" s="43"/>
      <c r="L18" s="47">
        <f t="shared" si="3"/>
        <v>0</v>
      </c>
      <c r="M18" s="47">
        <f t="shared" si="4"/>
        <v>0</v>
      </c>
      <c r="N18" s="27"/>
      <c r="O18" s="52">
        <f t="shared" si="5"/>
        <v>0</v>
      </c>
      <c r="P18" s="39"/>
      <c r="Q18" s="39"/>
      <c r="R18" s="53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>
      <c r="A19" s="24"/>
      <c r="B19" s="27"/>
      <c r="C19" s="54"/>
      <c r="D19" s="34" t="str">
        <f t="shared" si="1"/>
        <v/>
      </c>
      <c r="E19" s="34" t="str">
        <f t="shared" si="2"/>
        <v/>
      </c>
      <c r="F19" s="39"/>
      <c r="G19" s="39"/>
      <c r="H19" s="39"/>
      <c r="I19" s="43"/>
      <c r="J19" s="43"/>
      <c r="K19" s="43"/>
      <c r="L19" s="47">
        <f t="shared" si="3"/>
        <v>0</v>
      </c>
      <c r="M19" s="47">
        <f t="shared" si="4"/>
        <v>0</v>
      </c>
      <c r="N19" s="27"/>
      <c r="O19" s="52">
        <f t="shared" si="5"/>
        <v>0</v>
      </c>
      <c r="P19" s="39"/>
      <c r="Q19" s="39"/>
      <c r="R19" s="58"/>
    </row>
    <row r="20">
      <c r="A20" s="9"/>
      <c r="B20" s="27"/>
      <c r="C20" s="54"/>
      <c r="D20" s="34" t="str">
        <f t="shared" si="1"/>
        <v/>
      </c>
      <c r="E20" s="34" t="str">
        <f t="shared" si="2"/>
        <v/>
      </c>
      <c r="F20" s="39"/>
      <c r="G20" s="39"/>
      <c r="H20" s="39"/>
      <c r="I20" s="44"/>
      <c r="J20" s="43"/>
      <c r="K20" s="43"/>
      <c r="L20" s="47">
        <f t="shared" si="3"/>
        <v>0</v>
      </c>
      <c r="M20" s="47">
        <f t="shared" si="4"/>
        <v>0</v>
      </c>
      <c r="N20" s="27"/>
      <c r="O20" s="52">
        <f t="shared" si="5"/>
        <v>0</v>
      </c>
      <c r="P20" s="39"/>
      <c r="Q20" s="39"/>
      <c r="R20" s="53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>
      <c r="A21" s="9"/>
      <c r="B21" s="27"/>
      <c r="C21" s="54"/>
      <c r="D21" s="34" t="str">
        <f t="shared" si="1"/>
        <v/>
      </c>
      <c r="E21" s="34" t="str">
        <f t="shared" si="2"/>
        <v/>
      </c>
      <c r="F21" s="39"/>
      <c r="G21" s="39"/>
      <c r="H21" s="39"/>
      <c r="I21" s="44"/>
      <c r="J21" s="43"/>
      <c r="K21" s="43"/>
      <c r="L21" s="47">
        <f t="shared" si="3"/>
        <v>0</v>
      </c>
      <c r="M21" s="47">
        <f t="shared" si="4"/>
        <v>0</v>
      </c>
      <c r="N21" s="27"/>
      <c r="O21" s="52">
        <f t="shared" si="5"/>
        <v>0</v>
      </c>
      <c r="P21" s="39"/>
      <c r="Q21" s="39"/>
      <c r="R21" s="53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>
      <c r="A22" s="25"/>
      <c r="B22" s="27"/>
      <c r="C22" s="61"/>
      <c r="D22" s="34" t="str">
        <f t="shared" si="1"/>
        <v/>
      </c>
      <c r="E22" s="34" t="str">
        <f t="shared" si="2"/>
        <v/>
      </c>
      <c r="F22" s="39"/>
      <c r="G22" s="39"/>
      <c r="H22" s="39"/>
      <c r="I22" s="44"/>
      <c r="J22" s="43"/>
      <c r="K22" s="43"/>
      <c r="L22" s="47">
        <f t="shared" si="3"/>
        <v>0</v>
      </c>
      <c r="M22" s="47">
        <f t="shared" si="4"/>
        <v>0</v>
      </c>
      <c r="N22" s="27"/>
      <c r="O22" s="52">
        <f t="shared" si="5"/>
        <v>0</v>
      </c>
      <c r="P22" s="39"/>
      <c r="Q22" s="39"/>
      <c r="R22" s="53"/>
    </row>
    <row r="23">
      <c r="A23" s="24"/>
      <c r="B23" s="27"/>
      <c r="C23" s="54"/>
      <c r="D23" s="34" t="str">
        <f t="shared" si="1"/>
        <v/>
      </c>
      <c r="E23" s="34" t="str">
        <f t="shared" si="2"/>
        <v/>
      </c>
      <c r="F23" s="39"/>
      <c r="G23" s="39"/>
      <c r="H23" s="39"/>
      <c r="I23" s="44"/>
      <c r="J23" s="43"/>
      <c r="K23" s="43"/>
      <c r="L23" s="47">
        <f t="shared" si="3"/>
        <v>0</v>
      </c>
      <c r="M23" s="47">
        <f t="shared" si="4"/>
        <v>0</v>
      </c>
      <c r="N23" s="27"/>
      <c r="O23" s="52">
        <f t="shared" si="5"/>
        <v>0</v>
      </c>
      <c r="P23" s="39"/>
      <c r="Q23" s="39"/>
      <c r="R23" s="58"/>
    </row>
    <row r="24">
      <c r="A24" s="25"/>
      <c r="B24" s="27"/>
      <c r="C24" s="54"/>
      <c r="D24" s="34" t="str">
        <f t="shared" si="1"/>
        <v/>
      </c>
      <c r="E24" s="34" t="str">
        <f t="shared" si="2"/>
        <v/>
      </c>
      <c r="F24" s="39"/>
      <c r="G24" s="39"/>
      <c r="H24" s="39"/>
      <c r="I24" s="43"/>
      <c r="J24" s="43"/>
      <c r="K24" s="43"/>
      <c r="L24" s="47">
        <f t="shared" si="3"/>
        <v>0</v>
      </c>
      <c r="M24" s="47">
        <f t="shared" si="4"/>
        <v>0</v>
      </c>
      <c r="N24" s="27"/>
      <c r="O24" s="52">
        <f t="shared" si="5"/>
        <v>0</v>
      </c>
      <c r="P24" s="39"/>
      <c r="Q24" s="39"/>
      <c r="R24" s="58"/>
    </row>
    <row r="25">
      <c r="A25" s="9"/>
      <c r="B25" s="27"/>
      <c r="C25" s="61"/>
      <c r="D25" s="34" t="str">
        <f t="shared" si="1"/>
        <v/>
      </c>
      <c r="E25" s="34" t="str">
        <f t="shared" si="2"/>
        <v/>
      </c>
      <c r="F25" s="39"/>
      <c r="G25" s="39"/>
      <c r="H25" s="39"/>
      <c r="I25" s="44"/>
      <c r="J25" s="43"/>
      <c r="K25" s="43"/>
      <c r="L25" s="47">
        <f t="shared" si="3"/>
        <v>0</v>
      </c>
      <c r="M25" s="47">
        <f t="shared" si="4"/>
        <v>0</v>
      </c>
      <c r="N25" s="27"/>
      <c r="O25" s="52">
        <f t="shared" si="5"/>
        <v>0</v>
      </c>
      <c r="P25" s="39"/>
      <c r="Q25" s="39"/>
      <c r="R25" s="58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>
      <c r="A26" s="25"/>
      <c r="B26" s="27"/>
      <c r="C26" s="54"/>
      <c r="D26" s="34" t="str">
        <f t="shared" si="1"/>
        <v/>
      </c>
      <c r="E26" s="34" t="str">
        <f t="shared" si="2"/>
        <v/>
      </c>
      <c r="F26" s="39"/>
      <c r="G26" s="39"/>
      <c r="H26" s="39"/>
      <c r="I26" s="44"/>
      <c r="J26" s="43"/>
      <c r="K26" s="43"/>
      <c r="L26" s="47">
        <f t="shared" si="3"/>
        <v>0</v>
      </c>
      <c r="M26" s="47">
        <f t="shared" si="4"/>
        <v>0</v>
      </c>
      <c r="N26" s="27"/>
      <c r="O26" s="52">
        <f t="shared" si="5"/>
        <v>0</v>
      </c>
      <c r="P26" s="39"/>
      <c r="Q26" s="39"/>
      <c r="R26" s="53"/>
    </row>
    <row r="27">
      <c r="A27" s="24"/>
      <c r="B27" s="27"/>
      <c r="C27" s="61"/>
      <c r="D27" s="34" t="str">
        <f t="shared" si="1"/>
        <v/>
      </c>
      <c r="E27" s="34" t="str">
        <f t="shared" si="2"/>
        <v/>
      </c>
      <c r="F27" s="39"/>
      <c r="G27" s="39"/>
      <c r="H27" s="39"/>
      <c r="I27" s="44"/>
      <c r="J27" s="43"/>
      <c r="K27" s="43"/>
      <c r="L27" s="47">
        <f t="shared" si="3"/>
        <v>0</v>
      </c>
      <c r="M27" s="47">
        <f t="shared" si="4"/>
        <v>0</v>
      </c>
      <c r="N27" s="27"/>
      <c r="O27" s="52">
        <f t="shared" si="5"/>
        <v>0</v>
      </c>
      <c r="P27" s="39"/>
      <c r="Q27" s="39"/>
      <c r="R27" s="53"/>
    </row>
    <row r="28">
      <c r="A28" s="60"/>
      <c r="B28" s="27"/>
      <c r="C28" s="61"/>
      <c r="D28" s="34" t="str">
        <f t="shared" si="1"/>
        <v/>
      </c>
      <c r="E28" s="34" t="str">
        <f t="shared" si="2"/>
        <v/>
      </c>
      <c r="F28" s="39"/>
      <c r="G28" s="39"/>
      <c r="H28" s="39"/>
      <c r="I28" s="44"/>
      <c r="J28" s="43"/>
      <c r="K28" s="43"/>
      <c r="L28" s="47">
        <f t="shared" si="3"/>
        <v>0</v>
      </c>
      <c r="M28" s="47">
        <f t="shared" si="4"/>
        <v>0</v>
      </c>
      <c r="N28" s="27"/>
      <c r="O28" s="52">
        <f t="shared" si="5"/>
        <v>0</v>
      </c>
      <c r="P28" s="39"/>
      <c r="Q28" s="39"/>
      <c r="R28" s="53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>
      <c r="A29" s="24"/>
      <c r="B29" s="27"/>
      <c r="C29" s="61"/>
      <c r="D29" s="34" t="str">
        <f t="shared" si="1"/>
        <v/>
      </c>
      <c r="E29" s="34" t="str">
        <f t="shared" si="2"/>
        <v/>
      </c>
      <c r="F29" s="39"/>
      <c r="G29" s="39"/>
      <c r="H29" s="39"/>
      <c r="I29" s="44"/>
      <c r="J29" s="43"/>
      <c r="K29" s="43"/>
      <c r="L29" s="47">
        <f t="shared" si="3"/>
        <v>0</v>
      </c>
      <c r="M29" s="47">
        <f t="shared" si="4"/>
        <v>0</v>
      </c>
      <c r="N29" s="27"/>
      <c r="O29" s="52">
        <f t="shared" si="5"/>
        <v>0</v>
      </c>
      <c r="P29" s="39"/>
      <c r="Q29" s="39"/>
      <c r="R29" s="58"/>
    </row>
    <row r="30">
      <c r="A30" s="24"/>
      <c r="B30" s="27"/>
      <c r="C30" s="54"/>
      <c r="D30" s="34" t="str">
        <f t="shared" si="1"/>
        <v/>
      </c>
      <c r="E30" s="34" t="str">
        <f t="shared" si="2"/>
        <v/>
      </c>
      <c r="F30" s="39"/>
      <c r="G30" s="39"/>
      <c r="H30" s="39"/>
      <c r="I30" s="44"/>
      <c r="J30" s="43"/>
      <c r="K30" s="43"/>
      <c r="L30" s="47">
        <f t="shared" si="3"/>
        <v>0</v>
      </c>
      <c r="M30" s="47">
        <f t="shared" si="4"/>
        <v>0</v>
      </c>
      <c r="N30" s="27"/>
      <c r="O30" s="52">
        <f t="shared" si="5"/>
        <v>0</v>
      </c>
      <c r="P30" s="39"/>
      <c r="Q30" s="39"/>
      <c r="R30" s="53"/>
    </row>
    <row r="31">
      <c r="A31" s="9"/>
      <c r="B31" s="27"/>
      <c r="C31" s="54"/>
      <c r="D31" s="34" t="str">
        <f t="shared" si="1"/>
        <v/>
      </c>
      <c r="E31" s="34" t="str">
        <f t="shared" si="2"/>
        <v/>
      </c>
      <c r="F31" s="39"/>
      <c r="G31" s="39"/>
      <c r="H31" s="39"/>
      <c r="I31" s="44"/>
      <c r="J31" s="43"/>
      <c r="K31" s="43"/>
      <c r="L31" s="47">
        <f t="shared" si="3"/>
        <v>0</v>
      </c>
      <c r="M31" s="47">
        <f t="shared" si="4"/>
        <v>0</v>
      </c>
      <c r="N31" s="27"/>
      <c r="O31" s="52">
        <f t="shared" si="5"/>
        <v>0</v>
      </c>
      <c r="P31" s="39"/>
      <c r="Q31" s="39"/>
      <c r="R31" s="53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>
      <c r="A32" s="24"/>
      <c r="B32" s="27"/>
      <c r="C32" s="54"/>
      <c r="D32" s="34" t="str">
        <f t="shared" si="1"/>
        <v/>
      </c>
      <c r="E32" s="34" t="str">
        <f t="shared" si="2"/>
        <v/>
      </c>
      <c r="F32" s="39"/>
      <c r="G32" s="39"/>
      <c r="H32" s="39"/>
      <c r="I32" s="43"/>
      <c r="J32" s="43"/>
      <c r="K32" s="43"/>
      <c r="L32" s="47">
        <f t="shared" si="3"/>
        <v>0</v>
      </c>
      <c r="M32" s="47">
        <f t="shared" si="4"/>
        <v>0</v>
      </c>
      <c r="N32" s="27"/>
      <c r="O32" s="52">
        <f t="shared" si="5"/>
        <v>0</v>
      </c>
      <c r="P32" s="39"/>
      <c r="Q32" s="39"/>
      <c r="R32" s="58"/>
    </row>
    <row r="33">
      <c r="A33" s="9"/>
      <c r="B33" s="27"/>
      <c r="C33" s="54"/>
      <c r="D33" s="34" t="str">
        <f t="shared" si="1"/>
        <v/>
      </c>
      <c r="E33" s="34" t="str">
        <f t="shared" si="2"/>
        <v/>
      </c>
      <c r="F33" s="39"/>
      <c r="G33" s="39"/>
      <c r="H33" s="39"/>
      <c r="I33" s="44"/>
      <c r="J33" s="43"/>
      <c r="K33" s="43"/>
      <c r="L33" s="47">
        <f t="shared" si="3"/>
        <v>0</v>
      </c>
      <c r="M33" s="47">
        <f t="shared" si="4"/>
        <v>0</v>
      </c>
      <c r="N33" s="27"/>
      <c r="O33" s="52">
        <f t="shared" si="5"/>
        <v>0</v>
      </c>
      <c r="P33" s="39"/>
      <c r="Q33" s="39"/>
      <c r="R33" s="53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>
      <c r="A34" s="9"/>
      <c r="B34" s="27"/>
      <c r="C34" s="61"/>
      <c r="D34" s="34" t="str">
        <f t="shared" si="1"/>
        <v/>
      </c>
      <c r="E34" s="34" t="str">
        <f t="shared" si="2"/>
        <v/>
      </c>
      <c r="F34" s="39"/>
      <c r="G34" s="39"/>
      <c r="H34" s="39"/>
      <c r="I34" s="44"/>
      <c r="J34" s="43"/>
      <c r="K34" s="43"/>
      <c r="L34" s="47">
        <f t="shared" si="3"/>
        <v>0</v>
      </c>
      <c r="M34" s="47">
        <f t="shared" si="4"/>
        <v>0</v>
      </c>
      <c r="N34" s="27"/>
      <c r="O34" s="52">
        <f t="shared" si="5"/>
        <v>0</v>
      </c>
      <c r="P34" s="39"/>
      <c r="Q34" s="39"/>
      <c r="R34" s="53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>
      <c r="A35" s="25"/>
      <c r="B35" s="27"/>
      <c r="C35" s="54"/>
      <c r="D35" s="34" t="str">
        <f t="shared" si="1"/>
        <v/>
      </c>
      <c r="E35" s="34" t="str">
        <f t="shared" si="2"/>
        <v/>
      </c>
      <c r="F35" s="39"/>
      <c r="G35" s="39"/>
      <c r="H35" s="39"/>
      <c r="I35" s="44"/>
      <c r="J35" s="43"/>
      <c r="K35" s="43"/>
      <c r="L35" s="47">
        <f t="shared" si="3"/>
        <v>0</v>
      </c>
      <c r="M35" s="47">
        <f t="shared" si="4"/>
        <v>0</v>
      </c>
      <c r="N35" s="27"/>
      <c r="O35" s="52">
        <f t="shared" si="5"/>
        <v>0</v>
      </c>
      <c r="P35" s="39"/>
      <c r="Q35" s="39"/>
      <c r="R35" s="53"/>
    </row>
    <row r="36">
      <c r="A36" s="24"/>
      <c r="B36" s="27"/>
      <c r="C36" s="54"/>
      <c r="D36" s="34" t="str">
        <f t="shared" si="1"/>
        <v/>
      </c>
      <c r="E36" s="34" t="str">
        <f t="shared" si="2"/>
        <v/>
      </c>
      <c r="F36" s="39"/>
      <c r="G36" s="39"/>
      <c r="H36" s="39"/>
      <c r="I36" s="44"/>
      <c r="J36" s="43"/>
      <c r="K36" s="43"/>
      <c r="L36" s="47">
        <f t="shared" si="3"/>
        <v>0</v>
      </c>
      <c r="M36" s="47">
        <f t="shared" si="4"/>
        <v>0</v>
      </c>
      <c r="N36" s="27"/>
      <c r="O36" s="52">
        <f t="shared" si="5"/>
        <v>0</v>
      </c>
      <c r="P36" s="39"/>
      <c r="Q36" s="39"/>
      <c r="R36" s="58"/>
    </row>
    <row r="37">
      <c r="A37" s="25"/>
      <c r="B37" s="27"/>
      <c r="C37" s="54"/>
      <c r="D37" s="34" t="str">
        <f t="shared" si="1"/>
        <v/>
      </c>
      <c r="E37" s="34" t="str">
        <f t="shared" si="2"/>
        <v/>
      </c>
      <c r="F37" s="39"/>
      <c r="G37" s="39"/>
      <c r="H37" s="39"/>
      <c r="I37" s="44"/>
      <c r="J37" s="43"/>
      <c r="K37" s="43"/>
      <c r="L37" s="47">
        <f t="shared" si="3"/>
        <v>0</v>
      </c>
      <c r="M37" s="47">
        <f t="shared" si="4"/>
        <v>0</v>
      </c>
      <c r="N37" s="27"/>
      <c r="O37" s="52">
        <f t="shared" si="5"/>
        <v>0</v>
      </c>
      <c r="P37" s="39"/>
      <c r="Q37" s="39"/>
      <c r="R37" s="58"/>
    </row>
    <row r="38">
      <c r="A38" s="9"/>
      <c r="B38" s="27"/>
      <c r="C38" s="61"/>
      <c r="D38" s="34" t="str">
        <f t="shared" si="1"/>
        <v/>
      </c>
      <c r="E38" s="34" t="str">
        <f t="shared" si="2"/>
        <v/>
      </c>
      <c r="F38" s="39"/>
      <c r="G38" s="39"/>
      <c r="H38" s="39"/>
      <c r="I38" s="44"/>
      <c r="J38" s="43"/>
      <c r="K38" s="43"/>
      <c r="L38" s="47">
        <f t="shared" si="3"/>
        <v>0</v>
      </c>
      <c r="M38" s="47">
        <f t="shared" si="4"/>
        <v>0</v>
      </c>
      <c r="N38" s="27"/>
      <c r="O38" s="52">
        <f t="shared" si="5"/>
        <v>0</v>
      </c>
      <c r="P38" s="39"/>
      <c r="Q38" s="39"/>
      <c r="R38" s="58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>
      <c r="A39" s="25"/>
      <c r="B39" s="27"/>
      <c r="C39" s="61"/>
      <c r="D39" s="34" t="str">
        <f t="shared" si="1"/>
        <v/>
      </c>
      <c r="E39" s="34" t="str">
        <f t="shared" si="2"/>
        <v/>
      </c>
      <c r="F39" s="39"/>
      <c r="G39" s="39"/>
      <c r="H39" s="39"/>
      <c r="I39" s="44"/>
      <c r="J39" s="43"/>
      <c r="K39" s="43"/>
      <c r="L39" s="47">
        <f t="shared" si="3"/>
        <v>0</v>
      </c>
      <c r="M39" s="47">
        <f t="shared" si="4"/>
        <v>0</v>
      </c>
      <c r="N39" s="27"/>
      <c r="O39" s="52">
        <f t="shared" si="5"/>
        <v>0</v>
      </c>
      <c r="P39" s="39"/>
      <c r="Q39" s="39"/>
      <c r="R39" s="53"/>
    </row>
    <row r="40">
      <c r="A40" s="9"/>
      <c r="B40" s="27"/>
      <c r="C40" s="54"/>
      <c r="D40" s="34" t="str">
        <f t="shared" si="1"/>
        <v/>
      </c>
      <c r="E40" s="34" t="str">
        <f t="shared" si="2"/>
        <v/>
      </c>
      <c r="F40" s="39"/>
      <c r="G40" s="39"/>
      <c r="H40" s="39"/>
      <c r="I40" s="44"/>
      <c r="J40" s="43"/>
      <c r="K40" s="43"/>
      <c r="L40" s="47">
        <f t="shared" si="3"/>
        <v>0</v>
      </c>
      <c r="M40" s="47">
        <f t="shared" si="4"/>
        <v>0</v>
      </c>
      <c r="N40" s="27"/>
      <c r="O40" s="52">
        <f t="shared" si="5"/>
        <v>0</v>
      </c>
      <c r="P40" s="39"/>
      <c r="Q40" s="39"/>
      <c r="R40" s="53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</row>
    <row r="41">
      <c r="A41" s="24"/>
      <c r="B41" s="27"/>
      <c r="C41" s="54"/>
      <c r="D41" s="34" t="str">
        <f t="shared" si="1"/>
        <v/>
      </c>
      <c r="E41" s="34" t="str">
        <f t="shared" si="2"/>
        <v/>
      </c>
      <c r="F41" s="39"/>
      <c r="G41" s="39"/>
      <c r="H41" s="39"/>
      <c r="I41" s="43"/>
      <c r="J41" s="43"/>
      <c r="K41" s="43"/>
      <c r="L41" s="47">
        <f t="shared" si="3"/>
        <v>0</v>
      </c>
      <c r="M41" s="47">
        <f t="shared" si="4"/>
        <v>0</v>
      </c>
      <c r="N41" s="27"/>
      <c r="O41" s="52">
        <f t="shared" si="5"/>
        <v>0</v>
      </c>
      <c r="P41" s="39"/>
      <c r="Q41" s="39"/>
      <c r="R41" s="58"/>
    </row>
    <row r="42">
      <c r="A42" s="25"/>
      <c r="B42" s="27"/>
      <c r="C42" s="61"/>
      <c r="D42" s="34" t="str">
        <f t="shared" si="1"/>
        <v/>
      </c>
      <c r="E42" s="34" t="str">
        <f t="shared" si="2"/>
        <v/>
      </c>
      <c r="F42" s="39"/>
      <c r="G42" s="39"/>
      <c r="H42" s="39"/>
      <c r="I42" s="44"/>
      <c r="J42" s="43"/>
      <c r="K42" s="43"/>
      <c r="L42" s="47">
        <f t="shared" si="3"/>
        <v>0</v>
      </c>
      <c r="M42" s="47">
        <f t="shared" si="4"/>
        <v>0</v>
      </c>
      <c r="N42" s="27"/>
      <c r="O42" s="52">
        <f t="shared" si="5"/>
        <v>0</v>
      </c>
      <c r="P42" s="39"/>
      <c r="Q42" s="39"/>
      <c r="R42" s="53"/>
    </row>
    <row r="43">
      <c r="A43" s="60"/>
      <c r="B43" s="27"/>
      <c r="C43" s="61"/>
      <c r="D43" s="34" t="str">
        <f t="shared" si="1"/>
        <v/>
      </c>
      <c r="E43" s="34" t="str">
        <f t="shared" si="2"/>
        <v/>
      </c>
      <c r="F43" s="39"/>
      <c r="G43" s="39"/>
      <c r="H43" s="39"/>
      <c r="I43" s="44"/>
      <c r="J43" s="43"/>
      <c r="K43" s="43"/>
      <c r="L43" s="47">
        <f t="shared" si="3"/>
        <v>0</v>
      </c>
      <c r="M43" s="47">
        <f t="shared" si="4"/>
        <v>0</v>
      </c>
      <c r="N43" s="27"/>
      <c r="O43" s="52">
        <f t="shared" si="5"/>
        <v>0</v>
      </c>
      <c r="P43" s="39"/>
      <c r="Q43" s="39"/>
      <c r="R43" s="58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>
      <c r="A44" s="60"/>
      <c r="B44" s="27"/>
      <c r="C44" s="61"/>
      <c r="D44" s="34" t="str">
        <f t="shared" si="1"/>
        <v/>
      </c>
      <c r="E44" s="34" t="str">
        <f t="shared" si="2"/>
        <v/>
      </c>
      <c r="F44" s="39"/>
      <c r="G44" s="39"/>
      <c r="H44" s="39"/>
      <c r="I44" s="44"/>
      <c r="J44" s="43"/>
      <c r="K44" s="43"/>
      <c r="L44" s="47">
        <f t="shared" si="3"/>
        <v>0</v>
      </c>
      <c r="M44" s="47">
        <f t="shared" si="4"/>
        <v>0</v>
      </c>
      <c r="N44" s="27"/>
      <c r="O44" s="52">
        <f t="shared" si="5"/>
        <v>0</v>
      </c>
      <c r="P44" s="39"/>
      <c r="Q44" s="39"/>
      <c r="R44" s="58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>
      <c r="A45" s="60"/>
      <c r="B45" s="27"/>
      <c r="C45" s="54"/>
      <c r="D45" s="34" t="str">
        <f t="shared" si="1"/>
        <v/>
      </c>
      <c r="E45" s="34" t="str">
        <f t="shared" si="2"/>
        <v/>
      </c>
      <c r="F45" s="39"/>
      <c r="G45" s="39"/>
      <c r="H45" s="39"/>
      <c r="I45" s="43"/>
      <c r="J45" s="43"/>
      <c r="K45" s="43"/>
      <c r="L45" s="47">
        <f t="shared" si="3"/>
        <v>0</v>
      </c>
      <c r="M45" s="47">
        <f t="shared" si="4"/>
        <v>0</v>
      </c>
      <c r="N45" s="27"/>
      <c r="O45" s="52">
        <f t="shared" si="5"/>
        <v>0</v>
      </c>
      <c r="P45" s="39"/>
      <c r="Q45" s="39"/>
      <c r="R45" s="58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</row>
    <row r="46">
      <c r="A46" s="60"/>
      <c r="B46" s="27"/>
      <c r="C46" s="54"/>
      <c r="D46" s="34" t="str">
        <f t="shared" si="1"/>
        <v/>
      </c>
      <c r="E46" s="34" t="str">
        <f t="shared" si="2"/>
        <v/>
      </c>
      <c r="F46" s="39"/>
      <c r="G46" s="39"/>
      <c r="H46" s="39"/>
      <c r="I46" s="44"/>
      <c r="J46" s="43"/>
      <c r="K46" s="43"/>
      <c r="L46" s="47">
        <f t="shared" si="3"/>
        <v>0</v>
      </c>
      <c r="M46" s="47">
        <f t="shared" si="4"/>
        <v>0</v>
      </c>
      <c r="N46" s="27"/>
      <c r="O46" s="52">
        <f t="shared" si="5"/>
        <v>0</v>
      </c>
      <c r="P46" s="39"/>
      <c r="Q46" s="39"/>
      <c r="R46" s="58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>
      <c r="A47" s="60"/>
      <c r="B47" s="27"/>
      <c r="C47" s="61"/>
      <c r="D47" s="34" t="str">
        <f t="shared" si="1"/>
        <v/>
      </c>
      <c r="E47" s="34" t="str">
        <f t="shared" si="2"/>
        <v/>
      </c>
      <c r="F47" s="39"/>
      <c r="G47" s="39"/>
      <c r="H47" s="39"/>
      <c r="I47" s="44"/>
      <c r="J47" s="43"/>
      <c r="K47" s="43"/>
      <c r="L47" s="47">
        <f t="shared" si="3"/>
        <v>0</v>
      </c>
      <c r="M47" s="47">
        <f t="shared" si="4"/>
        <v>0</v>
      </c>
      <c r="N47" s="27"/>
      <c r="O47" s="52">
        <f t="shared" si="5"/>
        <v>0</v>
      </c>
      <c r="P47" s="39"/>
      <c r="Q47" s="39"/>
      <c r="R47" s="58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</row>
    <row r="48">
      <c r="A48" s="60"/>
      <c r="B48" s="27"/>
      <c r="C48" s="54"/>
      <c r="D48" s="34" t="str">
        <f t="shared" si="1"/>
        <v/>
      </c>
      <c r="E48" s="34" t="str">
        <f t="shared" si="2"/>
        <v/>
      </c>
      <c r="F48" s="39"/>
      <c r="G48" s="39"/>
      <c r="H48" s="39"/>
      <c r="I48" s="44"/>
      <c r="J48" s="43"/>
      <c r="K48" s="43"/>
      <c r="L48" s="47">
        <f t="shared" si="3"/>
        <v>0</v>
      </c>
      <c r="M48" s="47">
        <f t="shared" si="4"/>
        <v>0</v>
      </c>
      <c r="N48" s="27"/>
      <c r="O48" s="52">
        <f t="shared" si="5"/>
        <v>0</v>
      </c>
      <c r="P48" s="39"/>
      <c r="Q48" s="39"/>
      <c r="R48" s="58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  <row r="49">
      <c r="A49" s="60"/>
      <c r="B49" s="27"/>
      <c r="C49" s="61"/>
      <c r="D49" s="34" t="str">
        <f t="shared" si="1"/>
        <v/>
      </c>
      <c r="E49" s="34" t="str">
        <f t="shared" si="2"/>
        <v/>
      </c>
      <c r="F49" s="39"/>
      <c r="G49" s="39"/>
      <c r="H49" s="39"/>
      <c r="I49" s="44"/>
      <c r="J49" s="43"/>
      <c r="K49" s="43"/>
      <c r="L49" s="47">
        <f t="shared" si="3"/>
        <v>0</v>
      </c>
      <c r="M49" s="47">
        <f t="shared" si="4"/>
        <v>0</v>
      </c>
      <c r="N49" s="27"/>
      <c r="O49" s="52">
        <f t="shared" si="5"/>
        <v>0</v>
      </c>
      <c r="P49" s="39"/>
      <c r="Q49" s="39"/>
      <c r="R49" s="58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>
      <c r="A50" s="60"/>
      <c r="B50" s="27"/>
      <c r="C50" s="54"/>
      <c r="D50" s="34" t="str">
        <f t="shared" si="1"/>
        <v/>
      </c>
      <c r="E50" s="34" t="str">
        <f t="shared" si="2"/>
        <v/>
      </c>
      <c r="F50" s="39"/>
      <c r="G50" s="39"/>
      <c r="H50" s="39"/>
      <c r="I50" s="44"/>
      <c r="J50" s="43"/>
      <c r="K50" s="43"/>
      <c r="L50" s="47">
        <f t="shared" si="3"/>
        <v>0</v>
      </c>
      <c r="M50" s="47">
        <f t="shared" si="4"/>
        <v>0</v>
      </c>
      <c r="N50" s="27"/>
      <c r="O50" s="52">
        <f t="shared" si="5"/>
        <v>0</v>
      </c>
      <c r="P50" s="39"/>
      <c r="Q50" s="39"/>
      <c r="R50" s="58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</row>
    <row r="51">
      <c r="A51" s="60"/>
      <c r="B51" s="27"/>
      <c r="C51" s="54"/>
      <c r="D51" s="34" t="str">
        <f t="shared" si="1"/>
        <v/>
      </c>
      <c r="E51" s="34" t="str">
        <f t="shared" si="2"/>
        <v/>
      </c>
      <c r="F51" s="39"/>
      <c r="G51" s="39"/>
      <c r="H51" s="39"/>
      <c r="I51" s="43"/>
      <c r="J51" s="43"/>
      <c r="K51" s="43"/>
      <c r="L51" s="47">
        <f t="shared" si="3"/>
        <v>0</v>
      </c>
      <c r="M51" s="47">
        <f t="shared" si="4"/>
        <v>0</v>
      </c>
      <c r="N51" s="27"/>
      <c r="O51" s="52">
        <f t="shared" si="5"/>
        <v>0</v>
      </c>
      <c r="P51" s="39"/>
      <c r="Q51" s="39"/>
      <c r="R51" s="58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</row>
    <row r="52">
      <c r="A52" s="60"/>
      <c r="B52" s="27"/>
      <c r="C52" s="61"/>
      <c r="D52" s="34" t="str">
        <f t="shared" si="1"/>
        <v/>
      </c>
      <c r="E52" s="34" t="str">
        <f t="shared" si="2"/>
        <v/>
      </c>
      <c r="F52" s="39"/>
      <c r="G52" s="39"/>
      <c r="H52" s="39"/>
      <c r="I52" s="44"/>
      <c r="J52" s="43"/>
      <c r="K52" s="43"/>
      <c r="L52" s="47">
        <f t="shared" si="3"/>
        <v>0</v>
      </c>
      <c r="M52" s="47">
        <f t="shared" si="4"/>
        <v>0</v>
      </c>
      <c r="N52" s="27"/>
      <c r="O52" s="52">
        <f t="shared" si="5"/>
        <v>0</v>
      </c>
      <c r="P52" s="39"/>
      <c r="Q52" s="39"/>
      <c r="R52" s="58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>
      <c r="A53" s="60"/>
      <c r="B53" s="27"/>
      <c r="C53" s="54"/>
      <c r="D53" s="34" t="str">
        <f t="shared" si="1"/>
        <v/>
      </c>
      <c r="E53" s="34" t="str">
        <f t="shared" si="2"/>
        <v/>
      </c>
      <c r="F53" s="39"/>
      <c r="G53" s="39"/>
      <c r="H53" s="39"/>
      <c r="I53" s="44"/>
      <c r="J53" s="43"/>
      <c r="K53" s="43"/>
      <c r="L53" s="47">
        <f t="shared" si="3"/>
        <v>0</v>
      </c>
      <c r="M53" s="47">
        <f t="shared" si="4"/>
        <v>0</v>
      </c>
      <c r="N53" s="27"/>
      <c r="O53" s="52">
        <f t="shared" si="5"/>
        <v>0</v>
      </c>
      <c r="P53" s="39"/>
      <c r="Q53" s="39"/>
      <c r="R53" s="58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</row>
    <row r="54">
      <c r="A54" s="60"/>
      <c r="B54" s="27"/>
      <c r="C54" s="61"/>
      <c r="D54" s="34" t="str">
        <f t="shared" si="1"/>
        <v/>
      </c>
      <c r="E54" s="34" t="str">
        <f t="shared" si="2"/>
        <v/>
      </c>
      <c r="F54" s="39"/>
      <c r="G54" s="39"/>
      <c r="H54" s="39"/>
      <c r="I54" s="44"/>
      <c r="J54" s="43"/>
      <c r="K54" s="43"/>
      <c r="L54" s="47">
        <f t="shared" si="3"/>
        <v>0</v>
      </c>
      <c r="M54" s="47">
        <f t="shared" si="4"/>
        <v>0</v>
      </c>
      <c r="N54" s="27"/>
      <c r="O54" s="52">
        <f t="shared" si="5"/>
        <v>0</v>
      </c>
      <c r="P54" s="39"/>
      <c r="Q54" s="39"/>
      <c r="R54" s="58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</row>
    <row r="55">
      <c r="A55" s="60"/>
      <c r="B55" s="27"/>
      <c r="C55" s="61"/>
      <c r="D55" s="34" t="str">
        <f t="shared" si="1"/>
        <v/>
      </c>
      <c r="E55" s="34" t="str">
        <f t="shared" si="2"/>
        <v/>
      </c>
      <c r="F55" s="39"/>
      <c r="G55" s="39"/>
      <c r="H55" s="39"/>
      <c r="I55" s="44"/>
      <c r="J55" s="43"/>
      <c r="K55" s="43"/>
      <c r="L55" s="47">
        <f t="shared" si="3"/>
        <v>0</v>
      </c>
      <c r="M55" s="47">
        <f t="shared" si="4"/>
        <v>0</v>
      </c>
      <c r="N55" s="27"/>
      <c r="O55" s="52">
        <f t="shared" si="5"/>
        <v>0</v>
      </c>
      <c r="P55" s="39"/>
      <c r="Q55" s="39"/>
      <c r="R55" s="58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>
      <c r="A56" s="24"/>
      <c r="B56" s="27"/>
      <c r="C56" s="61"/>
      <c r="D56" s="34" t="str">
        <f t="shared" si="1"/>
        <v/>
      </c>
      <c r="E56" s="34" t="str">
        <f t="shared" si="2"/>
        <v/>
      </c>
      <c r="F56" s="39"/>
      <c r="G56" s="39"/>
      <c r="H56" s="39"/>
      <c r="I56" s="44"/>
      <c r="J56" s="43"/>
      <c r="K56" s="43"/>
      <c r="L56" s="47">
        <f t="shared" si="3"/>
        <v>0</v>
      </c>
      <c r="M56" s="47">
        <f t="shared" si="4"/>
        <v>0</v>
      </c>
      <c r="N56" s="27"/>
      <c r="O56" s="52">
        <f t="shared" si="5"/>
        <v>0</v>
      </c>
      <c r="P56" s="39"/>
      <c r="Q56" s="39"/>
      <c r="R56" s="58"/>
    </row>
    <row r="57">
      <c r="A57" s="9"/>
      <c r="B57" s="27"/>
      <c r="C57" s="54"/>
      <c r="D57" s="34" t="str">
        <f t="shared" si="1"/>
        <v/>
      </c>
      <c r="E57" s="34" t="str">
        <f t="shared" si="2"/>
        <v/>
      </c>
      <c r="F57" s="39"/>
      <c r="G57" s="39"/>
      <c r="H57" s="39"/>
      <c r="I57" s="44"/>
      <c r="J57" s="43"/>
      <c r="K57" s="43"/>
      <c r="L57" s="47">
        <f t="shared" si="3"/>
        <v>0</v>
      </c>
      <c r="M57" s="47">
        <f t="shared" si="4"/>
        <v>0</v>
      </c>
      <c r="N57" s="27"/>
      <c r="O57" s="52">
        <f t="shared" si="5"/>
        <v>0</v>
      </c>
      <c r="P57" s="39"/>
      <c r="Q57" s="39"/>
      <c r="R57" s="53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</row>
    <row r="58">
      <c r="A58" s="9"/>
      <c r="B58" s="27"/>
      <c r="C58" s="54"/>
      <c r="D58" s="34" t="str">
        <f t="shared" si="1"/>
        <v/>
      </c>
      <c r="E58" s="34" t="str">
        <f t="shared" si="2"/>
        <v/>
      </c>
      <c r="F58" s="39"/>
      <c r="G58" s="39"/>
      <c r="H58" s="39"/>
      <c r="I58" s="44"/>
      <c r="J58" s="43"/>
      <c r="K58" s="43"/>
      <c r="L58" s="47">
        <f t="shared" si="3"/>
        <v>0</v>
      </c>
      <c r="M58" s="47">
        <f t="shared" si="4"/>
        <v>0</v>
      </c>
      <c r="N58" s="27"/>
      <c r="O58" s="52">
        <f t="shared" si="5"/>
        <v>0</v>
      </c>
      <c r="P58" s="39"/>
      <c r="Q58" s="39"/>
      <c r="R58" s="53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</row>
    <row r="59">
      <c r="A59" s="24"/>
      <c r="B59" s="27"/>
      <c r="C59" s="54"/>
      <c r="D59" s="34" t="str">
        <f t="shared" si="1"/>
        <v/>
      </c>
      <c r="E59" s="34" t="str">
        <f t="shared" si="2"/>
        <v/>
      </c>
      <c r="F59" s="39"/>
      <c r="G59" s="39"/>
      <c r="H59" s="39"/>
      <c r="I59" s="43"/>
      <c r="J59" s="43"/>
      <c r="K59" s="43"/>
      <c r="L59" s="47">
        <f t="shared" si="3"/>
        <v>0</v>
      </c>
      <c r="M59" s="47">
        <f t="shared" si="4"/>
        <v>0</v>
      </c>
      <c r="N59" s="27"/>
      <c r="O59" s="52">
        <f t="shared" si="5"/>
        <v>0</v>
      </c>
      <c r="P59" s="39"/>
      <c r="Q59" s="39"/>
      <c r="R59" s="58"/>
    </row>
    <row r="60">
      <c r="A60" s="60"/>
      <c r="B60" s="27"/>
      <c r="C60" s="54"/>
      <c r="D60" s="34" t="str">
        <f t="shared" si="1"/>
        <v/>
      </c>
      <c r="E60" s="34" t="str">
        <f t="shared" si="2"/>
        <v/>
      </c>
      <c r="F60" s="39"/>
      <c r="G60" s="39"/>
      <c r="H60" s="39"/>
      <c r="I60" s="44"/>
      <c r="J60" s="43"/>
      <c r="K60" s="43"/>
      <c r="L60" s="47">
        <f t="shared" si="3"/>
        <v>0</v>
      </c>
      <c r="M60" s="47">
        <f t="shared" si="4"/>
        <v>0</v>
      </c>
      <c r="N60" s="27"/>
      <c r="O60" s="52">
        <f t="shared" si="5"/>
        <v>0</v>
      </c>
      <c r="P60" s="39"/>
      <c r="Q60" s="39"/>
      <c r="R60" s="58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</row>
    <row r="61">
      <c r="A61" s="60"/>
      <c r="B61" s="27"/>
      <c r="C61" s="54"/>
      <c r="D61" s="34" t="str">
        <f t="shared" si="1"/>
        <v/>
      </c>
      <c r="E61" s="34" t="str">
        <f t="shared" si="2"/>
        <v/>
      </c>
      <c r="F61" s="39"/>
      <c r="G61" s="39"/>
      <c r="H61" s="39"/>
      <c r="I61" s="44"/>
      <c r="J61" s="43"/>
      <c r="K61" s="43"/>
      <c r="L61" s="47">
        <f t="shared" si="3"/>
        <v>0</v>
      </c>
      <c r="M61" s="47">
        <f t="shared" si="4"/>
        <v>0</v>
      </c>
      <c r="N61" s="27"/>
      <c r="O61" s="52">
        <f t="shared" si="5"/>
        <v>0</v>
      </c>
      <c r="P61" s="39"/>
      <c r="Q61" s="39"/>
      <c r="R61" s="58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</row>
    <row r="62">
      <c r="A62" s="9"/>
      <c r="B62" s="27"/>
      <c r="C62" s="61"/>
      <c r="D62" s="34" t="str">
        <f t="shared" si="1"/>
        <v/>
      </c>
      <c r="E62" s="34" t="str">
        <f t="shared" si="2"/>
        <v/>
      </c>
      <c r="F62" s="39"/>
      <c r="G62" s="39"/>
      <c r="H62" s="39"/>
      <c r="I62" s="44"/>
      <c r="J62" s="43"/>
      <c r="K62" s="43"/>
      <c r="L62" s="47">
        <f t="shared" si="3"/>
        <v>0</v>
      </c>
      <c r="M62" s="47">
        <f t="shared" si="4"/>
        <v>0</v>
      </c>
      <c r="N62" s="27"/>
      <c r="O62" s="52">
        <f t="shared" si="5"/>
        <v>0</v>
      </c>
      <c r="P62" s="39"/>
      <c r="Q62" s="39"/>
      <c r="R62" s="5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>
      <c r="A63" s="9"/>
      <c r="B63" s="27"/>
      <c r="C63" s="54"/>
      <c r="D63" s="34" t="str">
        <f t="shared" si="1"/>
        <v/>
      </c>
      <c r="E63" s="34" t="str">
        <f t="shared" si="2"/>
        <v/>
      </c>
      <c r="F63" s="39"/>
      <c r="G63" s="39"/>
      <c r="H63" s="39"/>
      <c r="I63" s="44"/>
      <c r="J63" s="43"/>
      <c r="K63" s="43"/>
      <c r="L63" s="47">
        <f t="shared" si="3"/>
        <v>0</v>
      </c>
      <c r="M63" s="47">
        <f t="shared" si="4"/>
        <v>0</v>
      </c>
      <c r="N63" s="27"/>
      <c r="O63" s="52">
        <f t="shared" si="5"/>
        <v>0</v>
      </c>
      <c r="P63" s="39"/>
      <c r="Q63" s="39"/>
      <c r="R63" s="53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>
      <c r="A64" s="24"/>
      <c r="B64" s="27"/>
      <c r="C64" s="54"/>
      <c r="D64" s="34" t="str">
        <f t="shared" si="1"/>
        <v/>
      </c>
      <c r="E64" s="34" t="str">
        <f t="shared" si="2"/>
        <v/>
      </c>
      <c r="F64" s="39"/>
      <c r="G64" s="39"/>
      <c r="H64" s="39"/>
      <c r="I64" s="43"/>
      <c r="J64" s="43"/>
      <c r="K64" s="43"/>
      <c r="L64" s="47">
        <f t="shared" si="3"/>
        <v>0</v>
      </c>
      <c r="M64" s="47">
        <f t="shared" si="4"/>
        <v>0</v>
      </c>
      <c r="N64" s="27"/>
      <c r="O64" s="52">
        <f t="shared" si="5"/>
        <v>0</v>
      </c>
      <c r="P64" s="39"/>
      <c r="Q64" s="39"/>
      <c r="R64" s="53"/>
    </row>
    <row r="65">
      <c r="A65" s="24"/>
      <c r="B65" s="27"/>
      <c r="C65" s="61"/>
      <c r="D65" s="34" t="str">
        <f t="shared" si="1"/>
        <v/>
      </c>
      <c r="E65" s="34" t="str">
        <f t="shared" si="2"/>
        <v/>
      </c>
      <c r="F65" s="39"/>
      <c r="G65" s="39"/>
      <c r="H65" s="39"/>
      <c r="I65" s="44"/>
      <c r="J65" s="43"/>
      <c r="K65" s="43"/>
      <c r="L65" s="47">
        <f t="shared" si="3"/>
        <v>0</v>
      </c>
      <c r="M65" s="47">
        <f t="shared" si="4"/>
        <v>0</v>
      </c>
      <c r="N65" s="27"/>
      <c r="O65" s="52">
        <f t="shared" si="5"/>
        <v>0</v>
      </c>
      <c r="P65" s="39"/>
      <c r="Q65" s="39"/>
      <c r="R65" s="58"/>
    </row>
    <row r="66">
      <c r="A66" s="60"/>
      <c r="B66" s="27"/>
      <c r="C66" s="54"/>
      <c r="D66" s="34" t="str">
        <f t="shared" si="1"/>
        <v/>
      </c>
      <c r="E66" s="34" t="str">
        <f t="shared" si="2"/>
        <v/>
      </c>
      <c r="F66" s="39"/>
      <c r="G66" s="39"/>
      <c r="H66" s="39"/>
      <c r="I66" s="44"/>
      <c r="J66" s="43"/>
      <c r="K66" s="43"/>
      <c r="L66" s="47">
        <f t="shared" si="3"/>
        <v>0</v>
      </c>
      <c r="M66" s="47">
        <f t="shared" si="4"/>
        <v>0</v>
      </c>
      <c r="N66" s="27"/>
      <c r="O66" s="52">
        <f t="shared" si="5"/>
        <v>0</v>
      </c>
      <c r="P66" s="39"/>
      <c r="Q66" s="39"/>
      <c r="R66" s="5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>
      <c r="A67" s="24"/>
      <c r="B67" s="27"/>
      <c r="C67" s="61"/>
      <c r="D67" s="34" t="str">
        <f t="shared" si="1"/>
        <v/>
      </c>
      <c r="E67" s="34" t="str">
        <f t="shared" si="2"/>
        <v/>
      </c>
      <c r="F67" s="39"/>
      <c r="G67" s="39"/>
      <c r="H67" s="39"/>
      <c r="I67" s="44"/>
      <c r="J67" s="43"/>
      <c r="K67" s="43"/>
      <c r="L67" s="47">
        <f t="shared" si="3"/>
        <v>0</v>
      </c>
      <c r="M67" s="47">
        <f t="shared" si="4"/>
        <v>0</v>
      </c>
      <c r="N67" s="27"/>
      <c r="O67" s="52">
        <f t="shared" si="5"/>
        <v>0</v>
      </c>
      <c r="P67" s="39"/>
      <c r="Q67" s="39"/>
      <c r="R67" s="53"/>
    </row>
    <row r="68">
      <c r="A68" s="60"/>
      <c r="B68" s="27"/>
      <c r="C68" s="61"/>
      <c r="D68" s="34" t="str">
        <f t="shared" si="1"/>
        <v/>
      </c>
      <c r="E68" s="34" t="str">
        <f t="shared" si="2"/>
        <v/>
      </c>
      <c r="F68" s="39"/>
      <c r="G68" s="39"/>
      <c r="H68" s="39"/>
      <c r="I68" s="44"/>
      <c r="J68" s="43"/>
      <c r="K68" s="43"/>
      <c r="L68" s="47">
        <f t="shared" si="3"/>
        <v>0</v>
      </c>
      <c r="M68" s="47">
        <f t="shared" si="4"/>
        <v>0</v>
      </c>
      <c r="N68" s="27"/>
      <c r="O68" s="52">
        <f t="shared" si="5"/>
        <v>0</v>
      </c>
      <c r="P68" s="39"/>
      <c r="Q68" s="39"/>
      <c r="R68" s="5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>
      <c r="A69" s="24"/>
      <c r="B69" s="27"/>
      <c r="C69" s="61"/>
      <c r="D69" s="34" t="str">
        <f t="shared" si="1"/>
        <v/>
      </c>
      <c r="E69" s="34" t="str">
        <f t="shared" si="2"/>
        <v/>
      </c>
      <c r="F69" s="39"/>
      <c r="G69" s="39"/>
      <c r="H69" s="39"/>
      <c r="I69" s="44"/>
      <c r="J69" s="43"/>
      <c r="K69" s="43"/>
      <c r="L69" s="47">
        <f t="shared" si="3"/>
        <v>0</v>
      </c>
      <c r="M69" s="47">
        <f t="shared" si="4"/>
        <v>0</v>
      </c>
      <c r="N69" s="27"/>
      <c r="O69" s="52">
        <f t="shared" si="5"/>
        <v>0</v>
      </c>
      <c r="P69" s="39"/>
      <c r="Q69" s="39"/>
      <c r="R69" s="58"/>
    </row>
    <row r="70">
      <c r="A70" s="24"/>
      <c r="B70" s="27"/>
      <c r="C70" s="54"/>
      <c r="D70" s="34" t="str">
        <f t="shared" si="1"/>
        <v/>
      </c>
      <c r="E70" s="34" t="str">
        <f t="shared" si="2"/>
        <v/>
      </c>
      <c r="F70" s="39"/>
      <c r="G70" s="39"/>
      <c r="H70" s="39"/>
      <c r="I70" s="44"/>
      <c r="J70" s="43"/>
      <c r="K70" s="43"/>
      <c r="L70" s="47">
        <f t="shared" si="3"/>
        <v>0</v>
      </c>
      <c r="M70" s="47">
        <f t="shared" si="4"/>
        <v>0</v>
      </c>
      <c r="N70" s="27"/>
      <c r="O70" s="52">
        <f t="shared" si="5"/>
        <v>0</v>
      </c>
      <c r="P70" s="39"/>
      <c r="Q70" s="39"/>
      <c r="R70" s="53"/>
    </row>
    <row r="71">
      <c r="A71" s="9"/>
      <c r="B71" s="27"/>
      <c r="C71" s="54"/>
      <c r="D71" s="34" t="str">
        <f t="shared" si="1"/>
        <v/>
      </c>
      <c r="E71" s="34" t="str">
        <f t="shared" si="2"/>
        <v/>
      </c>
      <c r="F71" s="39"/>
      <c r="G71" s="39"/>
      <c r="H71" s="39"/>
      <c r="I71" s="44"/>
      <c r="J71" s="43"/>
      <c r="K71" s="43"/>
      <c r="L71" s="47">
        <f t="shared" si="3"/>
        <v>0</v>
      </c>
      <c r="M71" s="47">
        <f t="shared" si="4"/>
        <v>0</v>
      </c>
      <c r="N71" s="27"/>
      <c r="O71" s="52">
        <f t="shared" si="5"/>
        <v>0</v>
      </c>
      <c r="P71" s="39"/>
      <c r="Q71" s="39"/>
      <c r="R71" s="5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</row>
    <row r="72">
      <c r="A72" s="24"/>
      <c r="B72" s="27"/>
      <c r="C72" s="54"/>
      <c r="D72" s="34" t="str">
        <f t="shared" si="1"/>
        <v/>
      </c>
      <c r="E72" s="34" t="str">
        <f t="shared" si="2"/>
        <v/>
      </c>
      <c r="F72" s="39"/>
      <c r="G72" s="39"/>
      <c r="H72" s="39"/>
      <c r="I72" s="43"/>
      <c r="J72" s="43"/>
      <c r="K72" s="43"/>
      <c r="L72" s="47">
        <f t="shared" si="3"/>
        <v>0</v>
      </c>
      <c r="M72" s="47">
        <f t="shared" si="4"/>
        <v>0</v>
      </c>
      <c r="N72" s="27"/>
      <c r="O72" s="52">
        <f t="shared" si="5"/>
        <v>0</v>
      </c>
      <c r="P72" s="39"/>
      <c r="Q72" s="39"/>
      <c r="R72" s="58"/>
    </row>
    <row r="73">
      <c r="A73" s="9"/>
      <c r="B73" s="27"/>
      <c r="C73" s="54"/>
      <c r="D73" s="34" t="str">
        <f t="shared" si="1"/>
        <v/>
      </c>
      <c r="E73" s="34" t="str">
        <f t="shared" si="2"/>
        <v/>
      </c>
      <c r="F73" s="39"/>
      <c r="G73" s="39"/>
      <c r="H73" s="39"/>
      <c r="I73" s="44"/>
      <c r="J73" s="43"/>
      <c r="K73" s="43"/>
      <c r="L73" s="47">
        <f t="shared" si="3"/>
        <v>0</v>
      </c>
      <c r="M73" s="47">
        <f t="shared" si="4"/>
        <v>0</v>
      </c>
      <c r="N73" s="27"/>
      <c r="O73" s="52">
        <f t="shared" si="5"/>
        <v>0</v>
      </c>
      <c r="P73" s="39"/>
      <c r="Q73" s="39"/>
      <c r="R73" s="5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</row>
    <row r="74">
      <c r="A74" s="9"/>
      <c r="B74" s="27"/>
      <c r="C74" s="61"/>
      <c r="D74" s="34" t="str">
        <f t="shared" si="1"/>
        <v/>
      </c>
      <c r="E74" s="34" t="str">
        <f t="shared" si="2"/>
        <v/>
      </c>
      <c r="F74" s="39"/>
      <c r="G74" s="39"/>
      <c r="H74" s="39"/>
      <c r="I74" s="44"/>
      <c r="J74" s="43"/>
      <c r="K74" s="43"/>
      <c r="L74" s="47">
        <f t="shared" si="3"/>
        <v>0</v>
      </c>
      <c r="M74" s="47">
        <f t="shared" si="4"/>
        <v>0</v>
      </c>
      <c r="N74" s="27"/>
      <c r="O74" s="52">
        <f t="shared" si="5"/>
        <v>0</v>
      </c>
      <c r="P74" s="39"/>
      <c r="Q74" s="39"/>
      <c r="R74" s="53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</row>
    <row r="75">
      <c r="A75" s="25"/>
      <c r="B75" s="27"/>
      <c r="C75" s="54"/>
      <c r="D75" s="34" t="str">
        <f t="shared" si="1"/>
        <v/>
      </c>
      <c r="E75" s="34" t="str">
        <f t="shared" si="2"/>
        <v/>
      </c>
      <c r="F75" s="39"/>
      <c r="G75" s="39"/>
      <c r="H75" s="39"/>
      <c r="I75" s="44"/>
      <c r="J75" s="43"/>
      <c r="K75" s="43"/>
      <c r="L75" s="47">
        <f t="shared" si="3"/>
        <v>0</v>
      </c>
      <c r="M75" s="47">
        <f t="shared" si="4"/>
        <v>0</v>
      </c>
      <c r="N75" s="27"/>
      <c r="O75" s="52">
        <f t="shared" si="5"/>
        <v>0</v>
      </c>
      <c r="P75" s="39"/>
      <c r="Q75" s="39"/>
      <c r="R75" s="53"/>
    </row>
    <row r="76">
      <c r="A76" s="24"/>
      <c r="B76" s="27"/>
      <c r="C76" s="54"/>
      <c r="D76" s="34" t="str">
        <f t="shared" si="1"/>
        <v/>
      </c>
      <c r="E76" s="34" t="str">
        <f t="shared" si="2"/>
        <v/>
      </c>
      <c r="F76" s="39"/>
      <c r="G76" s="39"/>
      <c r="H76" s="39"/>
      <c r="I76" s="44"/>
      <c r="J76" s="43"/>
      <c r="K76" s="43"/>
      <c r="L76" s="47">
        <f t="shared" si="3"/>
        <v>0</v>
      </c>
      <c r="M76" s="47">
        <f t="shared" si="4"/>
        <v>0</v>
      </c>
      <c r="N76" s="27"/>
      <c r="O76" s="52">
        <f t="shared" si="5"/>
        <v>0</v>
      </c>
      <c r="P76" s="39"/>
      <c r="Q76" s="39"/>
      <c r="R76" s="58"/>
    </row>
    <row r="77">
      <c r="A77" s="25"/>
      <c r="B77" s="27"/>
      <c r="C77" s="54"/>
      <c r="D77" s="34" t="str">
        <f t="shared" si="1"/>
        <v/>
      </c>
      <c r="E77" s="34" t="str">
        <f t="shared" si="2"/>
        <v/>
      </c>
      <c r="F77" s="39"/>
      <c r="G77" s="39"/>
      <c r="H77" s="39"/>
      <c r="I77" s="44"/>
      <c r="J77" s="43"/>
      <c r="K77" s="43"/>
      <c r="L77" s="47">
        <f t="shared" si="3"/>
        <v>0</v>
      </c>
      <c r="M77" s="47">
        <f t="shared" si="4"/>
        <v>0</v>
      </c>
      <c r="N77" s="27"/>
      <c r="O77" s="52">
        <f t="shared" si="5"/>
        <v>0</v>
      </c>
      <c r="P77" s="39"/>
      <c r="Q77" s="39"/>
      <c r="R77" s="58"/>
    </row>
    <row r="78">
      <c r="A78" s="9"/>
      <c r="B78" s="27"/>
      <c r="C78" s="61"/>
      <c r="D78" s="34" t="str">
        <f t="shared" si="1"/>
        <v/>
      </c>
      <c r="E78" s="34" t="str">
        <f t="shared" si="2"/>
        <v/>
      </c>
      <c r="F78" s="39"/>
      <c r="G78" s="39"/>
      <c r="H78" s="39"/>
      <c r="I78" s="44"/>
      <c r="J78" s="43"/>
      <c r="K78" s="43"/>
      <c r="L78" s="47">
        <f t="shared" si="3"/>
        <v>0</v>
      </c>
      <c r="M78" s="47">
        <f t="shared" si="4"/>
        <v>0</v>
      </c>
      <c r="N78" s="27"/>
      <c r="O78" s="52">
        <f t="shared" si="5"/>
        <v>0</v>
      </c>
      <c r="P78" s="39"/>
      <c r="Q78" s="39"/>
      <c r="R78" s="58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</row>
    <row r="79">
      <c r="A79" s="25"/>
      <c r="B79" s="27"/>
      <c r="C79" s="61"/>
      <c r="D79" s="34" t="str">
        <f t="shared" si="1"/>
        <v/>
      </c>
      <c r="E79" s="34" t="str">
        <f t="shared" si="2"/>
        <v/>
      </c>
      <c r="F79" s="39"/>
      <c r="G79" s="39"/>
      <c r="H79" s="39"/>
      <c r="I79" s="44"/>
      <c r="J79" s="43"/>
      <c r="K79" s="43"/>
      <c r="L79" s="47">
        <f t="shared" si="3"/>
        <v>0</v>
      </c>
      <c r="M79" s="47">
        <f t="shared" si="4"/>
        <v>0</v>
      </c>
      <c r="N79" s="27"/>
      <c r="O79" s="52">
        <f t="shared" si="5"/>
        <v>0</v>
      </c>
      <c r="P79" s="39"/>
      <c r="Q79" s="39"/>
      <c r="R79" s="53"/>
    </row>
    <row r="80">
      <c r="A80" s="24"/>
      <c r="B80" s="27"/>
      <c r="C80" s="54"/>
      <c r="D80" s="34" t="str">
        <f t="shared" si="1"/>
        <v/>
      </c>
      <c r="E80" s="34" t="str">
        <f t="shared" si="2"/>
        <v/>
      </c>
      <c r="F80" s="39"/>
      <c r="G80" s="39"/>
      <c r="H80" s="39"/>
      <c r="I80" s="44"/>
      <c r="J80" s="43"/>
      <c r="K80" s="43"/>
      <c r="L80" s="47">
        <f t="shared" si="3"/>
        <v>0</v>
      </c>
      <c r="M80" s="47">
        <f t="shared" si="4"/>
        <v>0</v>
      </c>
      <c r="N80" s="27"/>
      <c r="O80" s="52">
        <f t="shared" si="5"/>
        <v>0</v>
      </c>
      <c r="P80" s="39"/>
      <c r="Q80" s="39"/>
      <c r="R80" s="53"/>
    </row>
    <row r="81">
      <c r="A81" s="60"/>
      <c r="B81" s="27"/>
      <c r="C81" s="54"/>
      <c r="D81" s="34" t="str">
        <f t="shared" si="1"/>
        <v/>
      </c>
      <c r="E81" s="34" t="str">
        <f t="shared" si="2"/>
        <v/>
      </c>
      <c r="F81" s="39"/>
      <c r="G81" s="39"/>
      <c r="H81" s="39"/>
      <c r="I81" s="43"/>
      <c r="J81" s="43"/>
      <c r="K81" s="43"/>
      <c r="L81" s="47">
        <f t="shared" si="3"/>
        <v>0</v>
      </c>
      <c r="M81" s="47">
        <f t="shared" si="4"/>
        <v>0</v>
      </c>
      <c r="N81" s="27"/>
      <c r="O81" s="52">
        <f t="shared" si="5"/>
        <v>0</v>
      </c>
      <c r="P81" s="39"/>
      <c r="Q81" s="39"/>
      <c r="R81" s="53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</row>
    <row r="82">
      <c r="A82" s="24"/>
      <c r="B82" s="27"/>
      <c r="C82" s="61"/>
      <c r="D82" s="34" t="str">
        <f t="shared" si="1"/>
        <v/>
      </c>
      <c r="E82" s="34" t="str">
        <f t="shared" si="2"/>
        <v/>
      </c>
      <c r="F82" s="39"/>
      <c r="G82" s="39"/>
      <c r="H82" s="39"/>
      <c r="I82" s="44"/>
      <c r="J82" s="43"/>
      <c r="K82" s="43"/>
      <c r="L82" s="47">
        <f t="shared" si="3"/>
        <v>0</v>
      </c>
      <c r="M82" s="47">
        <f t="shared" si="4"/>
        <v>0</v>
      </c>
      <c r="N82" s="27"/>
      <c r="O82" s="52">
        <f t="shared" si="5"/>
        <v>0</v>
      </c>
      <c r="P82" s="39"/>
      <c r="Q82" s="39"/>
      <c r="R82" s="58"/>
    </row>
    <row r="83">
      <c r="A83" s="24"/>
      <c r="B83" s="27"/>
      <c r="C83" s="61"/>
      <c r="D83" s="34" t="str">
        <f t="shared" si="1"/>
        <v/>
      </c>
      <c r="E83" s="34" t="str">
        <f t="shared" si="2"/>
        <v/>
      </c>
      <c r="F83" s="39"/>
      <c r="G83" s="39"/>
      <c r="H83" s="39"/>
      <c r="I83" s="44"/>
      <c r="J83" s="43"/>
      <c r="K83" s="43"/>
      <c r="L83" s="47">
        <f t="shared" si="3"/>
        <v>0</v>
      </c>
      <c r="M83" s="47">
        <f t="shared" si="4"/>
        <v>0</v>
      </c>
      <c r="N83" s="27"/>
      <c r="O83" s="52">
        <f t="shared" si="5"/>
        <v>0</v>
      </c>
      <c r="P83" s="39"/>
      <c r="Q83" s="39"/>
      <c r="R83" s="53"/>
    </row>
    <row r="84">
      <c r="A84" s="9"/>
      <c r="B84" s="27"/>
      <c r="C84" s="61"/>
      <c r="D84" s="34" t="str">
        <f t="shared" si="1"/>
        <v/>
      </c>
      <c r="E84" s="34" t="str">
        <f t="shared" si="2"/>
        <v/>
      </c>
      <c r="F84" s="39"/>
      <c r="G84" s="39"/>
      <c r="H84" s="39"/>
      <c r="I84" s="44"/>
      <c r="J84" s="43"/>
      <c r="K84" s="43"/>
      <c r="L84" s="47">
        <f t="shared" si="3"/>
        <v>0</v>
      </c>
      <c r="M84" s="47">
        <f t="shared" si="4"/>
        <v>0</v>
      </c>
      <c r="N84" s="27"/>
      <c r="O84" s="52">
        <f t="shared" si="5"/>
        <v>0</v>
      </c>
      <c r="P84" s="39"/>
      <c r="Q84" s="39"/>
      <c r="R84" s="53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>
      <c r="A85" s="24"/>
      <c r="B85" s="27"/>
      <c r="C85" s="61"/>
      <c r="D85" s="34" t="str">
        <f t="shared" si="1"/>
        <v/>
      </c>
      <c r="E85" s="34" t="str">
        <f t="shared" si="2"/>
        <v/>
      </c>
      <c r="F85" s="39"/>
      <c r="G85" s="39"/>
      <c r="H85" s="39"/>
      <c r="I85" s="44"/>
      <c r="J85" s="43"/>
      <c r="K85" s="43"/>
      <c r="L85" s="47">
        <f t="shared" si="3"/>
        <v>0</v>
      </c>
      <c r="M85" s="47">
        <f t="shared" si="4"/>
        <v>0</v>
      </c>
      <c r="N85" s="27"/>
      <c r="O85" s="52">
        <f t="shared" si="5"/>
        <v>0</v>
      </c>
      <c r="P85" s="39"/>
      <c r="Q85" s="39"/>
      <c r="R85" s="58"/>
    </row>
    <row r="86">
      <c r="A86" s="9"/>
      <c r="B86" s="27"/>
      <c r="C86" s="54"/>
      <c r="D86" s="34" t="str">
        <f t="shared" si="1"/>
        <v/>
      </c>
      <c r="E86" s="34" t="str">
        <f t="shared" si="2"/>
        <v/>
      </c>
      <c r="F86" s="39"/>
      <c r="G86" s="39"/>
      <c r="H86" s="39"/>
      <c r="I86" s="43"/>
      <c r="J86" s="43"/>
      <c r="K86" s="43"/>
      <c r="L86" s="47">
        <f t="shared" si="3"/>
        <v>0</v>
      </c>
      <c r="M86" s="47">
        <f t="shared" si="4"/>
        <v>0</v>
      </c>
      <c r="N86" s="27"/>
      <c r="O86" s="52">
        <f t="shared" si="5"/>
        <v>0</v>
      </c>
      <c r="P86" s="39"/>
      <c r="Q86" s="39"/>
      <c r="R86" s="53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</row>
    <row r="87">
      <c r="A87" s="9"/>
      <c r="B87" s="27"/>
      <c r="C87" s="61"/>
      <c r="D87" s="34" t="str">
        <f t="shared" si="1"/>
        <v/>
      </c>
      <c r="E87" s="34" t="str">
        <f t="shared" si="2"/>
        <v/>
      </c>
      <c r="F87" s="39"/>
      <c r="G87" s="39"/>
      <c r="H87" s="39"/>
      <c r="I87" s="44"/>
      <c r="J87" s="43"/>
      <c r="K87" s="43"/>
      <c r="L87" s="47">
        <f t="shared" si="3"/>
        <v>0</v>
      </c>
      <c r="M87" s="47">
        <f t="shared" si="4"/>
        <v>0</v>
      </c>
      <c r="N87" s="27"/>
      <c r="O87" s="52">
        <f t="shared" si="5"/>
        <v>0</v>
      </c>
      <c r="P87" s="39"/>
      <c r="Q87" s="39"/>
      <c r="R87" s="53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</row>
    <row r="88">
      <c r="A88" s="25"/>
      <c r="B88" s="27"/>
      <c r="C88" s="61"/>
      <c r="D88" s="34" t="str">
        <f t="shared" si="1"/>
        <v/>
      </c>
      <c r="E88" s="34" t="str">
        <f t="shared" si="2"/>
        <v/>
      </c>
      <c r="F88" s="39"/>
      <c r="G88" s="39"/>
      <c r="H88" s="39"/>
      <c r="I88" s="44"/>
      <c r="J88" s="43"/>
      <c r="K88" s="43"/>
      <c r="L88" s="47">
        <f t="shared" si="3"/>
        <v>0</v>
      </c>
      <c r="M88" s="47">
        <f t="shared" si="4"/>
        <v>0</v>
      </c>
      <c r="N88" s="27"/>
      <c r="O88" s="52">
        <f t="shared" si="5"/>
        <v>0</v>
      </c>
      <c r="P88" s="39"/>
      <c r="Q88" s="39"/>
      <c r="R88" s="53"/>
    </row>
    <row r="89">
      <c r="A89" s="24"/>
      <c r="B89" s="27"/>
      <c r="C89" s="61"/>
      <c r="D89" s="34" t="str">
        <f t="shared" si="1"/>
        <v/>
      </c>
      <c r="E89" s="34" t="str">
        <f t="shared" si="2"/>
        <v/>
      </c>
      <c r="F89" s="39"/>
      <c r="G89" s="39"/>
      <c r="H89" s="39"/>
      <c r="I89" s="44"/>
      <c r="J89" s="43"/>
      <c r="K89" s="43"/>
      <c r="L89" s="47">
        <f t="shared" si="3"/>
        <v>0</v>
      </c>
      <c r="M89" s="47">
        <f t="shared" si="4"/>
        <v>0</v>
      </c>
      <c r="N89" s="27"/>
      <c r="O89" s="52">
        <f t="shared" si="5"/>
        <v>0</v>
      </c>
      <c r="P89" s="39"/>
      <c r="Q89" s="39"/>
      <c r="R89" s="58"/>
    </row>
    <row r="90">
      <c r="A90" s="25"/>
      <c r="B90" s="27"/>
      <c r="C90" s="54"/>
      <c r="D90" s="34" t="str">
        <f t="shared" si="1"/>
        <v/>
      </c>
      <c r="E90" s="34" t="str">
        <f t="shared" si="2"/>
        <v/>
      </c>
      <c r="F90" s="39"/>
      <c r="G90" s="39"/>
      <c r="H90" s="39"/>
      <c r="I90" s="44"/>
      <c r="J90" s="43"/>
      <c r="K90" s="43"/>
      <c r="L90" s="47">
        <f t="shared" si="3"/>
        <v>0</v>
      </c>
      <c r="M90" s="47">
        <f t="shared" si="4"/>
        <v>0</v>
      </c>
      <c r="N90" s="27"/>
      <c r="O90" s="52">
        <f t="shared" si="5"/>
        <v>0</v>
      </c>
      <c r="P90" s="39"/>
      <c r="Q90" s="39"/>
      <c r="R90" s="58"/>
    </row>
    <row r="91">
      <c r="A91" s="9"/>
      <c r="B91" s="27"/>
      <c r="C91" s="61"/>
      <c r="D91" s="34" t="str">
        <f t="shared" si="1"/>
        <v/>
      </c>
      <c r="E91" s="34" t="str">
        <f t="shared" si="2"/>
        <v/>
      </c>
      <c r="F91" s="39"/>
      <c r="G91" s="39"/>
      <c r="H91" s="39"/>
      <c r="I91" s="44"/>
      <c r="J91" s="43"/>
      <c r="K91" s="43"/>
      <c r="L91" s="47">
        <f t="shared" si="3"/>
        <v>0</v>
      </c>
      <c r="M91" s="47">
        <f t="shared" si="4"/>
        <v>0</v>
      </c>
      <c r="N91" s="27"/>
      <c r="O91" s="52">
        <f t="shared" si="5"/>
        <v>0</v>
      </c>
      <c r="P91" s="39"/>
      <c r="Q91" s="39"/>
      <c r="R91" s="58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</row>
    <row r="92">
      <c r="A92" s="25"/>
      <c r="B92" s="27"/>
      <c r="C92" s="54"/>
      <c r="D92" s="34" t="str">
        <f t="shared" si="1"/>
        <v/>
      </c>
      <c r="E92" s="34" t="str">
        <f t="shared" si="2"/>
        <v/>
      </c>
      <c r="F92" s="39"/>
      <c r="G92" s="39"/>
      <c r="H92" s="39"/>
      <c r="I92" s="44"/>
      <c r="J92" s="43"/>
      <c r="K92" s="43"/>
      <c r="L92" s="47">
        <f t="shared" si="3"/>
        <v>0</v>
      </c>
      <c r="M92" s="47">
        <f t="shared" si="4"/>
        <v>0</v>
      </c>
      <c r="N92" s="27"/>
      <c r="O92" s="52">
        <f t="shared" si="5"/>
        <v>0</v>
      </c>
      <c r="P92" s="39"/>
      <c r="Q92" s="39"/>
      <c r="R92" s="53"/>
    </row>
    <row r="93">
      <c r="A93" s="9"/>
      <c r="B93" s="27"/>
      <c r="C93" s="54"/>
      <c r="D93" s="34" t="str">
        <f t="shared" si="1"/>
        <v/>
      </c>
      <c r="E93" s="34" t="str">
        <f t="shared" si="2"/>
        <v/>
      </c>
      <c r="F93" s="39"/>
      <c r="G93" s="39"/>
      <c r="H93" s="39"/>
      <c r="I93" s="43"/>
      <c r="J93" s="43"/>
      <c r="K93" s="43"/>
      <c r="L93" s="47">
        <f t="shared" si="3"/>
        <v>0</v>
      </c>
      <c r="M93" s="47">
        <f t="shared" si="4"/>
        <v>0</v>
      </c>
      <c r="N93" s="27"/>
      <c r="O93" s="52">
        <f t="shared" si="5"/>
        <v>0</v>
      </c>
      <c r="P93" s="39"/>
      <c r="Q93" s="39"/>
      <c r="R93" s="53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</row>
    <row r="94">
      <c r="A94" s="24"/>
      <c r="B94" s="27"/>
      <c r="C94" s="61"/>
      <c r="D94" s="34" t="str">
        <f t="shared" si="1"/>
        <v/>
      </c>
      <c r="E94" s="34" t="str">
        <f t="shared" si="2"/>
        <v/>
      </c>
      <c r="F94" s="39"/>
      <c r="G94" s="39"/>
      <c r="H94" s="39"/>
      <c r="I94" s="44"/>
      <c r="J94" s="43"/>
      <c r="K94" s="43"/>
      <c r="L94" s="47">
        <f t="shared" si="3"/>
        <v>0</v>
      </c>
      <c r="M94" s="47">
        <f t="shared" si="4"/>
        <v>0</v>
      </c>
      <c r="N94" s="27"/>
      <c r="O94" s="52">
        <f t="shared" si="5"/>
        <v>0</v>
      </c>
      <c r="P94" s="39"/>
      <c r="Q94" s="39"/>
      <c r="R94" s="58"/>
    </row>
    <row r="95">
      <c r="A95" s="25"/>
      <c r="B95" s="27"/>
      <c r="C95" s="54"/>
      <c r="D95" s="34" t="str">
        <f t="shared" si="1"/>
        <v/>
      </c>
      <c r="E95" s="34" t="str">
        <f t="shared" si="2"/>
        <v/>
      </c>
      <c r="F95" s="39"/>
      <c r="G95" s="39"/>
      <c r="H95" s="39"/>
      <c r="I95" s="44"/>
      <c r="J95" s="43"/>
      <c r="K95" s="43"/>
      <c r="L95" s="47">
        <f t="shared" si="3"/>
        <v>0</v>
      </c>
      <c r="M95" s="47">
        <f t="shared" si="4"/>
        <v>0</v>
      </c>
      <c r="N95" s="27"/>
      <c r="O95" s="52">
        <f t="shared" si="5"/>
        <v>0</v>
      </c>
      <c r="P95" s="39"/>
      <c r="Q95" s="39"/>
      <c r="R95" s="53"/>
    </row>
    <row r="96">
      <c r="A96" s="24"/>
      <c r="B96" s="27"/>
      <c r="C96" s="61"/>
      <c r="D96" s="34" t="str">
        <f t="shared" si="1"/>
        <v/>
      </c>
      <c r="E96" s="34" t="str">
        <f t="shared" si="2"/>
        <v/>
      </c>
      <c r="F96" s="39"/>
      <c r="G96" s="39"/>
      <c r="H96" s="39"/>
      <c r="I96" s="44"/>
      <c r="J96" s="43"/>
      <c r="K96" s="43"/>
      <c r="L96" s="47">
        <f t="shared" si="3"/>
        <v>0</v>
      </c>
      <c r="M96" s="47">
        <f t="shared" si="4"/>
        <v>0</v>
      </c>
      <c r="N96" s="27"/>
      <c r="O96" s="52">
        <f t="shared" si="5"/>
        <v>0</v>
      </c>
      <c r="P96" s="39"/>
      <c r="Q96" s="39"/>
      <c r="R96" s="58"/>
    </row>
    <row r="97">
      <c r="A97" s="9"/>
      <c r="B97" s="27"/>
      <c r="C97" s="61"/>
      <c r="D97" s="34" t="str">
        <f t="shared" si="1"/>
        <v/>
      </c>
      <c r="E97" s="34" t="str">
        <f t="shared" si="2"/>
        <v/>
      </c>
      <c r="F97" s="39"/>
      <c r="G97" s="39"/>
      <c r="H97" s="39"/>
      <c r="I97" s="44"/>
      <c r="J97" s="43"/>
      <c r="K97" s="43"/>
      <c r="L97" s="47">
        <f t="shared" si="3"/>
        <v>0</v>
      </c>
      <c r="M97" s="47">
        <f t="shared" si="4"/>
        <v>0</v>
      </c>
      <c r="N97" s="27"/>
      <c r="O97" s="52">
        <f t="shared" si="5"/>
        <v>0</v>
      </c>
      <c r="P97" s="39"/>
      <c r="Q97" s="39"/>
      <c r="R97" s="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  <row r="98">
      <c r="A98" s="9"/>
      <c r="B98" s="27"/>
      <c r="C98" s="61"/>
      <c r="D98" s="34" t="str">
        <f t="shared" si="1"/>
        <v/>
      </c>
      <c r="E98" s="34" t="str">
        <f t="shared" si="2"/>
        <v/>
      </c>
      <c r="F98" s="39"/>
      <c r="G98" s="39"/>
      <c r="H98" s="39"/>
      <c r="I98" s="44"/>
      <c r="J98" s="43"/>
      <c r="K98" s="43"/>
      <c r="L98" s="47">
        <f t="shared" si="3"/>
        <v>0</v>
      </c>
      <c r="M98" s="47">
        <f t="shared" si="4"/>
        <v>0</v>
      </c>
      <c r="N98" s="27"/>
      <c r="O98" s="52">
        <f t="shared" si="5"/>
        <v>0</v>
      </c>
      <c r="P98" s="39"/>
      <c r="Q98" s="39"/>
      <c r="R98" s="5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>
      <c r="A99" s="24"/>
      <c r="B99" s="27"/>
      <c r="C99" s="61"/>
      <c r="D99" s="34" t="str">
        <f t="shared" si="1"/>
        <v/>
      </c>
      <c r="E99" s="34" t="str">
        <f t="shared" si="2"/>
        <v/>
      </c>
      <c r="F99" s="39"/>
      <c r="G99" s="39"/>
      <c r="H99" s="39"/>
      <c r="I99" s="44"/>
      <c r="J99" s="43"/>
      <c r="K99" s="43"/>
      <c r="L99" s="47">
        <f t="shared" si="3"/>
        <v>0</v>
      </c>
      <c r="M99" s="47">
        <f t="shared" si="4"/>
        <v>0</v>
      </c>
      <c r="N99" s="27"/>
      <c r="O99" s="52">
        <f t="shared" si="5"/>
        <v>0</v>
      </c>
      <c r="P99" s="39"/>
      <c r="Q99" s="39"/>
      <c r="R99" s="58"/>
    </row>
    <row r="100">
      <c r="A100" s="60"/>
      <c r="B100" s="27"/>
      <c r="C100" s="61"/>
      <c r="D100" s="34" t="str">
        <f t="shared" si="1"/>
        <v/>
      </c>
      <c r="E100" s="34" t="str">
        <f t="shared" si="2"/>
        <v/>
      </c>
      <c r="F100" s="39"/>
      <c r="G100" s="39"/>
      <c r="H100" s="39"/>
      <c r="I100" s="44"/>
      <c r="J100" s="43"/>
      <c r="K100" s="43"/>
      <c r="L100" s="47">
        <f t="shared" si="3"/>
        <v>0</v>
      </c>
      <c r="M100" s="47">
        <f t="shared" si="4"/>
        <v>0</v>
      </c>
      <c r="N100" s="27"/>
      <c r="O100" s="52">
        <f t="shared" si="5"/>
        <v>0</v>
      </c>
      <c r="P100" s="39"/>
      <c r="Q100" s="39"/>
      <c r="R100" s="5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</row>
  </sheetData>
  <autoFilter ref="$B$3:$R$100">
    <sortState ref="B3:R100">
      <sortCondition ref="E3:E100"/>
    </sortState>
  </autoFilter>
  <mergeCells count="1">
    <mergeCell ref="B1:F1"/>
  </mergeCells>
  <dataValidations>
    <dataValidation type="list" allowBlank="1" showErrorMessage="1" sqref="I4:I100">
      <formula1>'Catalogo Variables'!$A$8:$A$10</formula1>
    </dataValidation>
    <dataValidation type="list" allowBlank="1" showErrorMessage="1" sqref="Q4:Q100">
      <formula1>'Catalogo Variables'!$A$14:$A$17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 outlineLevelRow="1"/>
  <cols>
    <col customWidth="1" min="1" max="1" width="6.25"/>
    <col customWidth="1" min="2" max="2" width="10.5"/>
    <col customWidth="1" min="3" max="3" width="8.38"/>
    <col customWidth="1" min="4" max="4" width="10.75"/>
    <col customWidth="1" min="5" max="5" width="36.13"/>
    <col customWidth="1" min="6" max="6" width="20.75"/>
    <col customWidth="1" min="7" max="7" width="23.0"/>
    <col customWidth="1" min="8" max="8" width="19.75"/>
    <col customWidth="1" min="9" max="9" width="22.0"/>
    <col customWidth="1" min="10" max="11" width="18.88"/>
    <col customWidth="1" min="12" max="12" width="27.25"/>
    <col customWidth="1" min="13" max="13" width="31.13"/>
  </cols>
  <sheetData>
    <row r="1" ht="30.75" customHeight="1">
      <c r="A1" s="2"/>
      <c r="B1" s="5" t="s">
        <v>2</v>
      </c>
      <c r="O1" s="9"/>
    </row>
    <row r="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>
      <c r="A3" s="12"/>
      <c r="B3" s="20" t="s">
        <v>13</v>
      </c>
      <c r="C3" s="22" t="s">
        <v>17</v>
      </c>
      <c r="D3" s="22" t="s">
        <v>19</v>
      </c>
      <c r="E3" s="20" t="s">
        <v>32</v>
      </c>
      <c r="F3" s="22" t="s">
        <v>34</v>
      </c>
      <c r="G3" s="20" t="s">
        <v>36</v>
      </c>
      <c r="H3" s="22" t="s">
        <v>38</v>
      </c>
      <c r="I3" s="20" t="s">
        <v>39</v>
      </c>
      <c r="J3" s="22" t="s">
        <v>41</v>
      </c>
      <c r="K3" s="22" t="s">
        <v>43</v>
      </c>
      <c r="L3" s="22" t="s">
        <v>44</v>
      </c>
      <c r="M3" s="22" t="s">
        <v>46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>
      <c r="A4" s="26"/>
      <c r="B4" s="28"/>
      <c r="C4" s="34" t="str">
        <f t="shared" ref="C4:C28" si="1">IF(B4="","",TEXT(B4,"mmmm"))</f>
        <v/>
      </c>
      <c r="D4" s="34" t="str">
        <f t="shared" ref="D4:D28" si="2">IF(B4="","",MONTH(B4))</f>
        <v/>
      </c>
      <c r="E4" s="10"/>
      <c r="F4" s="37"/>
      <c r="G4" s="42">
        <f t="shared" ref="G4:G100" si="3">F4/1.16</f>
        <v>0</v>
      </c>
      <c r="H4" s="45"/>
      <c r="I4" s="46"/>
      <c r="J4" s="49"/>
      <c r="K4" s="49"/>
      <c r="L4" s="10"/>
      <c r="M4" s="10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>
      <c r="A5" s="53"/>
      <c r="B5" s="54"/>
      <c r="C5" s="34" t="str">
        <f t="shared" si="1"/>
        <v/>
      </c>
      <c r="D5" s="34" t="str">
        <f t="shared" si="2"/>
        <v/>
      </c>
      <c r="E5" s="14"/>
      <c r="F5" s="56"/>
      <c r="G5" s="42">
        <f t="shared" si="3"/>
        <v>0</v>
      </c>
      <c r="H5" s="45"/>
      <c r="I5" s="57"/>
      <c r="J5" s="39"/>
      <c r="K5" s="39"/>
      <c r="L5" s="53"/>
      <c r="M5" s="53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9"/>
      <c r="AE5" s="9"/>
      <c r="AF5" s="9"/>
      <c r="AG5" s="9"/>
    </row>
    <row r="6">
      <c r="A6" s="26"/>
      <c r="B6" s="54"/>
      <c r="C6" s="34" t="str">
        <f t="shared" si="1"/>
        <v/>
      </c>
      <c r="D6" s="34" t="str">
        <f t="shared" si="2"/>
        <v/>
      </c>
      <c r="E6" s="10"/>
      <c r="F6" s="37"/>
      <c r="G6" s="42">
        <f t="shared" si="3"/>
        <v>0</v>
      </c>
      <c r="H6" s="62"/>
      <c r="I6" s="46"/>
      <c r="J6" s="49"/>
      <c r="K6" s="49"/>
      <c r="L6" s="10"/>
      <c r="M6" s="10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>
      <c r="A7" s="26"/>
      <c r="B7" s="54"/>
      <c r="C7" s="34" t="str">
        <f t="shared" si="1"/>
        <v/>
      </c>
      <c r="D7" s="34" t="str">
        <f t="shared" si="2"/>
        <v/>
      </c>
      <c r="E7" s="14"/>
      <c r="F7" s="37"/>
      <c r="G7" s="42">
        <f t="shared" si="3"/>
        <v>0</v>
      </c>
      <c r="H7" s="62"/>
      <c r="I7" s="44"/>
      <c r="J7" s="49"/>
      <c r="K7" s="49"/>
      <c r="L7" s="10"/>
      <c r="M7" s="10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>
      <c r="A8" s="12"/>
      <c r="B8" s="54"/>
      <c r="C8" s="34" t="str">
        <f t="shared" si="1"/>
        <v/>
      </c>
      <c r="D8" s="34" t="str">
        <f t="shared" si="2"/>
        <v/>
      </c>
      <c r="E8" s="10"/>
      <c r="F8" s="37"/>
      <c r="G8" s="42">
        <f t="shared" si="3"/>
        <v>0</v>
      </c>
      <c r="H8" s="62"/>
      <c r="I8" s="46"/>
      <c r="J8" s="49"/>
      <c r="K8" s="49"/>
      <c r="L8" s="10"/>
      <c r="M8" s="10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>
      <c r="A9" s="12"/>
      <c r="B9" s="54"/>
      <c r="C9" s="34" t="str">
        <f t="shared" si="1"/>
        <v/>
      </c>
      <c r="D9" s="34" t="str">
        <f t="shared" si="2"/>
        <v/>
      </c>
      <c r="E9" s="10"/>
      <c r="F9" s="37"/>
      <c r="G9" s="42">
        <f t="shared" si="3"/>
        <v>0</v>
      </c>
      <c r="H9" s="62"/>
      <c r="I9" s="46"/>
      <c r="J9" s="49"/>
      <c r="K9" s="49"/>
      <c r="L9" s="10"/>
      <c r="M9" s="10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>
      <c r="A10" s="12"/>
      <c r="B10" s="54"/>
      <c r="C10" s="34" t="str">
        <f t="shared" si="1"/>
        <v/>
      </c>
      <c r="D10" s="34" t="str">
        <f t="shared" si="2"/>
        <v/>
      </c>
      <c r="E10" s="10"/>
      <c r="F10" s="37"/>
      <c r="G10" s="42">
        <f t="shared" si="3"/>
        <v>0</v>
      </c>
      <c r="H10" s="62"/>
      <c r="I10" s="46"/>
      <c r="J10" s="49"/>
      <c r="K10" s="49"/>
      <c r="L10" s="10"/>
      <c r="M10" s="10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>
      <c r="A11" s="64"/>
      <c r="B11" s="54"/>
      <c r="C11" s="34" t="str">
        <f t="shared" si="1"/>
        <v/>
      </c>
      <c r="D11" s="34" t="str">
        <f t="shared" si="2"/>
        <v/>
      </c>
      <c r="E11" s="10"/>
      <c r="F11" s="37"/>
      <c r="G11" s="42">
        <f t="shared" si="3"/>
        <v>0</v>
      </c>
      <c r="H11" s="62"/>
      <c r="I11" s="46"/>
      <c r="J11" s="49"/>
      <c r="K11" s="49"/>
      <c r="L11" s="10"/>
      <c r="M11" s="10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>
      <c r="A12" s="64"/>
      <c r="B12" s="54"/>
      <c r="C12" s="34" t="str">
        <f t="shared" si="1"/>
        <v/>
      </c>
      <c r="D12" s="34" t="str">
        <f t="shared" si="2"/>
        <v/>
      </c>
      <c r="E12" s="10"/>
      <c r="F12" s="37"/>
      <c r="G12" s="42">
        <f t="shared" si="3"/>
        <v>0</v>
      </c>
      <c r="H12" s="62"/>
      <c r="I12" s="46"/>
      <c r="J12" s="49"/>
      <c r="K12" s="49"/>
      <c r="L12" s="10"/>
      <c r="M12" s="10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>
      <c r="A13" s="12"/>
      <c r="B13" s="29"/>
      <c r="C13" s="34" t="str">
        <f t="shared" si="1"/>
        <v/>
      </c>
      <c r="D13" s="34" t="str">
        <f t="shared" si="2"/>
        <v/>
      </c>
      <c r="E13" s="10"/>
      <c r="F13" s="37"/>
      <c r="G13" s="42">
        <f t="shared" si="3"/>
        <v>0</v>
      </c>
      <c r="H13" s="62"/>
      <c r="I13" s="46"/>
      <c r="J13" s="49"/>
      <c r="K13" s="49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>
      <c r="A14" s="12"/>
      <c r="B14" s="54"/>
      <c r="C14" s="34" t="str">
        <f t="shared" si="1"/>
        <v/>
      </c>
      <c r="D14" s="34" t="str">
        <f t="shared" si="2"/>
        <v/>
      </c>
      <c r="E14" s="10"/>
      <c r="F14" s="37"/>
      <c r="G14" s="42">
        <f t="shared" si="3"/>
        <v>0</v>
      </c>
      <c r="H14" s="62"/>
      <c r="I14" s="46"/>
      <c r="J14" s="49"/>
      <c r="K14" s="4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>
      <c r="A15" s="12"/>
      <c r="B15" s="54"/>
      <c r="C15" s="34" t="str">
        <f t="shared" si="1"/>
        <v/>
      </c>
      <c r="D15" s="34" t="str">
        <f t="shared" si="2"/>
        <v/>
      </c>
      <c r="E15" s="10"/>
      <c r="F15" s="37"/>
      <c r="G15" s="42">
        <f t="shared" si="3"/>
        <v>0</v>
      </c>
      <c r="H15" s="62"/>
      <c r="I15" s="46"/>
      <c r="J15" s="49"/>
      <c r="K15" s="49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>
      <c r="A16" s="12"/>
      <c r="B16" s="54"/>
      <c r="C16" s="34" t="str">
        <f t="shared" si="1"/>
        <v/>
      </c>
      <c r="D16" s="34" t="str">
        <f t="shared" si="2"/>
        <v/>
      </c>
      <c r="E16" s="10"/>
      <c r="F16" s="37"/>
      <c r="G16" s="42">
        <f t="shared" si="3"/>
        <v>0</v>
      </c>
      <c r="H16" s="62"/>
      <c r="I16" s="46"/>
      <c r="J16" s="49"/>
      <c r="K16" s="4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>
      <c r="A17" s="12"/>
      <c r="B17" s="54"/>
      <c r="C17" s="34" t="str">
        <f t="shared" si="1"/>
        <v/>
      </c>
      <c r="D17" s="34" t="str">
        <f t="shared" si="2"/>
        <v/>
      </c>
      <c r="E17" s="10"/>
      <c r="F17" s="37"/>
      <c r="G17" s="42">
        <f t="shared" si="3"/>
        <v>0</v>
      </c>
      <c r="H17" s="62"/>
      <c r="I17" s="46"/>
      <c r="J17" s="49"/>
      <c r="K17" s="49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>
      <c r="A18" s="12"/>
      <c r="B18" s="29"/>
      <c r="C18" s="34" t="str">
        <f t="shared" si="1"/>
        <v/>
      </c>
      <c r="D18" s="34" t="str">
        <f t="shared" si="2"/>
        <v/>
      </c>
      <c r="E18" s="10"/>
      <c r="F18" s="37"/>
      <c r="G18" s="42">
        <f t="shared" si="3"/>
        <v>0</v>
      </c>
      <c r="H18" s="62"/>
      <c r="I18" s="46"/>
      <c r="J18" s="49"/>
      <c r="K18" s="4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>
      <c r="A19" s="12"/>
      <c r="B19" s="29"/>
      <c r="C19" s="34" t="str">
        <f t="shared" si="1"/>
        <v/>
      </c>
      <c r="D19" s="34" t="str">
        <f t="shared" si="2"/>
        <v/>
      </c>
      <c r="E19" s="10"/>
      <c r="F19" s="37"/>
      <c r="G19" s="42">
        <f t="shared" si="3"/>
        <v>0</v>
      </c>
      <c r="H19" s="62"/>
      <c r="I19" s="46"/>
      <c r="J19" s="49"/>
      <c r="K19" s="49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>
      <c r="A20" s="12"/>
      <c r="B20" s="29"/>
      <c r="C20" s="34" t="str">
        <f t="shared" si="1"/>
        <v/>
      </c>
      <c r="D20" s="34" t="str">
        <f t="shared" si="2"/>
        <v/>
      </c>
      <c r="E20" s="10"/>
      <c r="F20" s="37"/>
      <c r="G20" s="42">
        <f t="shared" si="3"/>
        <v>0</v>
      </c>
      <c r="H20" s="62"/>
      <c r="I20" s="46"/>
      <c r="J20" s="49"/>
      <c r="K20" s="4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>
      <c r="A21" s="12"/>
      <c r="B21" s="54"/>
      <c r="C21" s="34" t="str">
        <f t="shared" si="1"/>
        <v/>
      </c>
      <c r="D21" s="34" t="str">
        <f t="shared" si="2"/>
        <v/>
      </c>
      <c r="E21" s="14"/>
      <c r="F21" s="37"/>
      <c r="G21" s="42">
        <f t="shared" si="3"/>
        <v>0</v>
      </c>
      <c r="H21" s="62"/>
      <c r="I21" s="44"/>
      <c r="J21" s="49"/>
      <c r="K21" s="49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>
      <c r="A22" s="12"/>
      <c r="B22" s="54"/>
      <c r="C22" s="34" t="str">
        <f t="shared" si="1"/>
        <v/>
      </c>
      <c r="D22" s="34" t="str">
        <f t="shared" si="2"/>
        <v/>
      </c>
      <c r="E22" s="10"/>
      <c r="F22" s="37"/>
      <c r="G22" s="42">
        <f t="shared" si="3"/>
        <v>0</v>
      </c>
      <c r="H22" s="62"/>
      <c r="I22" s="46"/>
      <c r="J22" s="49"/>
      <c r="K22" s="49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>
      <c r="A23" s="12"/>
      <c r="B23" s="54"/>
      <c r="C23" s="34" t="str">
        <f t="shared" si="1"/>
        <v/>
      </c>
      <c r="D23" s="34" t="str">
        <f t="shared" si="2"/>
        <v/>
      </c>
      <c r="E23" s="10"/>
      <c r="F23" s="37"/>
      <c r="G23" s="42">
        <f t="shared" si="3"/>
        <v>0</v>
      </c>
      <c r="H23" s="62"/>
      <c r="I23" s="46"/>
      <c r="J23" s="49"/>
      <c r="K23" s="49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>
      <c r="A24" s="12"/>
      <c r="B24" s="54"/>
      <c r="C24" s="34" t="str">
        <f t="shared" si="1"/>
        <v/>
      </c>
      <c r="D24" s="34" t="str">
        <f t="shared" si="2"/>
        <v/>
      </c>
      <c r="E24" s="10"/>
      <c r="F24" s="37"/>
      <c r="G24" s="42">
        <f t="shared" si="3"/>
        <v>0</v>
      </c>
      <c r="H24" s="62"/>
      <c r="I24" s="46"/>
      <c r="J24" s="49"/>
      <c r="K24" s="49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>
      <c r="A25" s="12"/>
      <c r="B25" s="54"/>
      <c r="C25" s="34" t="str">
        <f t="shared" si="1"/>
        <v/>
      </c>
      <c r="D25" s="34" t="str">
        <f t="shared" si="2"/>
        <v/>
      </c>
      <c r="E25" s="10"/>
      <c r="F25" s="37"/>
      <c r="G25" s="42">
        <f t="shared" si="3"/>
        <v>0</v>
      </c>
      <c r="H25" s="62"/>
      <c r="I25" s="46"/>
      <c r="J25" s="49"/>
      <c r="K25" s="49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>
      <c r="A26" s="12"/>
      <c r="B26" s="54"/>
      <c r="C26" s="34" t="str">
        <f t="shared" si="1"/>
        <v/>
      </c>
      <c r="D26" s="34" t="str">
        <f t="shared" si="2"/>
        <v/>
      </c>
      <c r="E26" s="10"/>
      <c r="F26" s="37"/>
      <c r="G26" s="42">
        <f t="shared" si="3"/>
        <v>0</v>
      </c>
      <c r="H26" s="62"/>
      <c r="I26" s="46"/>
      <c r="J26" s="49"/>
      <c r="K26" s="49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>
      <c r="A27" s="12"/>
      <c r="B27" s="54"/>
      <c r="C27" s="34" t="str">
        <f t="shared" si="1"/>
        <v/>
      </c>
      <c r="D27" s="34" t="str">
        <f t="shared" si="2"/>
        <v/>
      </c>
      <c r="E27" s="10"/>
      <c r="F27" s="37"/>
      <c r="G27" s="42">
        <f t="shared" si="3"/>
        <v>0</v>
      </c>
      <c r="H27" s="62"/>
      <c r="I27" s="46"/>
      <c r="J27" s="49"/>
      <c r="K27" s="49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>
      <c r="A28" s="12"/>
      <c r="B28" s="54"/>
      <c r="C28" s="34" t="str">
        <f t="shared" si="1"/>
        <v/>
      </c>
      <c r="D28" s="34" t="str">
        <f t="shared" si="2"/>
        <v/>
      </c>
      <c r="E28" s="10"/>
      <c r="F28" s="37"/>
      <c r="G28" s="42">
        <f t="shared" si="3"/>
        <v>0</v>
      </c>
      <c r="H28" s="62"/>
      <c r="I28" s="46"/>
      <c r="J28" s="49"/>
      <c r="K28" s="49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>
      <c r="A29" s="12"/>
      <c r="B29" s="54"/>
      <c r="C29" s="34"/>
      <c r="D29" s="34"/>
      <c r="E29" s="10"/>
      <c r="F29" s="37"/>
      <c r="G29" s="42">
        <f t="shared" si="3"/>
        <v>0</v>
      </c>
      <c r="H29" s="62"/>
      <c r="I29" s="46"/>
      <c r="J29" s="49"/>
      <c r="K29" s="49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>
      <c r="A30" s="12"/>
      <c r="B30" s="54"/>
      <c r="C30" s="34"/>
      <c r="D30" s="34"/>
      <c r="E30" s="10"/>
      <c r="F30" s="37"/>
      <c r="G30" s="42">
        <f t="shared" si="3"/>
        <v>0</v>
      </c>
      <c r="H30" s="62"/>
      <c r="I30" s="46"/>
      <c r="J30" s="49"/>
      <c r="K30" s="49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>
      <c r="A31" s="12"/>
      <c r="B31" s="54"/>
      <c r="C31" s="34"/>
      <c r="D31" s="34"/>
      <c r="E31" s="10"/>
      <c r="F31" s="37"/>
      <c r="G31" s="42">
        <f t="shared" si="3"/>
        <v>0</v>
      </c>
      <c r="H31" s="62"/>
      <c r="I31" s="46"/>
      <c r="J31" s="49"/>
      <c r="K31" s="4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>
      <c r="A32" s="12"/>
      <c r="B32" s="54"/>
      <c r="C32" s="34"/>
      <c r="D32" s="34"/>
      <c r="E32" s="10"/>
      <c r="F32" s="37"/>
      <c r="G32" s="42">
        <f t="shared" si="3"/>
        <v>0</v>
      </c>
      <c r="H32" s="62"/>
      <c r="I32" s="46"/>
      <c r="J32" s="49"/>
      <c r="K32" s="4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>
      <c r="A33" s="12"/>
      <c r="B33" s="54"/>
      <c r="C33" s="34"/>
      <c r="D33" s="34"/>
      <c r="E33" s="10"/>
      <c r="F33" s="37"/>
      <c r="G33" s="42">
        <f t="shared" si="3"/>
        <v>0</v>
      </c>
      <c r="H33" s="62"/>
      <c r="I33" s="46"/>
      <c r="J33" s="49"/>
      <c r="K33" s="49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>
      <c r="A34" s="12"/>
      <c r="B34" s="54"/>
      <c r="C34" s="34"/>
      <c r="D34" s="34"/>
      <c r="E34" s="10"/>
      <c r="F34" s="37"/>
      <c r="G34" s="42">
        <f t="shared" si="3"/>
        <v>0</v>
      </c>
      <c r="H34" s="62"/>
      <c r="I34" s="46"/>
      <c r="J34" s="49"/>
      <c r="K34" s="49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>
      <c r="A35" s="12"/>
      <c r="B35" s="54"/>
      <c r="C35" s="34"/>
      <c r="D35" s="34"/>
      <c r="E35" s="10"/>
      <c r="F35" s="37"/>
      <c r="G35" s="42">
        <f t="shared" si="3"/>
        <v>0</v>
      </c>
      <c r="H35" s="62"/>
      <c r="I35" s="46"/>
      <c r="J35" s="49"/>
      <c r="K35" s="49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>
      <c r="A36" s="12"/>
      <c r="B36" s="54"/>
      <c r="C36" s="34"/>
      <c r="D36" s="34"/>
      <c r="E36" s="10"/>
      <c r="F36" s="37"/>
      <c r="G36" s="42">
        <f t="shared" si="3"/>
        <v>0</v>
      </c>
      <c r="H36" s="62"/>
      <c r="I36" s="46"/>
      <c r="J36" s="49"/>
      <c r="K36" s="49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>
      <c r="A37" s="12"/>
      <c r="B37" s="54"/>
      <c r="C37" s="34"/>
      <c r="D37" s="34"/>
      <c r="E37" s="10"/>
      <c r="F37" s="37"/>
      <c r="G37" s="42">
        <f t="shared" si="3"/>
        <v>0</v>
      </c>
      <c r="H37" s="62"/>
      <c r="I37" s="46"/>
      <c r="J37" s="49"/>
      <c r="K37" s="49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>
      <c r="A38" s="12"/>
      <c r="B38" s="54"/>
      <c r="C38" s="34"/>
      <c r="D38" s="34"/>
      <c r="E38" s="10"/>
      <c r="F38" s="37"/>
      <c r="G38" s="42">
        <f t="shared" si="3"/>
        <v>0</v>
      </c>
      <c r="H38" s="62"/>
      <c r="I38" s="46"/>
      <c r="J38" s="49"/>
      <c r="K38" s="49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>
      <c r="A39" s="12"/>
      <c r="B39" s="54"/>
      <c r="C39" s="34"/>
      <c r="D39" s="34"/>
      <c r="E39" s="10"/>
      <c r="F39" s="37"/>
      <c r="G39" s="42">
        <f t="shared" si="3"/>
        <v>0</v>
      </c>
      <c r="H39" s="62"/>
      <c r="I39" s="46"/>
      <c r="J39" s="49"/>
      <c r="K39" s="49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>
      <c r="A40" s="12"/>
      <c r="B40" s="54"/>
      <c r="C40" s="34"/>
      <c r="D40" s="34"/>
      <c r="E40" s="10"/>
      <c r="F40" s="37"/>
      <c r="G40" s="42">
        <f t="shared" si="3"/>
        <v>0</v>
      </c>
      <c r="H40" s="62"/>
      <c r="I40" s="46"/>
      <c r="J40" s="49"/>
      <c r="K40" s="49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>
      <c r="A41" s="12"/>
      <c r="B41" s="54"/>
      <c r="C41" s="34"/>
      <c r="D41" s="34"/>
      <c r="E41" s="10"/>
      <c r="F41" s="37"/>
      <c r="G41" s="42">
        <f t="shared" si="3"/>
        <v>0</v>
      </c>
      <c r="H41" s="62"/>
      <c r="I41" s="46"/>
      <c r="J41" s="49"/>
      <c r="K41" s="49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>
      <c r="A42" s="12"/>
      <c r="B42" s="54"/>
      <c r="C42" s="34"/>
      <c r="D42" s="34"/>
      <c r="E42" s="10"/>
      <c r="F42" s="37"/>
      <c r="G42" s="42">
        <f t="shared" si="3"/>
        <v>0</v>
      </c>
      <c r="H42" s="62"/>
      <c r="I42" s="46"/>
      <c r="J42" s="49"/>
      <c r="K42" s="49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>
      <c r="A43" s="12"/>
      <c r="B43" s="54"/>
      <c r="C43" s="34"/>
      <c r="D43" s="34"/>
      <c r="E43" s="10"/>
      <c r="F43" s="37"/>
      <c r="G43" s="42">
        <f t="shared" si="3"/>
        <v>0</v>
      </c>
      <c r="H43" s="62"/>
      <c r="I43" s="46"/>
      <c r="J43" s="49"/>
      <c r="K43" s="49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>
      <c r="A44" s="12"/>
      <c r="B44" s="54"/>
      <c r="C44" s="34"/>
      <c r="D44" s="34"/>
      <c r="E44" s="10"/>
      <c r="F44" s="37"/>
      <c r="G44" s="42">
        <f t="shared" si="3"/>
        <v>0</v>
      </c>
      <c r="H44" s="62"/>
      <c r="I44" s="46"/>
      <c r="J44" s="49"/>
      <c r="K44" s="49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>
      <c r="A45" s="12"/>
      <c r="B45" s="54"/>
      <c r="C45" s="34"/>
      <c r="D45" s="34"/>
      <c r="E45" s="10"/>
      <c r="F45" s="37"/>
      <c r="G45" s="42">
        <f t="shared" si="3"/>
        <v>0</v>
      </c>
      <c r="H45" s="62"/>
      <c r="I45" s="46"/>
      <c r="J45" s="49"/>
      <c r="K45" s="49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>
      <c r="A46" s="12"/>
      <c r="B46" s="54"/>
      <c r="C46" s="34"/>
      <c r="D46" s="34"/>
      <c r="E46" s="10"/>
      <c r="F46" s="37"/>
      <c r="G46" s="42">
        <f t="shared" si="3"/>
        <v>0</v>
      </c>
      <c r="H46" s="62"/>
      <c r="I46" s="46"/>
      <c r="J46" s="49"/>
      <c r="K46" s="49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>
      <c r="A47" s="12"/>
      <c r="B47" s="54"/>
      <c r="C47" s="34"/>
      <c r="D47" s="34"/>
      <c r="E47" s="10"/>
      <c r="F47" s="37"/>
      <c r="G47" s="42">
        <f t="shared" si="3"/>
        <v>0</v>
      </c>
      <c r="H47" s="62"/>
      <c r="I47" s="46"/>
      <c r="J47" s="49"/>
      <c r="K47" s="49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>
      <c r="A48" s="12"/>
      <c r="B48" s="54"/>
      <c r="C48" s="34"/>
      <c r="D48" s="34"/>
      <c r="E48" s="10"/>
      <c r="F48" s="37"/>
      <c r="G48" s="42">
        <f t="shared" si="3"/>
        <v>0</v>
      </c>
      <c r="H48" s="62"/>
      <c r="I48" s="46"/>
      <c r="J48" s="49"/>
      <c r="K48" s="49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>
      <c r="A49" s="12"/>
      <c r="B49" s="54"/>
      <c r="C49" s="34"/>
      <c r="D49" s="34"/>
      <c r="E49" s="10"/>
      <c r="F49" s="37"/>
      <c r="G49" s="42">
        <f t="shared" si="3"/>
        <v>0</v>
      </c>
      <c r="H49" s="62"/>
      <c r="I49" s="46"/>
      <c r="J49" s="49"/>
      <c r="K49" s="49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>
      <c r="A50" s="12"/>
      <c r="B50" s="54"/>
      <c r="C50" s="34"/>
      <c r="D50" s="34"/>
      <c r="E50" s="10"/>
      <c r="F50" s="37"/>
      <c r="G50" s="42">
        <f t="shared" si="3"/>
        <v>0</v>
      </c>
      <c r="H50" s="62"/>
      <c r="I50" s="46"/>
      <c r="J50" s="49"/>
      <c r="K50" s="49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>
      <c r="A51" s="12"/>
      <c r="B51" s="54"/>
      <c r="C51" s="34"/>
      <c r="D51" s="34"/>
      <c r="E51" s="10"/>
      <c r="F51" s="37"/>
      <c r="G51" s="42">
        <f t="shared" si="3"/>
        <v>0</v>
      </c>
      <c r="H51" s="62"/>
      <c r="I51" s="46"/>
      <c r="J51" s="49"/>
      <c r="K51" s="49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>
      <c r="A52" s="12"/>
      <c r="B52" s="54"/>
      <c r="C52" s="34"/>
      <c r="D52" s="34"/>
      <c r="E52" s="10"/>
      <c r="F52" s="37"/>
      <c r="G52" s="42">
        <f t="shared" si="3"/>
        <v>0</v>
      </c>
      <c r="H52" s="62"/>
      <c r="I52" s="46"/>
      <c r="J52" s="49"/>
      <c r="K52" s="49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>
      <c r="A53" s="12"/>
      <c r="B53" s="54"/>
      <c r="C53" s="34"/>
      <c r="D53" s="34"/>
      <c r="E53" s="10"/>
      <c r="F53" s="37"/>
      <c r="G53" s="42">
        <f t="shared" si="3"/>
        <v>0</v>
      </c>
      <c r="H53" s="62"/>
      <c r="I53" s="46"/>
      <c r="J53" s="49"/>
      <c r="K53" s="49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>
      <c r="A54" s="12"/>
      <c r="B54" s="54"/>
      <c r="C54" s="34"/>
      <c r="D54" s="34"/>
      <c r="E54" s="10"/>
      <c r="F54" s="37"/>
      <c r="G54" s="42">
        <f t="shared" si="3"/>
        <v>0</v>
      </c>
      <c r="H54" s="62"/>
      <c r="I54" s="46"/>
      <c r="J54" s="49"/>
      <c r="K54" s="49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>
      <c r="A55" s="12"/>
      <c r="B55" s="54"/>
      <c r="C55" s="34"/>
      <c r="D55" s="34"/>
      <c r="E55" s="10"/>
      <c r="F55" s="37"/>
      <c r="G55" s="42">
        <f t="shared" si="3"/>
        <v>0</v>
      </c>
      <c r="H55" s="62"/>
      <c r="I55" s="46"/>
      <c r="J55" s="49"/>
      <c r="K55" s="49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>
      <c r="A56" s="12"/>
      <c r="B56" s="54"/>
      <c r="C56" s="34"/>
      <c r="D56" s="34"/>
      <c r="E56" s="10"/>
      <c r="F56" s="37"/>
      <c r="G56" s="42">
        <f t="shared" si="3"/>
        <v>0</v>
      </c>
      <c r="H56" s="62"/>
      <c r="I56" s="46"/>
      <c r="J56" s="49"/>
      <c r="K56" s="49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>
      <c r="A57" s="12"/>
      <c r="B57" s="54"/>
      <c r="C57" s="34"/>
      <c r="D57" s="34"/>
      <c r="E57" s="10"/>
      <c r="F57" s="37"/>
      <c r="G57" s="42">
        <f t="shared" si="3"/>
        <v>0</v>
      </c>
      <c r="H57" s="62"/>
      <c r="I57" s="46"/>
      <c r="J57" s="49"/>
      <c r="K57" s="49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>
      <c r="A58" s="12"/>
      <c r="B58" s="54"/>
      <c r="C58" s="34"/>
      <c r="D58" s="34"/>
      <c r="E58" s="10"/>
      <c r="F58" s="37"/>
      <c r="G58" s="42">
        <f t="shared" si="3"/>
        <v>0</v>
      </c>
      <c r="H58" s="62"/>
      <c r="I58" s="46"/>
      <c r="J58" s="49"/>
      <c r="K58" s="49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>
      <c r="A59" s="12"/>
      <c r="B59" s="54"/>
      <c r="C59" s="34"/>
      <c r="D59" s="34"/>
      <c r="E59" s="10"/>
      <c r="F59" s="37"/>
      <c r="G59" s="42">
        <f t="shared" si="3"/>
        <v>0</v>
      </c>
      <c r="H59" s="62"/>
      <c r="I59" s="46"/>
      <c r="J59" s="49"/>
      <c r="K59" s="49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>
      <c r="A60" s="12"/>
      <c r="B60" s="54"/>
      <c r="C60" s="34"/>
      <c r="D60" s="34"/>
      <c r="E60" s="10"/>
      <c r="F60" s="37"/>
      <c r="G60" s="42">
        <f t="shared" si="3"/>
        <v>0</v>
      </c>
      <c r="H60" s="62"/>
      <c r="I60" s="46"/>
      <c r="J60" s="49"/>
      <c r="K60" s="49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>
      <c r="A61" s="12"/>
      <c r="B61" s="54"/>
      <c r="C61" s="34"/>
      <c r="D61" s="34"/>
      <c r="E61" s="10"/>
      <c r="F61" s="37"/>
      <c r="G61" s="42">
        <f t="shared" si="3"/>
        <v>0</v>
      </c>
      <c r="H61" s="62"/>
      <c r="I61" s="46"/>
      <c r="J61" s="49"/>
      <c r="K61" s="49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>
      <c r="A62" s="12"/>
      <c r="B62" s="54"/>
      <c r="C62" s="34"/>
      <c r="D62" s="34"/>
      <c r="E62" s="10"/>
      <c r="F62" s="37"/>
      <c r="G62" s="42">
        <f t="shared" si="3"/>
        <v>0</v>
      </c>
      <c r="H62" s="62"/>
      <c r="I62" s="46"/>
      <c r="J62" s="49"/>
      <c r="K62" s="49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>
      <c r="A63" s="12"/>
      <c r="B63" s="54"/>
      <c r="C63" s="34"/>
      <c r="D63" s="34"/>
      <c r="E63" s="10"/>
      <c r="F63" s="37"/>
      <c r="G63" s="42">
        <f t="shared" si="3"/>
        <v>0</v>
      </c>
      <c r="H63" s="62"/>
      <c r="I63" s="46"/>
      <c r="J63" s="49"/>
      <c r="K63" s="49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>
      <c r="A64" s="12"/>
      <c r="B64" s="54"/>
      <c r="C64" s="34"/>
      <c r="D64" s="34"/>
      <c r="E64" s="10"/>
      <c r="F64" s="37"/>
      <c r="G64" s="42">
        <f t="shared" si="3"/>
        <v>0</v>
      </c>
      <c r="H64" s="62"/>
      <c r="I64" s="46"/>
      <c r="J64" s="49"/>
      <c r="K64" s="49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>
      <c r="A65" s="12"/>
      <c r="B65" s="54"/>
      <c r="C65" s="34"/>
      <c r="D65" s="34"/>
      <c r="E65" s="10"/>
      <c r="F65" s="37"/>
      <c r="G65" s="42">
        <f t="shared" si="3"/>
        <v>0</v>
      </c>
      <c r="H65" s="62"/>
      <c r="I65" s="46"/>
      <c r="J65" s="49"/>
      <c r="K65" s="49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>
      <c r="A66" s="12"/>
      <c r="B66" s="54"/>
      <c r="C66" s="34"/>
      <c r="D66" s="34"/>
      <c r="E66" s="10"/>
      <c r="F66" s="37"/>
      <c r="G66" s="42">
        <f t="shared" si="3"/>
        <v>0</v>
      </c>
      <c r="H66" s="62"/>
      <c r="I66" s="46"/>
      <c r="J66" s="49"/>
      <c r="K66" s="49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>
      <c r="A67" s="12"/>
      <c r="B67" s="54"/>
      <c r="C67" s="34"/>
      <c r="D67" s="34"/>
      <c r="E67" s="10"/>
      <c r="F67" s="37"/>
      <c r="G67" s="42">
        <f t="shared" si="3"/>
        <v>0</v>
      </c>
      <c r="H67" s="62"/>
      <c r="I67" s="46"/>
      <c r="J67" s="49"/>
      <c r="K67" s="49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>
      <c r="A68" s="12"/>
      <c r="B68" s="54"/>
      <c r="C68" s="34"/>
      <c r="D68" s="34"/>
      <c r="E68" s="10"/>
      <c r="F68" s="37"/>
      <c r="G68" s="42">
        <f t="shared" si="3"/>
        <v>0</v>
      </c>
      <c r="H68" s="62"/>
      <c r="I68" s="46"/>
      <c r="J68" s="49"/>
      <c r="K68" s="49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>
      <c r="A69" s="12"/>
      <c r="B69" s="54"/>
      <c r="C69" s="34"/>
      <c r="D69" s="34"/>
      <c r="E69" s="10"/>
      <c r="F69" s="37"/>
      <c r="G69" s="42">
        <f t="shared" si="3"/>
        <v>0</v>
      </c>
      <c r="H69" s="62"/>
      <c r="I69" s="46"/>
      <c r="J69" s="49"/>
      <c r="K69" s="49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>
      <c r="A70" s="12"/>
      <c r="B70" s="54"/>
      <c r="C70" s="34"/>
      <c r="D70" s="34"/>
      <c r="E70" s="10"/>
      <c r="F70" s="37"/>
      <c r="G70" s="42">
        <f t="shared" si="3"/>
        <v>0</v>
      </c>
      <c r="H70" s="62"/>
      <c r="I70" s="46"/>
      <c r="J70" s="49"/>
      <c r="K70" s="49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>
      <c r="A71" s="12"/>
      <c r="B71" s="54"/>
      <c r="C71" s="34"/>
      <c r="D71" s="34"/>
      <c r="E71" s="10"/>
      <c r="F71" s="37"/>
      <c r="G71" s="42">
        <f t="shared" si="3"/>
        <v>0</v>
      </c>
      <c r="H71" s="62"/>
      <c r="I71" s="46"/>
      <c r="J71" s="49"/>
      <c r="K71" s="49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>
      <c r="A72" s="12"/>
      <c r="B72" s="54"/>
      <c r="C72" s="34"/>
      <c r="D72" s="34"/>
      <c r="E72" s="10"/>
      <c r="F72" s="37"/>
      <c r="G72" s="42">
        <f t="shared" si="3"/>
        <v>0</v>
      </c>
      <c r="H72" s="62"/>
      <c r="I72" s="46"/>
      <c r="J72" s="49"/>
      <c r="K72" s="49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>
      <c r="A73" s="12"/>
      <c r="B73" s="54"/>
      <c r="C73" s="34"/>
      <c r="D73" s="34"/>
      <c r="E73" s="10"/>
      <c r="F73" s="37"/>
      <c r="G73" s="42">
        <f t="shared" si="3"/>
        <v>0</v>
      </c>
      <c r="H73" s="62"/>
      <c r="I73" s="46"/>
      <c r="J73" s="49"/>
      <c r="K73" s="49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>
      <c r="A74" s="12"/>
      <c r="B74" s="54"/>
      <c r="C74" s="34"/>
      <c r="D74" s="34"/>
      <c r="E74" s="10"/>
      <c r="F74" s="37"/>
      <c r="G74" s="42">
        <f t="shared" si="3"/>
        <v>0</v>
      </c>
      <c r="H74" s="62"/>
      <c r="I74" s="46"/>
      <c r="J74" s="49"/>
      <c r="K74" s="49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>
      <c r="A75" s="12"/>
      <c r="B75" s="54"/>
      <c r="C75" s="34"/>
      <c r="D75" s="34"/>
      <c r="E75" s="10"/>
      <c r="F75" s="37"/>
      <c r="G75" s="42">
        <f t="shared" si="3"/>
        <v>0</v>
      </c>
      <c r="H75" s="62"/>
      <c r="I75" s="46"/>
      <c r="J75" s="49"/>
      <c r="K75" s="49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>
      <c r="A76" s="12"/>
      <c r="B76" s="54"/>
      <c r="C76" s="34"/>
      <c r="D76" s="34"/>
      <c r="E76" s="10"/>
      <c r="F76" s="37"/>
      <c r="G76" s="42">
        <f t="shared" si="3"/>
        <v>0</v>
      </c>
      <c r="H76" s="62"/>
      <c r="I76" s="46"/>
      <c r="J76" s="49"/>
      <c r="K76" s="49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>
      <c r="A77" s="12"/>
      <c r="B77" s="54"/>
      <c r="C77" s="34" t="str">
        <f t="shared" ref="C77:C97" si="4">IF(B77="","",TEXT(B77,"mmmm"))</f>
        <v/>
      </c>
      <c r="D77" s="34" t="str">
        <f t="shared" ref="D77:D97" si="5">IF(B77="","",MONTH(B77))</f>
        <v/>
      </c>
      <c r="E77" s="10"/>
      <c r="F77" s="37"/>
      <c r="G77" s="42">
        <f t="shared" si="3"/>
        <v>0</v>
      </c>
      <c r="H77" s="62"/>
      <c r="I77" s="46"/>
      <c r="J77" s="49"/>
      <c r="K77" s="49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>
      <c r="A78" s="12"/>
      <c r="B78" s="54"/>
      <c r="C78" s="34" t="str">
        <f t="shared" si="4"/>
        <v/>
      </c>
      <c r="D78" s="34" t="str">
        <f t="shared" si="5"/>
        <v/>
      </c>
      <c r="E78" s="10"/>
      <c r="F78" s="37"/>
      <c r="G78" s="42">
        <f t="shared" si="3"/>
        <v>0</v>
      </c>
      <c r="H78" s="62"/>
      <c r="I78" s="46"/>
      <c r="J78" s="49"/>
      <c r="K78" s="49"/>
      <c r="L78" s="10"/>
      <c r="M78" s="10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>
      <c r="A79" s="12"/>
      <c r="B79" s="54"/>
      <c r="C79" s="34" t="str">
        <f t="shared" si="4"/>
        <v/>
      </c>
      <c r="D79" s="34" t="str">
        <f t="shared" si="5"/>
        <v/>
      </c>
      <c r="E79" s="14"/>
      <c r="F79" s="56"/>
      <c r="G79" s="42">
        <f t="shared" si="3"/>
        <v>0</v>
      </c>
      <c r="H79" s="45"/>
      <c r="I79" s="57"/>
      <c r="J79" s="39"/>
      <c r="K79" s="39"/>
      <c r="L79" s="53"/>
      <c r="M79" s="53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>
      <c r="A80" s="12"/>
      <c r="B80" s="29"/>
      <c r="C80" s="34" t="str">
        <f t="shared" si="4"/>
        <v/>
      </c>
      <c r="D80" s="34" t="str">
        <f t="shared" si="5"/>
        <v/>
      </c>
      <c r="E80" s="10"/>
      <c r="F80" s="37"/>
      <c r="G80" s="42">
        <f t="shared" si="3"/>
        <v>0</v>
      </c>
      <c r="H80" s="62"/>
      <c r="I80" s="46"/>
      <c r="J80" s="49"/>
      <c r="K80" s="49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  <row r="81">
      <c r="A81" s="12"/>
      <c r="B81" s="29"/>
      <c r="C81" s="34" t="str">
        <f t="shared" si="4"/>
        <v/>
      </c>
      <c r="D81" s="34" t="str">
        <f t="shared" si="5"/>
        <v/>
      </c>
      <c r="E81" s="10"/>
      <c r="F81" s="37"/>
      <c r="G81" s="42">
        <f t="shared" si="3"/>
        <v>0</v>
      </c>
      <c r="H81" s="62"/>
      <c r="I81" s="46"/>
      <c r="J81" s="49"/>
      <c r="K81" s="49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  <row r="82">
      <c r="A82" s="12"/>
      <c r="B82" s="29"/>
      <c r="C82" s="34" t="str">
        <f t="shared" si="4"/>
        <v/>
      </c>
      <c r="D82" s="34" t="str">
        <f t="shared" si="5"/>
        <v/>
      </c>
      <c r="E82" s="10"/>
      <c r="F82" s="37"/>
      <c r="G82" s="42">
        <f t="shared" si="3"/>
        <v>0</v>
      </c>
      <c r="H82" s="62"/>
      <c r="I82" s="46"/>
      <c r="J82" s="49"/>
      <c r="K82" s="49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</row>
    <row r="83">
      <c r="A83" s="12"/>
      <c r="B83" s="54"/>
      <c r="C83" s="34" t="str">
        <f t="shared" si="4"/>
        <v/>
      </c>
      <c r="D83" s="34" t="str">
        <f t="shared" si="5"/>
        <v/>
      </c>
      <c r="E83" s="14"/>
      <c r="F83" s="37"/>
      <c r="G83" s="42">
        <f t="shared" si="3"/>
        <v>0</v>
      </c>
      <c r="H83" s="62"/>
      <c r="I83" s="44"/>
      <c r="J83" s="49"/>
      <c r="K83" s="49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</row>
    <row r="84">
      <c r="A84" s="12"/>
      <c r="B84" s="54"/>
      <c r="C84" s="34" t="str">
        <f t="shared" si="4"/>
        <v/>
      </c>
      <c r="D84" s="34" t="str">
        <f t="shared" si="5"/>
        <v/>
      </c>
      <c r="E84" s="10"/>
      <c r="F84" s="37"/>
      <c r="G84" s="42">
        <f t="shared" si="3"/>
        <v>0</v>
      </c>
      <c r="H84" s="62"/>
      <c r="I84" s="46"/>
      <c r="J84" s="49"/>
      <c r="K84" s="49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</row>
    <row r="85">
      <c r="A85" s="12"/>
      <c r="B85" s="54"/>
      <c r="C85" s="34" t="str">
        <f t="shared" si="4"/>
        <v/>
      </c>
      <c r="D85" s="34" t="str">
        <f t="shared" si="5"/>
        <v/>
      </c>
      <c r="E85" s="10"/>
      <c r="F85" s="37"/>
      <c r="G85" s="42">
        <f t="shared" si="3"/>
        <v>0</v>
      </c>
      <c r="H85" s="62"/>
      <c r="I85" s="46"/>
      <c r="J85" s="49"/>
      <c r="K85" s="49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>
      <c r="A86" s="12"/>
      <c r="B86" s="54"/>
      <c r="C86" s="34" t="str">
        <f t="shared" si="4"/>
        <v/>
      </c>
      <c r="D86" s="34" t="str">
        <f t="shared" si="5"/>
        <v/>
      </c>
      <c r="E86" s="10"/>
      <c r="F86" s="37"/>
      <c r="G86" s="42">
        <f t="shared" si="3"/>
        <v>0</v>
      </c>
      <c r="H86" s="62"/>
      <c r="I86" s="46"/>
      <c r="J86" s="49"/>
      <c r="K86" s="49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>
      <c r="A87" s="12"/>
      <c r="B87" s="54"/>
      <c r="C87" s="34" t="str">
        <f t="shared" si="4"/>
        <v/>
      </c>
      <c r="D87" s="34" t="str">
        <f t="shared" si="5"/>
        <v/>
      </c>
      <c r="E87" s="10"/>
      <c r="F87" s="37"/>
      <c r="G87" s="42">
        <f t="shared" si="3"/>
        <v>0</v>
      </c>
      <c r="H87" s="62"/>
      <c r="I87" s="46"/>
      <c r="J87" s="49"/>
      <c r="K87" s="49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>
      <c r="A88" s="12"/>
      <c r="B88" s="54"/>
      <c r="C88" s="34" t="str">
        <f t="shared" si="4"/>
        <v/>
      </c>
      <c r="D88" s="34" t="str">
        <f t="shared" si="5"/>
        <v/>
      </c>
      <c r="E88" s="10"/>
      <c r="F88" s="37"/>
      <c r="G88" s="42">
        <f t="shared" si="3"/>
        <v>0</v>
      </c>
      <c r="H88" s="62"/>
      <c r="I88" s="46"/>
      <c r="J88" s="49"/>
      <c r="K88" s="49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>
      <c r="A89" s="12"/>
      <c r="B89" s="54"/>
      <c r="C89" s="34" t="str">
        <f t="shared" si="4"/>
        <v/>
      </c>
      <c r="D89" s="34" t="str">
        <f t="shared" si="5"/>
        <v/>
      </c>
      <c r="E89" s="10"/>
      <c r="F89" s="37"/>
      <c r="G89" s="42">
        <f t="shared" si="3"/>
        <v>0</v>
      </c>
      <c r="H89" s="62"/>
      <c r="I89" s="46"/>
      <c r="J89" s="49"/>
      <c r="K89" s="49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>
      <c r="A90" s="12"/>
      <c r="B90" s="54"/>
      <c r="C90" s="34" t="str">
        <f t="shared" si="4"/>
        <v/>
      </c>
      <c r="D90" s="34" t="str">
        <f t="shared" si="5"/>
        <v/>
      </c>
      <c r="E90" s="10"/>
      <c r="F90" s="37"/>
      <c r="G90" s="42">
        <f t="shared" si="3"/>
        <v>0</v>
      </c>
      <c r="H90" s="62"/>
      <c r="I90" s="46"/>
      <c r="J90" s="49"/>
      <c r="K90" s="49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>
      <c r="A91" s="12"/>
      <c r="B91" s="54"/>
      <c r="C91" s="34" t="str">
        <f t="shared" si="4"/>
        <v/>
      </c>
      <c r="D91" s="34" t="str">
        <f t="shared" si="5"/>
        <v/>
      </c>
      <c r="E91" s="10"/>
      <c r="F91" s="37"/>
      <c r="G91" s="42">
        <f t="shared" si="3"/>
        <v>0</v>
      </c>
      <c r="H91" s="62"/>
      <c r="I91" s="46"/>
      <c r="J91" s="49"/>
      <c r="K91" s="49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>
      <c r="A92" s="12"/>
      <c r="B92" s="54"/>
      <c r="C92" s="34" t="str">
        <f t="shared" si="4"/>
        <v/>
      </c>
      <c r="D92" s="34" t="str">
        <f t="shared" si="5"/>
        <v/>
      </c>
      <c r="E92" s="10"/>
      <c r="F92" s="37"/>
      <c r="G92" s="42">
        <f t="shared" si="3"/>
        <v>0</v>
      </c>
      <c r="H92" s="62"/>
      <c r="I92" s="46"/>
      <c r="J92" s="49"/>
      <c r="K92" s="49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>
      <c r="A93" s="12"/>
      <c r="B93" s="54"/>
      <c r="C93" s="34" t="str">
        <f t="shared" si="4"/>
        <v/>
      </c>
      <c r="D93" s="34" t="str">
        <f t="shared" si="5"/>
        <v/>
      </c>
      <c r="E93" s="10"/>
      <c r="F93" s="37"/>
      <c r="G93" s="42">
        <f t="shared" si="3"/>
        <v>0</v>
      </c>
      <c r="H93" s="62"/>
      <c r="I93" s="46"/>
      <c r="J93" s="49"/>
      <c r="K93" s="49"/>
      <c r="L93" s="10"/>
      <c r="M93" s="10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>
      <c r="A94" s="12"/>
      <c r="B94" s="54"/>
      <c r="C94" s="34" t="str">
        <f t="shared" si="4"/>
        <v/>
      </c>
      <c r="D94" s="34" t="str">
        <f t="shared" si="5"/>
        <v/>
      </c>
      <c r="E94" s="10"/>
      <c r="F94" s="37"/>
      <c r="G94" s="42">
        <f t="shared" si="3"/>
        <v>0</v>
      </c>
      <c r="H94" s="62"/>
      <c r="I94" s="46"/>
      <c r="J94" s="49"/>
      <c r="K94" s="49"/>
      <c r="L94" s="10"/>
      <c r="M94" s="10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>
      <c r="A95" s="12"/>
      <c r="B95" s="54"/>
      <c r="C95" s="34" t="str">
        <f t="shared" si="4"/>
        <v/>
      </c>
      <c r="D95" s="34" t="str">
        <f t="shared" si="5"/>
        <v/>
      </c>
      <c r="E95" s="14"/>
      <c r="F95" s="56"/>
      <c r="G95" s="42">
        <f t="shared" si="3"/>
        <v>0</v>
      </c>
      <c r="H95" s="45"/>
      <c r="I95" s="57"/>
      <c r="J95" s="39"/>
      <c r="K95" s="39"/>
      <c r="L95" s="53"/>
      <c r="M95" s="53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>
      <c r="A96" s="12"/>
      <c r="B96" s="29"/>
      <c r="C96" s="34" t="str">
        <f t="shared" si="4"/>
        <v/>
      </c>
      <c r="D96" s="34" t="str">
        <f t="shared" si="5"/>
        <v/>
      </c>
      <c r="E96" s="10"/>
      <c r="F96" s="37"/>
      <c r="G96" s="42">
        <f t="shared" si="3"/>
        <v>0</v>
      </c>
      <c r="H96" s="62"/>
      <c r="I96" s="46"/>
      <c r="J96" s="49"/>
      <c r="K96" s="49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>
      <c r="A97" s="12"/>
      <c r="B97" s="54"/>
      <c r="C97" s="34" t="str">
        <f t="shared" si="4"/>
        <v/>
      </c>
      <c r="D97" s="34" t="str">
        <f t="shared" si="5"/>
        <v/>
      </c>
      <c r="E97" s="10"/>
      <c r="F97" s="37"/>
      <c r="G97" s="42">
        <f t="shared" si="3"/>
        <v>0</v>
      </c>
      <c r="H97" s="62"/>
      <c r="I97" s="46"/>
      <c r="J97" s="49"/>
      <c r="K97" s="49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>
      <c r="A98" s="12"/>
      <c r="B98" s="29"/>
      <c r="C98" s="34"/>
      <c r="D98" s="34"/>
      <c r="E98" s="10"/>
      <c r="F98" s="37"/>
      <c r="G98" s="42">
        <f t="shared" si="3"/>
        <v>0</v>
      </c>
      <c r="H98" s="62"/>
      <c r="I98" s="46"/>
      <c r="J98" s="49"/>
      <c r="K98" s="49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>
      <c r="A99" s="12"/>
      <c r="B99" s="29"/>
      <c r="C99" s="34" t="str">
        <f t="shared" ref="C99:C100" si="6">IF(B99="","",TEXT(B99,"mmmm"))</f>
        <v/>
      </c>
      <c r="D99" s="34" t="str">
        <f t="shared" ref="D99:D100" si="7">IF(B99="","",MONTH(B99))</f>
        <v/>
      </c>
      <c r="E99" s="10"/>
      <c r="F99" s="37"/>
      <c r="G99" s="42">
        <f t="shared" si="3"/>
        <v>0</v>
      </c>
      <c r="H99" s="62"/>
      <c r="I99" s="46"/>
      <c r="J99" s="49"/>
      <c r="K99" s="49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>
      <c r="A100" s="12"/>
      <c r="B100" s="29"/>
      <c r="C100" s="34" t="str">
        <f t="shared" si="6"/>
        <v/>
      </c>
      <c r="D100" s="34" t="str">
        <f t="shared" si="7"/>
        <v/>
      </c>
      <c r="E100" s="10"/>
      <c r="F100" s="37"/>
      <c r="G100" s="42">
        <f t="shared" si="3"/>
        <v>0</v>
      </c>
      <c r="H100" s="62"/>
      <c r="I100" s="46"/>
      <c r="J100" s="49"/>
      <c r="K100" s="49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</sheetData>
  <autoFilter ref="$B$3:$M$100">
    <sortState ref="B3:M100">
      <sortCondition ref="D3:D100"/>
    </sortState>
  </autoFilter>
  <mergeCells count="1">
    <mergeCell ref="B1:F1"/>
  </mergeCells>
  <dataValidations>
    <dataValidation type="list" allowBlank="1" showErrorMessage="1" sqref="I4:I100">
      <formula1>'Catalogo Variables'!$A$30:$A$51</formula1>
    </dataValidation>
    <dataValidation type="list" allowBlank="1" showErrorMessage="1" sqref="J4:K100">
      <formula1>'Catalogo Variables'!$A$14:$A$17</formula1>
    </dataValidation>
    <dataValidation type="list" allowBlank="1" showErrorMessage="1" sqref="H4:H100">
      <formula1>'Catalogo Variables'!$A$21:$A$26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 outlineLevelRow="1"/>
  <cols>
    <col customWidth="1" min="1" max="1" width="25.75"/>
    <col customWidth="1" min="2" max="2" width="8.63"/>
    <col customWidth="1" min="3" max="13" width="8.0"/>
    <col customWidth="1" min="14" max="14" width="10.88"/>
    <col customWidth="1" min="15" max="15" width="2.88"/>
    <col customWidth="1" min="16" max="16" width="15.0"/>
    <col customWidth="1" min="18" max="18" width="6.25"/>
    <col customWidth="1" min="19" max="19" width="15.13"/>
  </cols>
  <sheetData>
    <row r="1">
      <c r="A1" s="3" t="s">
        <v>0</v>
      </c>
      <c r="P1" s="6" t="s">
        <v>3</v>
      </c>
      <c r="Q1" s="8">
        <v>3.0</v>
      </c>
    </row>
    <row r="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2"/>
    </row>
    <row r="3">
      <c r="A3" s="12"/>
      <c r="B3" s="18" t="s">
        <v>12</v>
      </c>
      <c r="C3" s="18" t="s">
        <v>14</v>
      </c>
      <c r="D3" s="18" t="s">
        <v>15</v>
      </c>
      <c r="E3" s="18" t="s">
        <v>16</v>
      </c>
      <c r="F3" s="18" t="s">
        <v>18</v>
      </c>
      <c r="G3" s="18" t="s">
        <v>20</v>
      </c>
      <c r="H3" s="18" t="s">
        <v>21</v>
      </c>
      <c r="I3" s="18" t="s">
        <v>23</v>
      </c>
      <c r="J3" s="18" t="s">
        <v>25</v>
      </c>
      <c r="K3" s="18" t="s">
        <v>26</v>
      </c>
      <c r="L3" s="18" t="s">
        <v>28</v>
      </c>
      <c r="M3" s="18" t="s">
        <v>30</v>
      </c>
      <c r="N3" s="23" t="s">
        <v>35</v>
      </c>
      <c r="P3" s="18" t="s">
        <v>47</v>
      </c>
      <c r="Q3" s="18" t="s">
        <v>48</v>
      </c>
      <c r="R3" s="25"/>
      <c r="S3" s="18" t="s">
        <v>49</v>
      </c>
      <c r="T3" s="18" t="s">
        <v>48</v>
      </c>
    </row>
    <row r="4" ht="8.2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30"/>
      <c r="P4" s="25"/>
      <c r="Q4" s="25"/>
      <c r="R4" s="25"/>
      <c r="S4" s="25"/>
      <c r="T4" s="25"/>
    </row>
    <row r="5">
      <c r="A5" s="32" t="s">
        <v>50</v>
      </c>
      <c r="B5" s="41">
        <f t="shared" ref="B5:M5" si="1">sum(B6:B8)</f>
        <v>0</v>
      </c>
      <c r="C5" s="41">
        <f t="shared" si="1"/>
        <v>0</v>
      </c>
      <c r="D5" s="41">
        <f t="shared" si="1"/>
        <v>0</v>
      </c>
      <c r="E5" s="41">
        <f t="shared" si="1"/>
        <v>0</v>
      </c>
      <c r="F5" s="41">
        <f t="shared" si="1"/>
        <v>0</v>
      </c>
      <c r="G5" s="41">
        <f t="shared" si="1"/>
        <v>0</v>
      </c>
      <c r="H5" s="41">
        <f t="shared" si="1"/>
        <v>0</v>
      </c>
      <c r="I5" s="41">
        <f t="shared" si="1"/>
        <v>0</v>
      </c>
      <c r="J5" s="41">
        <f t="shared" si="1"/>
        <v>0</v>
      </c>
      <c r="K5" s="41">
        <f t="shared" si="1"/>
        <v>0</v>
      </c>
      <c r="L5" s="41">
        <f t="shared" si="1"/>
        <v>0</v>
      </c>
      <c r="M5" s="41">
        <f t="shared" si="1"/>
        <v>0</v>
      </c>
      <c r="N5" s="48">
        <f t="shared" ref="N5:N8" si="2">SUM(B5:M5)</f>
        <v>0</v>
      </c>
      <c r="O5" s="36"/>
      <c r="P5" s="51">
        <f>sum(P6:P8)</f>
        <v>0</v>
      </c>
      <c r="Q5" s="55">
        <f t="shared" ref="Q5:Q8" si="3">INDEX($B:$M, ROW(), $Q$1) - P5
</f>
        <v>0</v>
      </c>
      <c r="R5" s="25"/>
      <c r="S5" s="51">
        <f>sum(S6:S8)</f>
        <v>0</v>
      </c>
      <c r="T5" s="55">
        <f t="shared" ref="T5:T8" si="4">SUM(
  INDEX($B:$M, ROW(), 1) :
  INDEX($B:$M, ROW(), $Q$1)
) - S5</f>
        <v>0</v>
      </c>
    </row>
    <row r="6" outlineLevel="1">
      <c r="A6" s="59" t="s">
        <v>51</v>
      </c>
      <c r="B6" s="37">
        <v>0.0</v>
      </c>
      <c r="C6" s="37">
        <v>0.0</v>
      </c>
      <c r="D6" s="37">
        <v>0.0</v>
      </c>
      <c r="E6" s="37">
        <v>0.0</v>
      </c>
      <c r="F6" s="37">
        <v>0.0</v>
      </c>
      <c r="G6" s="37">
        <v>0.0</v>
      </c>
      <c r="H6" s="37">
        <v>0.0</v>
      </c>
      <c r="I6" s="37">
        <v>0.0</v>
      </c>
      <c r="J6" s="37">
        <v>0.0</v>
      </c>
      <c r="K6" s="37">
        <v>0.0</v>
      </c>
      <c r="L6" s="37">
        <v>0.0</v>
      </c>
      <c r="M6" s="37">
        <v>0.0</v>
      </c>
      <c r="N6" s="63">
        <f t="shared" si="2"/>
        <v>0</v>
      </c>
      <c r="P6" s="40">
        <f t="array" ref="P6">INDEX('P&amp;L Presupuesto'!$B:$M, ROW(), $Q$1)</f>
        <v>0</v>
      </c>
      <c r="Q6" s="55">
        <f t="shared" si="3"/>
        <v>0</v>
      </c>
      <c r="R6" s="25"/>
      <c r="S6" s="40">
        <f t="array" ref="S6">SUM(
  INDEX('P&amp;L Presupuesto'!$B:$M, ROW(), 1) :
  INDEX('P&amp;L Presupuesto'!$B:$M, ROW(), $Q$1)
)</f>
        <v>0</v>
      </c>
      <c r="T6" s="55">
        <f t="shared" si="4"/>
        <v>0</v>
      </c>
    </row>
    <row r="7" outlineLevel="1">
      <c r="A7" s="65" t="s">
        <v>52</v>
      </c>
      <c r="B7" s="37">
        <v>0.0</v>
      </c>
      <c r="C7" s="37">
        <v>0.0</v>
      </c>
      <c r="D7" s="37">
        <v>0.0</v>
      </c>
      <c r="E7" s="37">
        <v>0.0</v>
      </c>
      <c r="F7" s="37">
        <v>0.0</v>
      </c>
      <c r="G7" s="37">
        <v>0.0</v>
      </c>
      <c r="H7" s="37">
        <v>0.0</v>
      </c>
      <c r="I7" s="37">
        <v>0.0</v>
      </c>
      <c r="J7" s="37">
        <v>0.0</v>
      </c>
      <c r="K7" s="37">
        <v>0.0</v>
      </c>
      <c r="L7" s="37">
        <v>0.0</v>
      </c>
      <c r="M7" s="37">
        <v>0.0</v>
      </c>
      <c r="N7" s="63">
        <f t="shared" si="2"/>
        <v>0</v>
      </c>
      <c r="P7" s="40">
        <f t="array" ref="P7">INDEX('P&amp;L Presupuesto'!$B:$M, ROW(), $Q$1)</f>
        <v>0</v>
      </c>
      <c r="Q7" s="55">
        <f t="shared" si="3"/>
        <v>0</v>
      </c>
      <c r="R7" s="25"/>
      <c r="S7" s="40">
        <f t="array" ref="S7">SUM(
  INDEX('P&amp;L Presupuesto'!$B:$M, ROW(), 1) :
  INDEX('P&amp;L Presupuesto'!$B:$M, ROW(), $Q$1)
)</f>
        <v>0</v>
      </c>
      <c r="T7" s="55">
        <f t="shared" si="4"/>
        <v>0</v>
      </c>
    </row>
    <row r="8" outlineLevel="1">
      <c r="A8" s="65" t="s">
        <v>53</v>
      </c>
      <c r="B8" s="66">
        <v>0.0</v>
      </c>
      <c r="C8" s="66">
        <v>0.0</v>
      </c>
      <c r="D8" s="66">
        <v>0.0</v>
      </c>
      <c r="E8" s="66">
        <v>0.0</v>
      </c>
      <c r="F8" s="37">
        <v>0.0</v>
      </c>
      <c r="G8" s="37">
        <v>0.0</v>
      </c>
      <c r="H8" s="37">
        <v>0.0</v>
      </c>
      <c r="I8" s="37">
        <v>0.0</v>
      </c>
      <c r="J8" s="37">
        <v>0.0</v>
      </c>
      <c r="K8" s="37">
        <v>0.0</v>
      </c>
      <c r="L8" s="37">
        <v>0.0</v>
      </c>
      <c r="M8" s="37">
        <v>0.0</v>
      </c>
      <c r="N8" s="63">
        <f t="shared" si="2"/>
        <v>0</v>
      </c>
      <c r="P8" s="40">
        <f t="array" ref="P8">INDEX('P&amp;L Presupuesto'!$B:$M, ROW(), $Q$1)</f>
        <v>0</v>
      </c>
      <c r="Q8" s="55">
        <f t="shared" si="3"/>
        <v>0</v>
      </c>
      <c r="R8" s="25"/>
      <c r="S8" s="40">
        <f t="array" ref="S8">SUM(
  INDEX('P&amp;L Presupuesto'!$B:$M, ROW(), 1) :
  INDEX('P&amp;L Presupuesto'!$B:$M, ROW(), $Q$1)
)</f>
        <v>0</v>
      </c>
      <c r="T8" s="55">
        <f t="shared" si="4"/>
        <v>0</v>
      </c>
    </row>
    <row r="9" ht="8.25" customHeight="1">
      <c r="A9" s="12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/>
      <c r="P9" s="69"/>
      <c r="Q9" s="25"/>
      <c r="R9" s="25"/>
      <c r="S9" s="69"/>
      <c r="T9" s="25"/>
    </row>
    <row r="10">
      <c r="A10" s="32" t="s">
        <v>54</v>
      </c>
      <c r="B10" s="70">
        <f t="shared" ref="B10:M10" si="5">sum(B11:B13)</f>
        <v>0</v>
      </c>
      <c r="C10" s="70">
        <f t="shared" si="5"/>
        <v>0</v>
      </c>
      <c r="D10" s="70">
        <f t="shared" si="5"/>
        <v>0</v>
      </c>
      <c r="E10" s="70">
        <f t="shared" si="5"/>
        <v>0</v>
      </c>
      <c r="F10" s="70">
        <f t="shared" si="5"/>
        <v>0</v>
      </c>
      <c r="G10" s="70">
        <f t="shared" si="5"/>
        <v>0</v>
      </c>
      <c r="H10" s="70">
        <f t="shared" si="5"/>
        <v>0</v>
      </c>
      <c r="I10" s="70">
        <f t="shared" si="5"/>
        <v>0</v>
      </c>
      <c r="J10" s="70">
        <f t="shared" si="5"/>
        <v>0</v>
      </c>
      <c r="K10" s="70">
        <f t="shared" si="5"/>
        <v>0</v>
      </c>
      <c r="L10" s="70">
        <f t="shared" si="5"/>
        <v>0</v>
      </c>
      <c r="M10" s="70">
        <f t="shared" si="5"/>
        <v>0</v>
      </c>
      <c r="N10" s="48">
        <f t="shared" ref="N10:N12" si="7">SUM(B10:M10)</f>
        <v>0</v>
      </c>
      <c r="P10" s="71">
        <f>sum(P11:P13)</f>
        <v>0</v>
      </c>
      <c r="Q10" s="55">
        <f t="shared" ref="Q10:Q13" si="8">INDEX($B:$M, ROW(), $Q$1) - P10
</f>
        <v>0</v>
      </c>
      <c r="R10" s="25"/>
      <c r="S10" s="71">
        <f>sum(S11:S13)</f>
        <v>0</v>
      </c>
      <c r="T10" s="55">
        <f t="shared" ref="T10:T13" si="9">SUM(
  INDEX($B:$M, ROW(), 1) :
  INDEX($B:$M, ROW(), $Q$1)
) - S10</f>
        <v>0</v>
      </c>
    </row>
    <row r="11" outlineLevel="1">
      <c r="A11" s="72" t="s">
        <v>55</v>
      </c>
      <c r="B11" s="37">
        <f t="shared" ref="B11:M11" si="6">B5*$O$11</f>
        <v>0</v>
      </c>
      <c r="C11" s="37">
        <f t="shared" si="6"/>
        <v>0</v>
      </c>
      <c r="D11" s="37">
        <f t="shared" si="6"/>
        <v>0</v>
      </c>
      <c r="E11" s="37">
        <f t="shared" si="6"/>
        <v>0</v>
      </c>
      <c r="F11" s="37">
        <f t="shared" si="6"/>
        <v>0</v>
      </c>
      <c r="G11" s="37">
        <f t="shared" si="6"/>
        <v>0</v>
      </c>
      <c r="H11" s="37">
        <f t="shared" si="6"/>
        <v>0</v>
      </c>
      <c r="I11" s="37">
        <f t="shared" si="6"/>
        <v>0</v>
      </c>
      <c r="J11" s="37">
        <f t="shared" si="6"/>
        <v>0</v>
      </c>
      <c r="K11" s="37">
        <f t="shared" si="6"/>
        <v>0</v>
      </c>
      <c r="L11" s="37">
        <f t="shared" si="6"/>
        <v>0</v>
      </c>
      <c r="M11" s="37">
        <f t="shared" si="6"/>
        <v>0</v>
      </c>
      <c r="N11" s="63">
        <f t="shared" si="7"/>
        <v>0</v>
      </c>
      <c r="O11" s="73"/>
      <c r="P11" s="40">
        <f t="array" ref="P11">INDEX('P&amp;L Presupuesto'!$B:$M, ROW(), $Q$1)</f>
        <v>0</v>
      </c>
      <c r="Q11" s="55">
        <f t="shared" si="8"/>
        <v>0</v>
      </c>
      <c r="R11" s="25"/>
      <c r="S11" s="40">
        <f t="array" ref="S11">SUM(
  INDEX('P&amp;L Presupuesto'!$B:$M, ROW(), 1) :
  INDEX('P&amp;L Presupuesto'!$B:$M, ROW(), $Q$1)
)</f>
        <v>0</v>
      </c>
      <c r="T11" s="55">
        <f t="shared" si="9"/>
        <v>0</v>
      </c>
    </row>
    <row r="12" outlineLevel="1">
      <c r="A12" s="72" t="s">
        <v>56</v>
      </c>
      <c r="B12" s="37">
        <f t="shared" ref="B12:M12" si="10">B5*$O$12</f>
        <v>0</v>
      </c>
      <c r="C12" s="37">
        <f t="shared" si="10"/>
        <v>0</v>
      </c>
      <c r="D12" s="37">
        <f t="shared" si="10"/>
        <v>0</v>
      </c>
      <c r="E12" s="37">
        <f t="shared" si="10"/>
        <v>0</v>
      </c>
      <c r="F12" s="37">
        <f t="shared" si="10"/>
        <v>0</v>
      </c>
      <c r="G12" s="37">
        <f t="shared" si="10"/>
        <v>0</v>
      </c>
      <c r="H12" s="37">
        <f t="shared" si="10"/>
        <v>0</v>
      </c>
      <c r="I12" s="37">
        <f t="shared" si="10"/>
        <v>0</v>
      </c>
      <c r="J12" s="37">
        <f t="shared" si="10"/>
        <v>0</v>
      </c>
      <c r="K12" s="37">
        <f t="shared" si="10"/>
        <v>0</v>
      </c>
      <c r="L12" s="37">
        <f t="shared" si="10"/>
        <v>0</v>
      </c>
      <c r="M12" s="37">
        <f t="shared" si="10"/>
        <v>0</v>
      </c>
      <c r="N12" s="63">
        <f t="shared" si="7"/>
        <v>0</v>
      </c>
      <c r="O12" s="73"/>
      <c r="P12" s="40">
        <f t="array" ref="P12">INDEX('P&amp;L Presupuesto'!$B:$M, ROW(), $Q$1)</f>
        <v>0</v>
      </c>
      <c r="Q12" s="55">
        <f t="shared" si="8"/>
        <v>0</v>
      </c>
      <c r="R12" s="25"/>
      <c r="S12" s="40">
        <f t="array" ref="S12">SUM(
  INDEX('P&amp;L Presupuesto'!$B:$M, ROW(), 1) :
  INDEX('P&amp;L Presupuesto'!$B:$M, ROW(), $Q$1)
)</f>
        <v>0</v>
      </c>
      <c r="T12" s="55">
        <f t="shared" si="9"/>
        <v>0</v>
      </c>
    </row>
    <row r="13" outlineLevel="1">
      <c r="A13" s="72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63"/>
      <c r="P13" s="40" t="str">
        <f t="array" ref="P13">INDEX('P&amp;L Presupuesto'!$B:$M, ROW(), $Q$1)</f>
        <v/>
      </c>
      <c r="Q13" s="55">
        <f t="shared" si="8"/>
        <v>0</v>
      </c>
      <c r="R13" s="25"/>
      <c r="S13" s="40">
        <f t="array" ref="S13">SUM(
  INDEX('P&amp;L Presupuesto'!$B:$M, ROW(), 1) :
  INDEX('P&amp;L Presupuesto'!$B:$M, ROW(), $Q$1)
)</f>
        <v>0</v>
      </c>
      <c r="T13" s="55">
        <f t="shared" si="9"/>
        <v>0</v>
      </c>
    </row>
    <row r="14" ht="8.25" customHeight="1">
      <c r="A14" s="12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P14" s="69"/>
      <c r="Q14" s="25"/>
      <c r="R14" s="25"/>
      <c r="S14" s="69"/>
      <c r="T14" s="25"/>
    </row>
    <row r="15">
      <c r="A15" s="32" t="s">
        <v>57</v>
      </c>
      <c r="B15" s="70">
        <f t="shared" ref="B15:M15" si="11">B5-B10</f>
        <v>0</v>
      </c>
      <c r="C15" s="70">
        <f t="shared" si="11"/>
        <v>0</v>
      </c>
      <c r="D15" s="70">
        <f t="shared" si="11"/>
        <v>0</v>
      </c>
      <c r="E15" s="70">
        <f t="shared" si="11"/>
        <v>0</v>
      </c>
      <c r="F15" s="70">
        <f t="shared" si="11"/>
        <v>0</v>
      </c>
      <c r="G15" s="70">
        <f t="shared" si="11"/>
        <v>0</v>
      </c>
      <c r="H15" s="70">
        <f t="shared" si="11"/>
        <v>0</v>
      </c>
      <c r="I15" s="70">
        <f t="shared" si="11"/>
        <v>0</v>
      </c>
      <c r="J15" s="70">
        <f t="shared" si="11"/>
        <v>0</v>
      </c>
      <c r="K15" s="70">
        <f t="shared" si="11"/>
        <v>0</v>
      </c>
      <c r="L15" s="70">
        <f t="shared" si="11"/>
        <v>0</v>
      </c>
      <c r="M15" s="70">
        <f t="shared" si="11"/>
        <v>0</v>
      </c>
      <c r="N15" s="48">
        <f>SUM(B15:M15)</f>
        <v>0</v>
      </c>
      <c r="P15" s="71">
        <f>P5-P10</f>
        <v>0</v>
      </c>
      <c r="Q15" s="55">
        <f t="shared" ref="Q15:Q16" si="13">INDEX($B:$M, ROW(), $Q$1) - P15
</f>
        <v>0</v>
      </c>
      <c r="R15" s="74"/>
      <c r="S15" s="71">
        <f>S5-S10</f>
        <v>0</v>
      </c>
      <c r="T15" s="55">
        <f t="shared" ref="T15:T16" si="14">SUM(
  INDEX($B:$M, ROW(), 1) :
  INDEX($B:$M, ROW(), $Q$1)
) - S15</f>
        <v>0</v>
      </c>
    </row>
    <row r="16" ht="16.5" customHeight="1">
      <c r="A16" s="72" t="s">
        <v>58</v>
      </c>
      <c r="B16" s="75" t="str">
        <f t="shared" ref="B16:N16" si="12">IFERROR(B15/B5,"N/A")</f>
        <v>N/A</v>
      </c>
      <c r="C16" s="75" t="str">
        <f t="shared" si="12"/>
        <v>N/A</v>
      </c>
      <c r="D16" s="75" t="str">
        <f t="shared" si="12"/>
        <v>N/A</v>
      </c>
      <c r="E16" s="75" t="str">
        <f t="shared" si="12"/>
        <v>N/A</v>
      </c>
      <c r="F16" s="75" t="str">
        <f t="shared" si="12"/>
        <v>N/A</v>
      </c>
      <c r="G16" s="75" t="str">
        <f t="shared" si="12"/>
        <v>N/A</v>
      </c>
      <c r="H16" s="75" t="str">
        <f t="shared" si="12"/>
        <v>N/A</v>
      </c>
      <c r="I16" s="75" t="str">
        <f t="shared" si="12"/>
        <v>N/A</v>
      </c>
      <c r="J16" s="75" t="str">
        <f t="shared" si="12"/>
        <v>N/A</v>
      </c>
      <c r="K16" s="75" t="str">
        <f t="shared" si="12"/>
        <v>N/A</v>
      </c>
      <c r="L16" s="75" t="str">
        <f t="shared" si="12"/>
        <v>N/A</v>
      </c>
      <c r="M16" s="75" t="str">
        <f t="shared" si="12"/>
        <v>N/A</v>
      </c>
      <c r="N16" s="76" t="str">
        <f t="shared" si="12"/>
        <v>N/A</v>
      </c>
      <c r="P16" s="75" t="str">
        <f>IFERROR(P15/P5,"N/A")</f>
        <v>N/A</v>
      </c>
      <c r="Q16" s="25" t="str">
        <f t="shared" si="13"/>
        <v>#VALUE!</v>
      </c>
      <c r="R16" s="25"/>
      <c r="S16" s="75" t="str">
        <f>IFERROR(S15/S5,"N/A")</f>
        <v>N/A</v>
      </c>
      <c r="T16" s="25" t="str">
        <f t="shared" si="14"/>
        <v>#VALUE!</v>
      </c>
    </row>
    <row r="17" ht="8.25" customHeight="1">
      <c r="A17" s="12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  <c r="P17" s="69"/>
      <c r="Q17" s="25"/>
      <c r="R17" s="25"/>
      <c r="S17" s="69"/>
      <c r="T17" s="25"/>
    </row>
    <row r="18">
      <c r="A18" s="32" t="s">
        <v>59</v>
      </c>
      <c r="B18" s="41">
        <f t="shared" ref="B18:M18" si="15">sum(B19:B34)</f>
        <v>0</v>
      </c>
      <c r="C18" s="41">
        <f t="shared" si="15"/>
        <v>0</v>
      </c>
      <c r="D18" s="41">
        <f t="shared" si="15"/>
        <v>0</v>
      </c>
      <c r="E18" s="41">
        <f t="shared" si="15"/>
        <v>0</v>
      </c>
      <c r="F18" s="41">
        <f t="shared" si="15"/>
        <v>0</v>
      </c>
      <c r="G18" s="41">
        <f t="shared" si="15"/>
        <v>0</v>
      </c>
      <c r="H18" s="41">
        <f t="shared" si="15"/>
        <v>0</v>
      </c>
      <c r="I18" s="41">
        <f t="shared" si="15"/>
        <v>0</v>
      </c>
      <c r="J18" s="41">
        <f t="shared" si="15"/>
        <v>0</v>
      </c>
      <c r="K18" s="41">
        <f t="shared" si="15"/>
        <v>0</v>
      </c>
      <c r="L18" s="41">
        <f t="shared" si="15"/>
        <v>0</v>
      </c>
      <c r="M18" s="41">
        <f t="shared" si="15"/>
        <v>0</v>
      </c>
      <c r="N18" s="48">
        <f t="shared" ref="N18:N34" si="16">SUM(B18:M18)</f>
        <v>0</v>
      </c>
      <c r="P18" s="51">
        <f>sum(P19:P34)</f>
        <v>0</v>
      </c>
      <c r="Q18" s="55">
        <f t="shared" ref="Q18:Q34" si="17">INDEX($B:$M, ROW(), $Q$1) - P18
</f>
        <v>0</v>
      </c>
      <c r="R18" s="25"/>
      <c r="S18" s="51">
        <f>sum(S19:S34)</f>
        <v>0</v>
      </c>
      <c r="T18" s="55">
        <f t="shared" ref="T18:T34" si="18">SUM(
  INDEX($B:$M, ROW(), 1) :
  INDEX($B:$M, ROW(), $Q$1)
) - S18</f>
        <v>0</v>
      </c>
    </row>
    <row r="19" outlineLevel="1">
      <c r="A19" s="72" t="s">
        <v>60</v>
      </c>
      <c r="B19" s="37">
        <v>0.0</v>
      </c>
      <c r="C19" s="37">
        <v>0.0</v>
      </c>
      <c r="D19" s="37">
        <v>0.0</v>
      </c>
      <c r="E19" s="37">
        <v>0.0</v>
      </c>
      <c r="F19" s="37">
        <v>0.0</v>
      </c>
      <c r="G19" s="37">
        <v>0.0</v>
      </c>
      <c r="H19" s="37">
        <v>0.0</v>
      </c>
      <c r="I19" s="37">
        <v>0.0</v>
      </c>
      <c r="J19" s="37">
        <v>0.0</v>
      </c>
      <c r="K19" s="37">
        <v>0.0</v>
      </c>
      <c r="L19" s="37">
        <v>0.0</v>
      </c>
      <c r="M19" s="37">
        <v>0.0</v>
      </c>
      <c r="N19" s="63">
        <f t="shared" si="16"/>
        <v>0</v>
      </c>
      <c r="P19" s="40">
        <f t="array" ref="P19">INDEX('P&amp;L Presupuesto'!$B:$M, ROW(), $Q$1)</f>
        <v>0</v>
      </c>
      <c r="Q19" s="55">
        <f t="shared" si="17"/>
        <v>0</v>
      </c>
      <c r="R19" s="25"/>
      <c r="S19" s="40">
        <f t="array" ref="S19">SUM(
  INDEX('P&amp;L Presupuesto'!$B:$M, ROW(), 1) :
  INDEX('P&amp;L Presupuesto'!$B:$M, ROW(), $Q$1)
)</f>
        <v>0</v>
      </c>
      <c r="T19" s="55">
        <f t="shared" si="18"/>
        <v>0</v>
      </c>
    </row>
    <row r="20" outlineLevel="1">
      <c r="A20" s="72" t="s">
        <v>61</v>
      </c>
      <c r="B20" s="37">
        <v>0.0</v>
      </c>
      <c r="C20" s="37">
        <v>0.0</v>
      </c>
      <c r="D20" s="37">
        <v>0.0</v>
      </c>
      <c r="E20" s="37">
        <v>0.0</v>
      </c>
      <c r="F20" s="37">
        <v>0.0</v>
      </c>
      <c r="G20" s="37">
        <v>0.0</v>
      </c>
      <c r="H20" s="37">
        <v>0.0</v>
      </c>
      <c r="I20" s="37">
        <v>0.0</v>
      </c>
      <c r="J20" s="37">
        <v>0.0</v>
      </c>
      <c r="K20" s="37">
        <v>0.0</v>
      </c>
      <c r="L20" s="37">
        <v>0.0</v>
      </c>
      <c r="M20" s="37">
        <v>0.0</v>
      </c>
      <c r="N20" s="63">
        <f t="shared" si="16"/>
        <v>0</v>
      </c>
      <c r="P20" s="40">
        <f t="array" ref="P20">INDEX('P&amp;L Presupuesto'!$B:$M, ROW(), $Q$1)</f>
        <v>0</v>
      </c>
      <c r="Q20" s="55">
        <f t="shared" si="17"/>
        <v>0</v>
      </c>
      <c r="R20" s="77"/>
      <c r="S20" s="40">
        <f t="array" ref="S20">SUM(
  INDEX('P&amp;L Presupuesto'!$B:$M, ROW(), 1) :
  INDEX('P&amp;L Presupuesto'!$B:$M, ROW(), $Q$1)
)</f>
        <v>0</v>
      </c>
      <c r="T20" s="55">
        <f t="shared" si="18"/>
        <v>0</v>
      </c>
    </row>
    <row r="21" outlineLevel="1">
      <c r="A21" s="72" t="s">
        <v>62</v>
      </c>
      <c r="B21" s="37">
        <v>0.0</v>
      </c>
      <c r="C21" s="37">
        <v>0.0</v>
      </c>
      <c r="D21" s="37">
        <v>0.0</v>
      </c>
      <c r="E21" s="37">
        <v>0.0</v>
      </c>
      <c r="F21" s="37">
        <v>0.0</v>
      </c>
      <c r="G21" s="37">
        <v>0.0</v>
      </c>
      <c r="H21" s="37">
        <v>0.0</v>
      </c>
      <c r="I21" s="37">
        <v>0.0</v>
      </c>
      <c r="J21" s="37">
        <v>0.0</v>
      </c>
      <c r="K21" s="37">
        <v>0.0</v>
      </c>
      <c r="L21" s="37">
        <v>0.0</v>
      </c>
      <c r="M21" s="37">
        <v>0.0</v>
      </c>
      <c r="N21" s="63">
        <f t="shared" si="16"/>
        <v>0</v>
      </c>
      <c r="P21" s="40">
        <f t="array" ref="P21">INDEX('P&amp;L Presupuesto'!$B:$M, ROW(), $Q$1)</f>
        <v>0</v>
      </c>
      <c r="Q21" s="55">
        <f t="shared" si="17"/>
        <v>0</v>
      </c>
      <c r="R21" s="77"/>
      <c r="S21" s="40">
        <f t="array" ref="S21">SUM(
  INDEX('P&amp;L Presupuesto'!$B:$M, ROW(), 1) :
  INDEX('P&amp;L Presupuesto'!$B:$M, ROW(), $Q$1)
)</f>
        <v>0</v>
      </c>
      <c r="T21" s="55">
        <f t="shared" si="18"/>
        <v>0</v>
      </c>
    </row>
    <row r="22" outlineLevel="1">
      <c r="A22" s="72" t="s">
        <v>63</v>
      </c>
      <c r="B22" s="37">
        <v>0.0</v>
      </c>
      <c r="C22" s="37">
        <v>0.0</v>
      </c>
      <c r="D22" s="37">
        <v>0.0</v>
      </c>
      <c r="E22" s="37">
        <v>0.0</v>
      </c>
      <c r="F22" s="37">
        <v>0.0</v>
      </c>
      <c r="G22" s="37">
        <v>0.0</v>
      </c>
      <c r="H22" s="37">
        <v>0.0</v>
      </c>
      <c r="I22" s="37">
        <v>0.0</v>
      </c>
      <c r="J22" s="37">
        <v>0.0</v>
      </c>
      <c r="K22" s="37">
        <v>0.0</v>
      </c>
      <c r="L22" s="37">
        <v>0.0</v>
      </c>
      <c r="M22" s="37">
        <v>0.0</v>
      </c>
      <c r="N22" s="63">
        <f t="shared" si="16"/>
        <v>0</v>
      </c>
      <c r="P22" s="40">
        <f t="array" ref="P22">INDEX('P&amp;L Presupuesto'!$B:$M, ROW(), $Q$1)</f>
        <v>0</v>
      </c>
      <c r="Q22" s="55">
        <f t="shared" si="17"/>
        <v>0</v>
      </c>
      <c r="R22" s="25"/>
      <c r="S22" s="40">
        <f t="array" ref="S22">SUM(
  INDEX('P&amp;L Presupuesto'!$B:$M, ROW(), 1) :
  INDEX('P&amp;L Presupuesto'!$B:$M, ROW(), $Q$1)
)</f>
        <v>0</v>
      </c>
      <c r="T22" s="55">
        <f t="shared" si="18"/>
        <v>0</v>
      </c>
    </row>
    <row r="23" outlineLevel="1">
      <c r="A23" s="72" t="s">
        <v>64</v>
      </c>
      <c r="B23" s="37">
        <v>0.0</v>
      </c>
      <c r="C23" s="37">
        <v>0.0</v>
      </c>
      <c r="D23" s="37">
        <v>0.0</v>
      </c>
      <c r="E23" s="37">
        <v>0.0</v>
      </c>
      <c r="F23" s="37">
        <v>0.0</v>
      </c>
      <c r="G23" s="37">
        <v>0.0</v>
      </c>
      <c r="H23" s="37">
        <v>0.0</v>
      </c>
      <c r="I23" s="37">
        <v>0.0</v>
      </c>
      <c r="J23" s="37">
        <v>0.0</v>
      </c>
      <c r="K23" s="37">
        <v>0.0</v>
      </c>
      <c r="L23" s="37">
        <v>0.0</v>
      </c>
      <c r="M23" s="37">
        <v>0.0</v>
      </c>
      <c r="N23" s="63">
        <f t="shared" si="16"/>
        <v>0</v>
      </c>
      <c r="P23" s="40">
        <f t="array" ref="P23">INDEX('P&amp;L Presupuesto'!$B:$M, ROW(), $Q$1)</f>
        <v>0</v>
      </c>
      <c r="Q23" s="55">
        <f t="shared" si="17"/>
        <v>0</v>
      </c>
      <c r="R23" s="25"/>
      <c r="S23" s="40">
        <f t="array" ref="S23">SUM(
  INDEX('P&amp;L Presupuesto'!$B:$M, ROW(), 1) :
  INDEX('P&amp;L Presupuesto'!$B:$M, ROW(), $Q$1)
)</f>
        <v>0</v>
      </c>
      <c r="T23" s="55">
        <f t="shared" si="18"/>
        <v>0</v>
      </c>
    </row>
    <row r="24" outlineLevel="1">
      <c r="A24" s="72" t="s">
        <v>65</v>
      </c>
      <c r="B24" s="37">
        <v>0.0</v>
      </c>
      <c r="C24" s="37">
        <v>0.0</v>
      </c>
      <c r="D24" s="37">
        <v>0.0</v>
      </c>
      <c r="E24" s="37">
        <v>0.0</v>
      </c>
      <c r="F24" s="37">
        <v>0.0</v>
      </c>
      <c r="G24" s="37">
        <v>0.0</v>
      </c>
      <c r="H24" s="37">
        <v>0.0</v>
      </c>
      <c r="I24" s="37">
        <v>0.0</v>
      </c>
      <c r="J24" s="37">
        <v>0.0</v>
      </c>
      <c r="K24" s="37">
        <v>0.0</v>
      </c>
      <c r="L24" s="37">
        <v>0.0</v>
      </c>
      <c r="M24" s="37">
        <v>0.0</v>
      </c>
      <c r="N24" s="63">
        <f t="shared" si="16"/>
        <v>0</v>
      </c>
      <c r="P24" s="40">
        <f t="array" ref="P24">INDEX('P&amp;L Presupuesto'!$B:$M, ROW(), $Q$1)</f>
        <v>0</v>
      </c>
      <c r="Q24" s="55">
        <f t="shared" si="17"/>
        <v>0</v>
      </c>
      <c r="R24" s="25"/>
      <c r="S24" s="40">
        <f t="array" ref="S24">SUM(
  INDEX('P&amp;L Presupuesto'!$B:$M, ROW(), 1) :
  INDEX('P&amp;L Presupuesto'!$B:$M, ROW(), $Q$1)
)</f>
        <v>0</v>
      </c>
      <c r="T24" s="55">
        <f t="shared" si="18"/>
        <v>0</v>
      </c>
    </row>
    <row r="25" outlineLevel="1">
      <c r="A25" s="72" t="s">
        <v>66</v>
      </c>
      <c r="B25" s="37">
        <v>0.0</v>
      </c>
      <c r="C25" s="37">
        <v>0.0</v>
      </c>
      <c r="D25" s="37">
        <v>0.0</v>
      </c>
      <c r="E25" s="37">
        <v>0.0</v>
      </c>
      <c r="F25" s="37">
        <v>0.0</v>
      </c>
      <c r="G25" s="37">
        <v>0.0</v>
      </c>
      <c r="H25" s="37">
        <v>0.0</v>
      </c>
      <c r="I25" s="37">
        <v>0.0</v>
      </c>
      <c r="J25" s="37">
        <v>0.0</v>
      </c>
      <c r="K25" s="37">
        <v>0.0</v>
      </c>
      <c r="L25" s="37">
        <v>0.0</v>
      </c>
      <c r="M25" s="37">
        <v>0.0</v>
      </c>
      <c r="N25" s="63">
        <f t="shared" si="16"/>
        <v>0</v>
      </c>
      <c r="P25" s="40">
        <f t="array" ref="P25">INDEX('P&amp;L Presupuesto'!$B:$M, ROW(), $Q$1)</f>
        <v>0</v>
      </c>
      <c r="Q25" s="55">
        <f t="shared" si="17"/>
        <v>0</v>
      </c>
      <c r="R25" s="25"/>
      <c r="S25" s="40">
        <f t="array" ref="S25">SUM(
  INDEX('P&amp;L Presupuesto'!$B:$M, ROW(), 1) :
  INDEX('P&amp;L Presupuesto'!$B:$M, ROW(), $Q$1)
)</f>
        <v>0</v>
      </c>
      <c r="T25" s="55">
        <f t="shared" si="18"/>
        <v>0</v>
      </c>
    </row>
    <row r="26" outlineLevel="1">
      <c r="A26" s="72" t="s">
        <v>67</v>
      </c>
      <c r="B26" s="37">
        <v>0.0</v>
      </c>
      <c r="C26" s="37">
        <v>0.0</v>
      </c>
      <c r="D26" s="37">
        <v>0.0</v>
      </c>
      <c r="E26" s="37">
        <v>0.0</v>
      </c>
      <c r="F26" s="37">
        <v>0.0</v>
      </c>
      <c r="G26" s="37">
        <v>0.0</v>
      </c>
      <c r="H26" s="37">
        <v>0.0</v>
      </c>
      <c r="I26" s="37">
        <v>0.0</v>
      </c>
      <c r="J26" s="37">
        <v>0.0</v>
      </c>
      <c r="K26" s="37">
        <v>0.0</v>
      </c>
      <c r="L26" s="37">
        <v>0.0</v>
      </c>
      <c r="M26" s="37">
        <v>0.0</v>
      </c>
      <c r="N26" s="63">
        <f t="shared" si="16"/>
        <v>0</v>
      </c>
      <c r="P26" s="40">
        <f t="array" ref="P26">INDEX('P&amp;L Presupuesto'!$B:$M, ROW(), $Q$1)</f>
        <v>0</v>
      </c>
      <c r="Q26" s="55">
        <f t="shared" si="17"/>
        <v>0</v>
      </c>
      <c r="R26" s="25"/>
      <c r="S26" s="40">
        <f t="array" ref="S26">SUM(
  INDEX('P&amp;L Presupuesto'!$B:$M, ROW(), 1) :
  INDEX('P&amp;L Presupuesto'!$B:$M, ROW(), $Q$1)
)</f>
        <v>0</v>
      </c>
      <c r="T26" s="55">
        <f t="shared" si="18"/>
        <v>0</v>
      </c>
    </row>
    <row r="27" outlineLevel="1">
      <c r="A27" s="72" t="s">
        <v>68</v>
      </c>
      <c r="B27" s="37">
        <v>0.0</v>
      </c>
      <c r="C27" s="37">
        <v>0.0</v>
      </c>
      <c r="D27" s="37">
        <v>0.0</v>
      </c>
      <c r="E27" s="37">
        <v>0.0</v>
      </c>
      <c r="F27" s="37">
        <v>0.0</v>
      </c>
      <c r="G27" s="37">
        <v>0.0</v>
      </c>
      <c r="H27" s="37">
        <v>0.0</v>
      </c>
      <c r="I27" s="37">
        <v>0.0</v>
      </c>
      <c r="J27" s="37">
        <v>0.0</v>
      </c>
      <c r="K27" s="37">
        <v>0.0</v>
      </c>
      <c r="L27" s="37">
        <v>0.0</v>
      </c>
      <c r="M27" s="37">
        <v>0.0</v>
      </c>
      <c r="N27" s="63">
        <f t="shared" si="16"/>
        <v>0</v>
      </c>
      <c r="P27" s="40">
        <f t="array" ref="P27">INDEX('P&amp;L Presupuesto'!$B:$M, ROW(), $Q$1)</f>
        <v>0</v>
      </c>
      <c r="Q27" s="55">
        <f t="shared" si="17"/>
        <v>0</v>
      </c>
      <c r="R27" s="25"/>
      <c r="S27" s="40">
        <f t="array" ref="S27">SUM(
  INDEX('P&amp;L Presupuesto'!$B:$M, ROW(), 1) :
  INDEX('P&amp;L Presupuesto'!$B:$M, ROW(), $Q$1)
)</f>
        <v>0</v>
      </c>
      <c r="T27" s="55">
        <f t="shared" si="18"/>
        <v>0</v>
      </c>
    </row>
    <row r="28" outlineLevel="1">
      <c r="A28" s="72" t="s">
        <v>69</v>
      </c>
      <c r="B28" s="37">
        <v>0.0</v>
      </c>
      <c r="C28" s="37">
        <v>0.0</v>
      </c>
      <c r="D28" s="37">
        <v>0.0</v>
      </c>
      <c r="E28" s="37">
        <v>0.0</v>
      </c>
      <c r="F28" s="37">
        <v>0.0</v>
      </c>
      <c r="G28" s="37">
        <v>0.0</v>
      </c>
      <c r="H28" s="37">
        <v>0.0</v>
      </c>
      <c r="I28" s="37">
        <v>0.0</v>
      </c>
      <c r="J28" s="37">
        <v>0.0</v>
      </c>
      <c r="K28" s="37">
        <v>0.0</v>
      </c>
      <c r="L28" s="37">
        <v>0.0</v>
      </c>
      <c r="M28" s="37">
        <v>0.0</v>
      </c>
      <c r="N28" s="63">
        <f t="shared" si="16"/>
        <v>0</v>
      </c>
      <c r="P28" s="40">
        <f t="array" ref="P28">INDEX('P&amp;L Presupuesto'!$B:$M, ROW(), $Q$1)</f>
        <v>0</v>
      </c>
      <c r="Q28" s="55">
        <f t="shared" si="17"/>
        <v>0</v>
      </c>
      <c r="R28" s="25"/>
      <c r="S28" s="40">
        <f t="array" ref="S28">SUM(
  INDEX('P&amp;L Presupuesto'!$B:$M, ROW(), 1) :
  INDEX('P&amp;L Presupuesto'!$B:$M, ROW(), $Q$1)
)</f>
        <v>0</v>
      </c>
      <c r="T28" s="55">
        <f t="shared" si="18"/>
        <v>0</v>
      </c>
    </row>
    <row r="29" outlineLevel="1">
      <c r="A29" s="72" t="s">
        <v>70</v>
      </c>
      <c r="B29" s="37">
        <v>0.0</v>
      </c>
      <c r="C29" s="37">
        <v>0.0</v>
      </c>
      <c r="D29" s="37">
        <v>0.0</v>
      </c>
      <c r="E29" s="37">
        <v>0.0</v>
      </c>
      <c r="F29" s="37">
        <v>0.0</v>
      </c>
      <c r="G29" s="37">
        <v>0.0</v>
      </c>
      <c r="H29" s="37">
        <v>0.0</v>
      </c>
      <c r="I29" s="37">
        <v>0.0</v>
      </c>
      <c r="J29" s="37">
        <v>0.0</v>
      </c>
      <c r="K29" s="37">
        <v>0.0</v>
      </c>
      <c r="L29" s="37">
        <v>0.0</v>
      </c>
      <c r="M29" s="37">
        <v>0.0</v>
      </c>
      <c r="N29" s="63">
        <f t="shared" si="16"/>
        <v>0</v>
      </c>
      <c r="P29" s="40">
        <f t="array" ref="P29">INDEX('P&amp;L Presupuesto'!$B:$M, ROW(), $Q$1)</f>
        <v>0</v>
      </c>
      <c r="Q29" s="55">
        <f t="shared" si="17"/>
        <v>0</v>
      </c>
      <c r="R29" s="25"/>
      <c r="S29" s="40">
        <f t="array" ref="S29">SUM(
  INDEX('P&amp;L Presupuesto'!$B:$M, ROW(), 1) :
  INDEX('P&amp;L Presupuesto'!$B:$M, ROW(), $Q$1)
)</f>
        <v>0</v>
      </c>
      <c r="T29" s="55">
        <f t="shared" si="18"/>
        <v>0</v>
      </c>
    </row>
    <row r="30" outlineLevel="1">
      <c r="A30" s="72" t="s">
        <v>71</v>
      </c>
      <c r="B30" s="37">
        <v>0.0</v>
      </c>
      <c r="C30" s="37">
        <v>0.0</v>
      </c>
      <c r="D30" s="37">
        <v>0.0</v>
      </c>
      <c r="E30" s="37">
        <v>0.0</v>
      </c>
      <c r="F30" s="37">
        <v>0.0</v>
      </c>
      <c r="G30" s="37">
        <v>0.0</v>
      </c>
      <c r="H30" s="37">
        <v>0.0</v>
      </c>
      <c r="I30" s="37">
        <v>0.0</v>
      </c>
      <c r="J30" s="37">
        <v>0.0</v>
      </c>
      <c r="K30" s="37">
        <v>0.0</v>
      </c>
      <c r="L30" s="37">
        <v>0.0</v>
      </c>
      <c r="M30" s="37">
        <v>0.0</v>
      </c>
      <c r="N30" s="63">
        <f t="shared" si="16"/>
        <v>0</v>
      </c>
      <c r="P30" s="40">
        <f t="array" ref="P30">INDEX('P&amp;L Presupuesto'!$B:$M, ROW(), $Q$1)</f>
        <v>0</v>
      </c>
      <c r="Q30" s="55">
        <f t="shared" si="17"/>
        <v>0</v>
      </c>
      <c r="R30" s="25"/>
      <c r="S30" s="40">
        <f t="array" ref="S30">SUM(
  INDEX('P&amp;L Presupuesto'!$B:$M, ROW(), 1) :
  INDEX('P&amp;L Presupuesto'!$B:$M, ROW(), $Q$1)
)</f>
        <v>0</v>
      </c>
      <c r="T30" s="55">
        <f t="shared" si="18"/>
        <v>0</v>
      </c>
    </row>
    <row r="31" outlineLevel="1">
      <c r="A31" s="72" t="s">
        <v>72</v>
      </c>
      <c r="B31" s="37">
        <v>0.0</v>
      </c>
      <c r="C31" s="37">
        <v>0.0</v>
      </c>
      <c r="D31" s="37">
        <v>0.0</v>
      </c>
      <c r="E31" s="37">
        <v>0.0</v>
      </c>
      <c r="F31" s="37">
        <v>0.0</v>
      </c>
      <c r="G31" s="37">
        <v>0.0</v>
      </c>
      <c r="H31" s="37">
        <v>0.0</v>
      </c>
      <c r="I31" s="37">
        <v>0.0</v>
      </c>
      <c r="J31" s="37">
        <v>0.0</v>
      </c>
      <c r="K31" s="37">
        <v>0.0</v>
      </c>
      <c r="L31" s="37">
        <v>0.0</v>
      </c>
      <c r="M31" s="37">
        <v>0.0</v>
      </c>
      <c r="N31" s="63">
        <f t="shared" si="16"/>
        <v>0</v>
      </c>
      <c r="P31" s="40">
        <f t="array" ref="P31">INDEX('P&amp;L Presupuesto'!$B:$M, ROW(), $Q$1)</f>
        <v>0</v>
      </c>
      <c r="Q31" s="55">
        <f t="shared" si="17"/>
        <v>0</v>
      </c>
      <c r="R31" s="25"/>
      <c r="S31" s="40">
        <f t="array" ref="S31">SUM(
  INDEX('P&amp;L Presupuesto'!$B:$M, ROW(), 1) :
  INDEX('P&amp;L Presupuesto'!$B:$M, ROW(), $Q$1)
)</f>
        <v>0</v>
      </c>
      <c r="T31" s="55">
        <f t="shared" si="18"/>
        <v>0</v>
      </c>
    </row>
    <row r="32" outlineLevel="1">
      <c r="A32" s="72" t="s">
        <v>73</v>
      </c>
      <c r="B32" s="37">
        <v>0.0</v>
      </c>
      <c r="C32" s="37">
        <v>0.0</v>
      </c>
      <c r="D32" s="37">
        <v>0.0</v>
      </c>
      <c r="E32" s="37">
        <v>0.0</v>
      </c>
      <c r="F32" s="37">
        <v>0.0</v>
      </c>
      <c r="G32" s="37">
        <v>0.0</v>
      </c>
      <c r="H32" s="37">
        <v>0.0</v>
      </c>
      <c r="I32" s="37">
        <v>0.0</v>
      </c>
      <c r="J32" s="37">
        <v>0.0</v>
      </c>
      <c r="K32" s="37">
        <v>0.0</v>
      </c>
      <c r="L32" s="37">
        <v>0.0</v>
      </c>
      <c r="M32" s="37">
        <v>0.0</v>
      </c>
      <c r="N32" s="63">
        <f t="shared" si="16"/>
        <v>0</v>
      </c>
      <c r="P32" s="40">
        <f t="array" ref="P32">INDEX('P&amp;L Presupuesto'!$B:$M, ROW(), $Q$1)</f>
        <v>0</v>
      </c>
      <c r="Q32" s="55">
        <f t="shared" si="17"/>
        <v>0</v>
      </c>
      <c r="R32" s="25"/>
      <c r="S32" s="40">
        <f t="array" ref="S32">SUM(
  INDEX('P&amp;L Presupuesto'!$B:$M, ROW(), 1) :
  INDEX('P&amp;L Presupuesto'!$B:$M, ROW(), $Q$1)
)</f>
        <v>0</v>
      </c>
      <c r="T32" s="55">
        <f t="shared" si="18"/>
        <v>0</v>
      </c>
    </row>
    <row r="33" outlineLevel="1">
      <c r="A33" s="72" t="s">
        <v>74</v>
      </c>
      <c r="B33" s="37">
        <v>0.0</v>
      </c>
      <c r="C33" s="37">
        <v>0.0</v>
      </c>
      <c r="D33" s="37">
        <v>0.0</v>
      </c>
      <c r="E33" s="37">
        <v>0.0</v>
      </c>
      <c r="F33" s="37">
        <v>0.0</v>
      </c>
      <c r="G33" s="37">
        <v>0.0</v>
      </c>
      <c r="H33" s="37">
        <v>0.0</v>
      </c>
      <c r="I33" s="37">
        <v>0.0</v>
      </c>
      <c r="J33" s="37">
        <v>0.0</v>
      </c>
      <c r="K33" s="37">
        <v>0.0</v>
      </c>
      <c r="L33" s="37">
        <v>0.0</v>
      </c>
      <c r="M33" s="37">
        <v>0.0</v>
      </c>
      <c r="N33" s="63">
        <f t="shared" si="16"/>
        <v>0</v>
      </c>
      <c r="P33" s="40">
        <f t="array" ref="P33">INDEX('P&amp;L Presupuesto'!$B:$M, ROW(), $Q$1)</f>
        <v>0</v>
      </c>
      <c r="Q33" s="55">
        <f t="shared" si="17"/>
        <v>0</v>
      </c>
      <c r="R33" s="25"/>
      <c r="S33" s="40">
        <f t="array" ref="S33">SUM(
  INDEX('P&amp;L Presupuesto'!$B:$M, ROW(), 1) :
  INDEX('P&amp;L Presupuesto'!$B:$M, ROW(), $Q$1)
)</f>
        <v>0</v>
      </c>
      <c r="T33" s="55">
        <f t="shared" si="18"/>
        <v>0</v>
      </c>
    </row>
    <row r="34" outlineLevel="1">
      <c r="A34" s="72" t="s">
        <v>76</v>
      </c>
      <c r="B34" s="37">
        <v>0.0</v>
      </c>
      <c r="C34" s="37">
        <v>0.0</v>
      </c>
      <c r="D34" s="37">
        <v>0.0</v>
      </c>
      <c r="E34" s="37">
        <v>0.0</v>
      </c>
      <c r="F34" s="37">
        <v>0.0</v>
      </c>
      <c r="G34" s="37">
        <v>0.0</v>
      </c>
      <c r="H34" s="37">
        <v>0.0</v>
      </c>
      <c r="I34" s="37">
        <v>0.0</v>
      </c>
      <c r="J34" s="37">
        <v>0.0</v>
      </c>
      <c r="K34" s="37">
        <v>0.0</v>
      </c>
      <c r="L34" s="37">
        <v>0.0</v>
      </c>
      <c r="M34" s="37">
        <v>0.0</v>
      </c>
      <c r="N34" s="63">
        <f t="shared" si="16"/>
        <v>0</v>
      </c>
      <c r="P34" s="40">
        <f t="array" ref="P34">INDEX('P&amp;L Presupuesto'!$B:$M, ROW(), $Q$1)</f>
        <v>0</v>
      </c>
      <c r="Q34" s="55">
        <f t="shared" si="17"/>
        <v>0</v>
      </c>
      <c r="R34" s="25"/>
      <c r="S34" s="40">
        <f t="array" ref="S34">SUM(
  INDEX('P&amp;L Presupuesto'!$B:$M, ROW(), 1) :
  INDEX('P&amp;L Presupuesto'!$B:$M, ROW(), $Q$1)
)</f>
        <v>0</v>
      </c>
      <c r="T34" s="55">
        <f t="shared" si="18"/>
        <v>0</v>
      </c>
    </row>
    <row r="35" ht="8.25" customHeight="1">
      <c r="A35" s="72"/>
      <c r="B35" s="67"/>
      <c r="C35" s="67"/>
      <c r="D35" s="67"/>
      <c r="E35" s="67"/>
      <c r="F35" s="37" t="s">
        <v>77</v>
      </c>
      <c r="G35" s="67"/>
      <c r="H35" s="67"/>
      <c r="I35" s="67"/>
      <c r="J35" s="67"/>
      <c r="K35" s="79"/>
      <c r="L35" s="67"/>
      <c r="M35" s="67"/>
      <c r="N35" s="67"/>
      <c r="P35" s="69"/>
      <c r="Q35" s="25"/>
      <c r="R35" s="25"/>
      <c r="S35" s="69"/>
      <c r="T35" s="25"/>
    </row>
    <row r="36">
      <c r="A36" s="32" t="s">
        <v>78</v>
      </c>
      <c r="B36" s="80">
        <f t="shared" ref="B36:M36" si="19">B5-B10-B18</f>
        <v>0</v>
      </c>
      <c r="C36" s="80">
        <f t="shared" si="19"/>
        <v>0</v>
      </c>
      <c r="D36" s="80">
        <f t="shared" si="19"/>
        <v>0</v>
      </c>
      <c r="E36" s="80">
        <f t="shared" si="19"/>
        <v>0</v>
      </c>
      <c r="F36" s="80">
        <f t="shared" si="19"/>
        <v>0</v>
      </c>
      <c r="G36" s="80">
        <f t="shared" si="19"/>
        <v>0</v>
      </c>
      <c r="H36" s="80">
        <f t="shared" si="19"/>
        <v>0</v>
      </c>
      <c r="I36" s="80">
        <f t="shared" si="19"/>
        <v>0</v>
      </c>
      <c r="J36" s="81">
        <f t="shared" si="19"/>
        <v>0</v>
      </c>
      <c r="K36" s="81">
        <f t="shared" si="19"/>
        <v>0</v>
      </c>
      <c r="L36" s="80">
        <f t="shared" si="19"/>
        <v>0</v>
      </c>
      <c r="M36" s="80">
        <f t="shared" si="19"/>
        <v>0</v>
      </c>
      <c r="N36" s="48">
        <f>SUM(B36:M36)</f>
        <v>0</v>
      </c>
      <c r="P36" s="82">
        <f>P5-P10-P18</f>
        <v>0</v>
      </c>
      <c r="Q36" s="55">
        <f t="shared" ref="Q36:Q37" si="21">INDEX($B:$M, ROW(), $Q$1) - P36
</f>
        <v>0</v>
      </c>
      <c r="R36" s="25"/>
      <c r="S36" s="82">
        <f>S5-S10-S18</f>
        <v>0</v>
      </c>
      <c r="T36" s="55">
        <f t="shared" ref="T36:T37" si="22">SUM(
  INDEX($B:$M, ROW(), 1) :
  INDEX($B:$M, ROW(), $Q$1)
) - S36</f>
        <v>0</v>
      </c>
    </row>
    <row r="37">
      <c r="A37" s="72" t="s">
        <v>58</v>
      </c>
      <c r="B37" s="84" t="str">
        <f t="shared" ref="B37:N37" si="20">IFERROR(B36/B5,"N/A")</f>
        <v>N/A</v>
      </c>
      <c r="C37" s="84" t="str">
        <f t="shared" si="20"/>
        <v>N/A</v>
      </c>
      <c r="D37" s="84" t="str">
        <f t="shared" si="20"/>
        <v>N/A</v>
      </c>
      <c r="E37" s="84" t="str">
        <f t="shared" si="20"/>
        <v>N/A</v>
      </c>
      <c r="F37" s="84" t="str">
        <f t="shared" si="20"/>
        <v>N/A</v>
      </c>
      <c r="G37" s="84" t="str">
        <f t="shared" si="20"/>
        <v>N/A</v>
      </c>
      <c r="H37" s="84" t="str">
        <f t="shared" si="20"/>
        <v>N/A</v>
      </c>
      <c r="I37" s="84" t="str">
        <f t="shared" si="20"/>
        <v>N/A</v>
      </c>
      <c r="J37" s="84" t="str">
        <f t="shared" si="20"/>
        <v>N/A</v>
      </c>
      <c r="K37" s="85" t="str">
        <f t="shared" si="20"/>
        <v>N/A</v>
      </c>
      <c r="L37" s="84" t="str">
        <f t="shared" si="20"/>
        <v>N/A</v>
      </c>
      <c r="M37" s="84" t="str">
        <f t="shared" si="20"/>
        <v>N/A</v>
      </c>
      <c r="N37" s="87" t="str">
        <f t="shared" si="20"/>
        <v>N/A</v>
      </c>
      <c r="P37" s="84" t="str">
        <f>IFERROR(P36/P5,"N/A")</f>
        <v>N/A</v>
      </c>
      <c r="Q37" s="25" t="str">
        <f t="shared" si="21"/>
        <v>#VALUE!</v>
      </c>
      <c r="R37" s="25"/>
      <c r="S37" s="84" t="str">
        <f>IFERROR(S36/S5,"N/A")</f>
        <v>N/A</v>
      </c>
      <c r="T37" s="25" t="str">
        <f t="shared" si="22"/>
        <v>#VALUE!</v>
      </c>
    </row>
    <row r="38" ht="8.25" customHeight="1">
      <c r="A38" s="12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P38" s="90"/>
      <c r="Q38" s="25"/>
      <c r="R38" s="25"/>
      <c r="S38" s="90"/>
      <c r="T38" s="25"/>
    </row>
    <row r="39">
      <c r="A39" s="32" t="s">
        <v>79</v>
      </c>
      <c r="B39" s="70">
        <f t="shared" ref="B39:M39" si="23">sum(B40:B41)</f>
        <v>0</v>
      </c>
      <c r="C39" s="70">
        <f t="shared" si="23"/>
        <v>0</v>
      </c>
      <c r="D39" s="70">
        <f t="shared" si="23"/>
        <v>0</v>
      </c>
      <c r="E39" s="70">
        <f t="shared" si="23"/>
        <v>0</v>
      </c>
      <c r="F39" s="70">
        <f t="shared" si="23"/>
        <v>0</v>
      </c>
      <c r="G39" s="70">
        <f t="shared" si="23"/>
        <v>0</v>
      </c>
      <c r="H39" s="70">
        <f t="shared" si="23"/>
        <v>0</v>
      </c>
      <c r="I39" s="70">
        <f t="shared" si="23"/>
        <v>0</v>
      </c>
      <c r="J39" s="70">
        <f t="shared" si="23"/>
        <v>0</v>
      </c>
      <c r="K39" s="70">
        <f t="shared" si="23"/>
        <v>0</v>
      </c>
      <c r="L39" s="70">
        <f t="shared" si="23"/>
        <v>0</v>
      </c>
      <c r="M39" s="70">
        <f t="shared" si="23"/>
        <v>0</v>
      </c>
      <c r="N39" s="48">
        <f t="shared" ref="N39:N41" si="24">SUM(B39:M39)</f>
        <v>0</v>
      </c>
      <c r="P39" s="71">
        <f>sum(P40:P41)</f>
        <v>0</v>
      </c>
      <c r="Q39" s="55">
        <f t="shared" ref="Q39:Q41" si="25">INDEX($B:$M, ROW(), $Q$1) - P39
</f>
        <v>0</v>
      </c>
      <c r="R39" s="25"/>
      <c r="S39" s="71">
        <f>sum(S40:S41)</f>
        <v>0</v>
      </c>
      <c r="T39" s="55">
        <f t="shared" ref="T39:T41" si="26">SUM(
  INDEX($B:$M, ROW(), 1) :
  INDEX($B:$M, ROW(), $Q$1)
) - S39</f>
        <v>0</v>
      </c>
    </row>
    <row r="40" outlineLevel="1">
      <c r="A40" s="72" t="s">
        <v>80</v>
      </c>
      <c r="B40" s="37">
        <v>0.0</v>
      </c>
      <c r="C40" s="37">
        <v>0.0</v>
      </c>
      <c r="D40" s="37">
        <v>0.0</v>
      </c>
      <c r="E40" s="37">
        <v>0.0</v>
      </c>
      <c r="F40" s="37">
        <v>0.0</v>
      </c>
      <c r="G40" s="37">
        <v>0.0</v>
      </c>
      <c r="H40" s="37">
        <v>0.0</v>
      </c>
      <c r="I40" s="37">
        <v>0.0</v>
      </c>
      <c r="J40" s="37">
        <v>0.0</v>
      </c>
      <c r="K40" s="37">
        <v>0.0</v>
      </c>
      <c r="L40" s="37">
        <v>0.0</v>
      </c>
      <c r="M40" s="37">
        <v>0.0</v>
      </c>
      <c r="N40" s="63">
        <f t="shared" si="24"/>
        <v>0</v>
      </c>
      <c r="O40" s="73"/>
      <c r="P40" s="40">
        <f t="array" ref="P40">INDEX('P&amp;L Presupuesto'!$B:$M, ROW(), $Q$1)</f>
        <v>0</v>
      </c>
      <c r="Q40" s="55">
        <f t="shared" si="25"/>
        <v>0</v>
      </c>
      <c r="R40" s="25"/>
      <c r="S40" s="40">
        <f t="array" ref="S40">SUM(
  INDEX('P&amp;L Presupuesto'!$B:$M, ROW(), 1) :
  INDEX('P&amp;L Presupuesto'!$B:$M, ROW(), $Q$1)
)</f>
        <v>0</v>
      </c>
      <c r="T40" s="55">
        <f t="shared" si="26"/>
        <v>0</v>
      </c>
    </row>
    <row r="41" outlineLevel="1">
      <c r="A41" s="72" t="s">
        <v>81</v>
      </c>
      <c r="B41" s="37">
        <v>0.0</v>
      </c>
      <c r="C41" s="37">
        <v>0.0</v>
      </c>
      <c r="D41" s="37">
        <v>0.0</v>
      </c>
      <c r="E41" s="37">
        <v>0.0</v>
      </c>
      <c r="F41" s="37">
        <v>0.0</v>
      </c>
      <c r="G41" s="37">
        <v>0.0</v>
      </c>
      <c r="H41" s="37">
        <v>0.0</v>
      </c>
      <c r="I41" s="37">
        <v>0.0</v>
      </c>
      <c r="J41" s="37">
        <v>0.0</v>
      </c>
      <c r="K41" s="37">
        <v>0.0</v>
      </c>
      <c r="L41" s="37">
        <v>0.0</v>
      </c>
      <c r="M41" s="37">
        <v>0.0</v>
      </c>
      <c r="N41" s="63">
        <f t="shared" si="24"/>
        <v>0</v>
      </c>
      <c r="O41" s="73"/>
      <c r="P41" s="40">
        <f t="array" ref="P41">INDEX('P&amp;L Presupuesto'!$B:$M, ROW(), $Q$1)</f>
        <v>0</v>
      </c>
      <c r="Q41" s="55">
        <f t="shared" si="25"/>
        <v>0</v>
      </c>
      <c r="R41" s="25"/>
      <c r="S41" s="40">
        <f t="array" ref="S41">SUM(
  INDEX('P&amp;L Presupuesto'!$B:$M, ROW(), 1) :
  INDEX('P&amp;L Presupuesto'!$B:$M, ROW(), $Q$1)
)</f>
        <v>0</v>
      </c>
      <c r="T41" s="55">
        <f t="shared" si="26"/>
        <v>0</v>
      </c>
    </row>
    <row r="42" ht="12.0" customHeight="1">
      <c r="A42" s="12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67"/>
      <c r="P42" s="90"/>
      <c r="Q42" s="25"/>
      <c r="R42" s="25"/>
      <c r="S42" s="90"/>
      <c r="T42" s="25"/>
    </row>
    <row r="43">
      <c r="A43" s="32" t="s">
        <v>82</v>
      </c>
      <c r="B43" s="48">
        <f t="shared" ref="B43:M43" si="27">B5-B10-B18-B39</f>
        <v>0</v>
      </c>
      <c r="C43" s="48">
        <f t="shared" si="27"/>
        <v>0</v>
      </c>
      <c r="D43" s="48">
        <f t="shared" si="27"/>
        <v>0</v>
      </c>
      <c r="E43" s="48">
        <f t="shared" si="27"/>
        <v>0</v>
      </c>
      <c r="F43" s="48">
        <f t="shared" si="27"/>
        <v>0</v>
      </c>
      <c r="G43" s="48">
        <f t="shared" si="27"/>
        <v>0</v>
      </c>
      <c r="H43" s="48">
        <f t="shared" si="27"/>
        <v>0</v>
      </c>
      <c r="I43" s="48">
        <f t="shared" si="27"/>
        <v>0</v>
      </c>
      <c r="J43" s="48">
        <f t="shared" si="27"/>
        <v>0</v>
      </c>
      <c r="K43" s="48">
        <f t="shared" si="27"/>
        <v>0</v>
      </c>
      <c r="L43" s="48">
        <f t="shared" si="27"/>
        <v>0</v>
      </c>
      <c r="M43" s="48">
        <f t="shared" si="27"/>
        <v>0</v>
      </c>
      <c r="N43" s="91">
        <f>N36-N39</f>
        <v>0</v>
      </c>
      <c r="P43" s="92">
        <f>P5-P10-P18-P39</f>
        <v>0</v>
      </c>
      <c r="Q43" s="55">
        <f t="shared" ref="Q43:Q44" si="29">INDEX($B:$M, ROW(), $Q$1) - P43
</f>
        <v>0</v>
      </c>
      <c r="R43" s="25"/>
      <c r="S43" s="92">
        <f>S5-S10-S18-S39</f>
        <v>0</v>
      </c>
      <c r="T43" s="55">
        <f t="shared" ref="T43:T44" si="30">SUM(
  INDEX($B:$M, ROW(), 1) :
  INDEX($B:$M, ROW(), $Q$1)
) - S43</f>
        <v>0</v>
      </c>
    </row>
    <row r="44">
      <c r="A44" s="72" t="s">
        <v>58</v>
      </c>
      <c r="B44" s="93" t="str">
        <f t="shared" ref="B44:N44" si="28">IFERROR(B43/B5,"N/A")</f>
        <v>N/A</v>
      </c>
      <c r="C44" s="93" t="str">
        <f t="shared" si="28"/>
        <v>N/A</v>
      </c>
      <c r="D44" s="93" t="str">
        <f t="shared" si="28"/>
        <v>N/A</v>
      </c>
      <c r="E44" s="93" t="str">
        <f t="shared" si="28"/>
        <v>N/A</v>
      </c>
      <c r="F44" s="93" t="str">
        <f t="shared" si="28"/>
        <v>N/A</v>
      </c>
      <c r="G44" s="93" t="str">
        <f t="shared" si="28"/>
        <v>N/A</v>
      </c>
      <c r="H44" s="93" t="str">
        <f t="shared" si="28"/>
        <v>N/A</v>
      </c>
      <c r="I44" s="93" t="str">
        <f t="shared" si="28"/>
        <v>N/A</v>
      </c>
      <c r="J44" s="93" t="str">
        <f t="shared" si="28"/>
        <v>N/A</v>
      </c>
      <c r="K44" s="93" t="str">
        <f t="shared" si="28"/>
        <v>N/A</v>
      </c>
      <c r="L44" s="93" t="str">
        <f t="shared" si="28"/>
        <v>N/A</v>
      </c>
      <c r="M44" s="93" t="str">
        <f t="shared" si="28"/>
        <v>N/A</v>
      </c>
      <c r="N44" s="94" t="str">
        <f t="shared" si="28"/>
        <v>N/A</v>
      </c>
      <c r="P44" s="93" t="str">
        <f>IFERROR(P43/P5,"N/A")</f>
        <v>N/A</v>
      </c>
      <c r="Q44" s="25" t="str">
        <f t="shared" si="29"/>
        <v>#VALUE!</v>
      </c>
      <c r="R44" s="25"/>
      <c r="S44" s="93" t="str">
        <f>IFERROR(S43/S5,"N/A")</f>
        <v>N/A</v>
      </c>
      <c r="T44" s="25" t="str">
        <f t="shared" si="30"/>
        <v>#VALUE!</v>
      </c>
    </row>
    <row r="45">
      <c r="A45" s="12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P45" s="69"/>
      <c r="Q45" s="25"/>
      <c r="R45" s="25"/>
      <c r="S45" s="69"/>
      <c r="T45" s="25"/>
    </row>
    <row r="46">
      <c r="A46" s="32" t="s">
        <v>83</v>
      </c>
      <c r="B46" s="88">
        <f t="shared" ref="B46:M46" si="31">B43*0.3</f>
        <v>0</v>
      </c>
      <c r="C46" s="88">
        <f t="shared" si="31"/>
        <v>0</v>
      </c>
      <c r="D46" s="88">
        <f t="shared" si="31"/>
        <v>0</v>
      </c>
      <c r="E46" s="88">
        <f t="shared" si="31"/>
        <v>0</v>
      </c>
      <c r="F46" s="88">
        <f t="shared" si="31"/>
        <v>0</v>
      </c>
      <c r="G46" s="88">
        <f t="shared" si="31"/>
        <v>0</v>
      </c>
      <c r="H46" s="88">
        <f t="shared" si="31"/>
        <v>0</v>
      </c>
      <c r="I46" s="88">
        <f t="shared" si="31"/>
        <v>0</v>
      </c>
      <c r="J46" s="88">
        <f t="shared" si="31"/>
        <v>0</v>
      </c>
      <c r="K46" s="88">
        <f t="shared" si="31"/>
        <v>0</v>
      </c>
      <c r="L46" s="88">
        <f t="shared" si="31"/>
        <v>0</v>
      </c>
      <c r="M46" s="88">
        <f t="shared" si="31"/>
        <v>0</v>
      </c>
      <c r="N46" s="100">
        <f>SUM(B46:M46)</f>
        <v>0</v>
      </c>
      <c r="P46" s="40">
        <f t="array" ref="P46">INDEX('P&amp;L Presupuesto'!$B:$M, ROW(), $Q$1)</f>
        <v>0</v>
      </c>
      <c r="Q46" s="55">
        <f t="array" ref="Q46">INDEX($B:$M, ROW(), $Q$1) - P46
</f>
        <v>0</v>
      </c>
      <c r="R46" s="25"/>
      <c r="S46" s="40">
        <f t="array" ref="S46">SUM(
  INDEX('P&amp;L Presupuesto'!$B:$M, ROW(), 1) :
  INDEX('P&amp;L Presupuesto'!$B:$M, ROW(), $Q$1)
)</f>
        <v>0</v>
      </c>
      <c r="T46" s="55">
        <f t="array" ref="T46">SUM(
  INDEX($B:$M, ROW(), 1) :
  INDEX($B:$M, ROW(), $Q$1)
) - S46</f>
        <v>0</v>
      </c>
    </row>
    <row r="47">
      <c r="A47" s="12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67"/>
      <c r="P47" s="90"/>
      <c r="Q47" s="25"/>
      <c r="R47" s="25"/>
      <c r="S47" s="90"/>
      <c r="T47" s="25"/>
    </row>
    <row r="48">
      <c r="A48" s="32" t="s">
        <v>101</v>
      </c>
      <c r="B48" s="48">
        <f t="shared" ref="B48:N48" si="32">B43-B46</f>
        <v>0</v>
      </c>
      <c r="C48" s="48">
        <f t="shared" si="32"/>
        <v>0</v>
      </c>
      <c r="D48" s="48">
        <f t="shared" si="32"/>
        <v>0</v>
      </c>
      <c r="E48" s="48">
        <f t="shared" si="32"/>
        <v>0</v>
      </c>
      <c r="F48" s="48">
        <f t="shared" si="32"/>
        <v>0</v>
      </c>
      <c r="G48" s="48">
        <f t="shared" si="32"/>
        <v>0</v>
      </c>
      <c r="H48" s="48">
        <f t="shared" si="32"/>
        <v>0</v>
      </c>
      <c r="I48" s="48">
        <f t="shared" si="32"/>
        <v>0</v>
      </c>
      <c r="J48" s="48">
        <f t="shared" si="32"/>
        <v>0</v>
      </c>
      <c r="K48" s="48">
        <f t="shared" si="32"/>
        <v>0</v>
      </c>
      <c r="L48" s="48">
        <f t="shared" si="32"/>
        <v>0</v>
      </c>
      <c r="M48" s="48">
        <f t="shared" si="32"/>
        <v>0</v>
      </c>
      <c r="N48" s="91">
        <f t="shared" si="32"/>
        <v>0</v>
      </c>
      <c r="P48" s="92">
        <f>P43-P46</f>
        <v>0</v>
      </c>
      <c r="Q48" s="55">
        <f t="shared" ref="Q48:Q49" si="34">INDEX($B:$M, ROW(), $Q$1) - P48
</f>
        <v>0</v>
      </c>
      <c r="R48" s="25"/>
      <c r="S48" s="92">
        <f>sum('P&amp;L Presupuesto'!B48:D48)</f>
        <v>0</v>
      </c>
      <c r="T48" s="55">
        <f t="shared" ref="T48:T49" si="35">SUM(
  INDEX($B:$M, ROW(), 1) :
  INDEX($B:$M, ROW(), $Q$1)
) - S48</f>
        <v>0</v>
      </c>
    </row>
    <row r="49">
      <c r="A49" s="72" t="s">
        <v>58</v>
      </c>
      <c r="B49" s="93" t="str">
        <f t="shared" ref="B49:N49" si="33">IFERROR(B48/B5,"N/A")</f>
        <v>N/A</v>
      </c>
      <c r="C49" s="93" t="str">
        <f t="shared" si="33"/>
        <v>N/A</v>
      </c>
      <c r="D49" s="93" t="str">
        <f t="shared" si="33"/>
        <v>N/A</v>
      </c>
      <c r="E49" s="93" t="str">
        <f t="shared" si="33"/>
        <v>N/A</v>
      </c>
      <c r="F49" s="93" t="str">
        <f t="shared" si="33"/>
        <v>N/A</v>
      </c>
      <c r="G49" s="93" t="str">
        <f t="shared" si="33"/>
        <v>N/A</v>
      </c>
      <c r="H49" s="93" t="str">
        <f t="shared" si="33"/>
        <v>N/A</v>
      </c>
      <c r="I49" s="93" t="str">
        <f t="shared" si="33"/>
        <v>N/A</v>
      </c>
      <c r="J49" s="93" t="str">
        <f t="shared" si="33"/>
        <v>N/A</v>
      </c>
      <c r="K49" s="93" t="str">
        <f t="shared" si="33"/>
        <v>N/A</v>
      </c>
      <c r="L49" s="93" t="str">
        <f t="shared" si="33"/>
        <v>N/A</v>
      </c>
      <c r="M49" s="93" t="str">
        <f t="shared" si="33"/>
        <v>N/A</v>
      </c>
      <c r="N49" s="94" t="str">
        <f t="shared" si="33"/>
        <v>N/A</v>
      </c>
      <c r="P49" s="93" t="str">
        <f>IFERROR(P48/P5,"N/A")</f>
        <v>N/A</v>
      </c>
      <c r="Q49" s="25" t="str">
        <f t="shared" si="34"/>
        <v>#VALUE!</v>
      </c>
      <c r="R49" s="25"/>
      <c r="S49" s="93" t="str">
        <f>sum('P&amp;L Presupuesto'!B49:D49)</f>
        <v>#DIV/0!</v>
      </c>
      <c r="T49" s="25" t="str">
        <f t="shared" si="35"/>
        <v>#DIV/0!</v>
      </c>
    </row>
    <row r="50">
      <c r="A50" s="10"/>
      <c r="B50" s="67"/>
      <c r="C50" s="67"/>
      <c r="D50" s="67"/>
      <c r="E50" s="67"/>
      <c r="F50" s="67"/>
      <c r="G50" s="67"/>
      <c r="H50" s="37"/>
      <c r="I50" s="67"/>
      <c r="J50" s="67"/>
      <c r="K50" s="67"/>
      <c r="L50" s="67"/>
      <c r="M50" s="67"/>
      <c r="N50" s="67"/>
      <c r="P50" s="67"/>
    </row>
    <row r="51">
      <c r="A51" s="10"/>
      <c r="B51" s="3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</row>
    <row r="52">
      <c r="A52" s="10"/>
      <c r="B52" s="3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>
      <c r="A53" s="10"/>
      <c r="B53" s="37"/>
      <c r="C53" s="67"/>
      <c r="D53" s="37"/>
      <c r="E53" s="67"/>
      <c r="F53" s="67"/>
      <c r="G53" s="67"/>
      <c r="H53" s="67"/>
      <c r="I53" s="67"/>
      <c r="J53" s="67"/>
      <c r="K53" s="67"/>
      <c r="L53" s="67"/>
      <c r="M53" s="67"/>
      <c r="N53" s="67"/>
    </row>
    <row r="54">
      <c r="A54" s="10"/>
      <c r="B54" s="37"/>
      <c r="C54" s="12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</row>
    <row r="55">
      <c r="A55" s="10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</row>
    <row r="56"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</row>
    <row r="57"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</row>
    <row r="59">
      <c r="B59" s="73"/>
    </row>
    <row r="60">
      <c r="B60" s="73"/>
    </row>
  </sheetData>
  <mergeCells count="1">
    <mergeCell ref="A1:D1"/>
  </mergeCells>
  <conditionalFormatting sqref="B43:M43 P43 S43 B48:M48 P48 S48">
    <cfRule type="cellIs" dxfId="0" priority="1" operator="lessThan">
      <formula>0</formula>
    </cfRule>
  </conditionalFormatting>
  <conditionalFormatting sqref="Q18:Q34 T18:T34 Q39:Q41 T39:T41 Q46 T46">
    <cfRule type="cellIs" dxfId="1" priority="2" operator="greaterThan">
      <formula>0</formula>
    </cfRule>
  </conditionalFormatting>
  <conditionalFormatting sqref="Q18:Q34 T18:T34 Q39:Q41 T39:T41 Q46 T46">
    <cfRule type="cellIs" dxfId="2" priority="3" operator="lessThan">
      <formula>0</formula>
    </cfRule>
  </conditionalFormatting>
  <conditionalFormatting sqref="Q5:Q8 T5:T8 Q15:Q16 T15:T16 Q36:Q37 T36:T37 Q43:Q44 T43:T44 Q48:Q49 T48:T49">
    <cfRule type="cellIs" dxfId="3" priority="4" operator="greaterThan">
      <formula>0</formula>
    </cfRule>
  </conditionalFormatting>
  <conditionalFormatting sqref="Q5:Q8 T5:T8 Q15:Q16 T15:T16 Q36:Q37 T36:T37 Q43:Q44 T43:T44 Q48:Q49 T48:T49">
    <cfRule type="cellIs" dxfId="1" priority="5" operator="lessThan">
      <formula>0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 outlineLevelRow="1"/>
  <cols>
    <col customWidth="1" min="1" max="1" width="25.75"/>
    <col customWidth="1" min="2" max="2" width="8.63"/>
    <col customWidth="1" min="3" max="13" width="8.0"/>
    <col customWidth="1" min="14" max="14" width="10.88"/>
  </cols>
  <sheetData>
    <row r="1">
      <c r="A1" s="3" t="s">
        <v>75</v>
      </c>
    </row>
    <row r="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2"/>
    </row>
    <row r="3">
      <c r="A3" s="12"/>
      <c r="B3" s="18" t="s">
        <v>12</v>
      </c>
      <c r="C3" s="18" t="s">
        <v>14</v>
      </c>
      <c r="D3" s="18" t="s">
        <v>15</v>
      </c>
      <c r="E3" s="18" t="s">
        <v>16</v>
      </c>
      <c r="F3" s="18" t="s">
        <v>18</v>
      </c>
      <c r="G3" s="18" t="s">
        <v>20</v>
      </c>
      <c r="H3" s="18" t="s">
        <v>21</v>
      </c>
      <c r="I3" s="18" t="s">
        <v>23</v>
      </c>
      <c r="J3" s="18" t="s">
        <v>25</v>
      </c>
      <c r="K3" s="18" t="s">
        <v>26</v>
      </c>
      <c r="L3" s="18" t="s">
        <v>28</v>
      </c>
      <c r="M3" s="18" t="s">
        <v>30</v>
      </c>
      <c r="N3" s="23" t="s">
        <v>35</v>
      </c>
    </row>
    <row r="4" ht="8.2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30"/>
    </row>
    <row r="5">
      <c r="A5" s="32" t="s">
        <v>50</v>
      </c>
      <c r="B5" s="41">
        <f t="shared" ref="B5:M5" si="1">sum(B6:B8)</f>
        <v>0</v>
      </c>
      <c r="C5" s="41">
        <f t="shared" si="1"/>
        <v>0</v>
      </c>
      <c r="D5" s="41">
        <f t="shared" si="1"/>
        <v>0</v>
      </c>
      <c r="E5" s="41">
        <f t="shared" si="1"/>
        <v>0</v>
      </c>
      <c r="F5" s="41">
        <f t="shared" si="1"/>
        <v>0</v>
      </c>
      <c r="G5" s="41">
        <f t="shared" si="1"/>
        <v>0</v>
      </c>
      <c r="H5" s="41">
        <f t="shared" si="1"/>
        <v>0</v>
      </c>
      <c r="I5" s="41">
        <f t="shared" si="1"/>
        <v>0</v>
      </c>
      <c r="J5" s="41">
        <f t="shared" si="1"/>
        <v>0</v>
      </c>
      <c r="K5" s="41">
        <f t="shared" si="1"/>
        <v>0</v>
      </c>
      <c r="L5" s="41">
        <f t="shared" si="1"/>
        <v>0</v>
      </c>
      <c r="M5" s="41">
        <f t="shared" si="1"/>
        <v>0</v>
      </c>
      <c r="N5" s="48">
        <f t="shared" ref="N5:N8" si="2">SUM(B5:M5)</f>
        <v>0</v>
      </c>
      <c r="O5" s="36"/>
    </row>
    <row r="6" outlineLevel="1">
      <c r="A6" s="59" t="s">
        <v>51</v>
      </c>
      <c r="B6" s="37">
        <v>0.0</v>
      </c>
      <c r="C6" s="37">
        <v>0.0</v>
      </c>
      <c r="D6" s="37">
        <v>0.0</v>
      </c>
      <c r="E6" s="37">
        <v>0.0</v>
      </c>
      <c r="F6" s="37">
        <v>0.0</v>
      </c>
      <c r="G6" s="37">
        <v>0.0</v>
      </c>
      <c r="H6" s="37">
        <v>0.0</v>
      </c>
      <c r="I6" s="37">
        <v>0.0</v>
      </c>
      <c r="J6" s="37">
        <v>0.0</v>
      </c>
      <c r="K6" s="37">
        <v>0.0</v>
      </c>
      <c r="L6" s="37">
        <v>0.0</v>
      </c>
      <c r="M6" s="37">
        <v>0.0</v>
      </c>
      <c r="N6" s="63">
        <f t="shared" si="2"/>
        <v>0</v>
      </c>
      <c r="Q6" s="83"/>
    </row>
    <row r="7" outlineLevel="1">
      <c r="A7" s="65" t="s">
        <v>52</v>
      </c>
      <c r="B7" s="37">
        <v>0.0</v>
      </c>
      <c r="C7" s="37">
        <v>0.0</v>
      </c>
      <c r="D7" s="37">
        <v>0.0</v>
      </c>
      <c r="E7" s="37">
        <v>0.0</v>
      </c>
      <c r="F7" s="37">
        <v>0.0</v>
      </c>
      <c r="G7" s="37">
        <v>0.0</v>
      </c>
      <c r="H7" s="37">
        <v>0.0</v>
      </c>
      <c r="I7" s="37">
        <v>0.0</v>
      </c>
      <c r="J7" s="37">
        <v>0.0</v>
      </c>
      <c r="K7" s="37">
        <v>0.0</v>
      </c>
      <c r="L7" s="37">
        <v>0.0</v>
      </c>
      <c r="M7" s="37">
        <v>0.0</v>
      </c>
      <c r="N7" s="63">
        <f t="shared" si="2"/>
        <v>0</v>
      </c>
      <c r="S7" s="73"/>
    </row>
    <row r="8" outlineLevel="1">
      <c r="A8" s="65" t="s">
        <v>53</v>
      </c>
      <c r="B8" s="37">
        <v>0.0</v>
      </c>
      <c r="C8" s="37">
        <v>0.0</v>
      </c>
      <c r="D8" s="37">
        <v>0.0</v>
      </c>
      <c r="E8" s="37">
        <v>0.0</v>
      </c>
      <c r="F8" s="37">
        <v>0.0</v>
      </c>
      <c r="G8" s="37">
        <v>0.0</v>
      </c>
      <c r="H8" s="37">
        <v>0.0</v>
      </c>
      <c r="I8" s="37">
        <v>0.0</v>
      </c>
      <c r="J8" s="37">
        <v>0.0</v>
      </c>
      <c r="K8" s="37">
        <v>0.0</v>
      </c>
      <c r="L8" s="37">
        <v>0.0</v>
      </c>
      <c r="M8" s="37">
        <v>0.0</v>
      </c>
      <c r="N8" s="63">
        <f t="shared" si="2"/>
        <v>0</v>
      </c>
    </row>
    <row r="9" ht="8.25" customHeight="1">
      <c r="A9" s="12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/>
    </row>
    <row r="10">
      <c r="A10" s="32" t="s">
        <v>54</v>
      </c>
      <c r="B10" s="70">
        <f t="shared" ref="B10:M10" si="3">sum(B11:B13)</f>
        <v>0</v>
      </c>
      <c r="C10" s="70">
        <f t="shared" si="3"/>
        <v>0</v>
      </c>
      <c r="D10" s="70">
        <f t="shared" si="3"/>
        <v>0</v>
      </c>
      <c r="E10" s="70">
        <f t="shared" si="3"/>
        <v>0</v>
      </c>
      <c r="F10" s="70">
        <f t="shared" si="3"/>
        <v>0</v>
      </c>
      <c r="G10" s="70">
        <f t="shared" si="3"/>
        <v>0</v>
      </c>
      <c r="H10" s="70">
        <f t="shared" si="3"/>
        <v>0</v>
      </c>
      <c r="I10" s="70">
        <f t="shared" si="3"/>
        <v>0</v>
      </c>
      <c r="J10" s="70">
        <f t="shared" si="3"/>
        <v>0</v>
      </c>
      <c r="K10" s="70">
        <f t="shared" si="3"/>
        <v>0</v>
      </c>
      <c r="L10" s="70">
        <f t="shared" si="3"/>
        <v>0</v>
      </c>
      <c r="M10" s="70">
        <f t="shared" si="3"/>
        <v>0</v>
      </c>
      <c r="N10" s="48">
        <f t="shared" ref="N10:N12" si="4">SUM(B10:M10)</f>
        <v>0</v>
      </c>
      <c r="Q10" s="86"/>
    </row>
    <row r="11" outlineLevel="1">
      <c r="A11" s="72" t="s">
        <v>55</v>
      </c>
      <c r="B11" s="37">
        <f>B5*'P&amp;L Real'!$O$11</f>
        <v>0</v>
      </c>
      <c r="C11" s="37">
        <f>C5*'P&amp;L Real'!$O$11</f>
        <v>0</v>
      </c>
      <c r="D11" s="37">
        <f>D5*'P&amp;L Real'!$O$11</f>
        <v>0</v>
      </c>
      <c r="E11" s="37">
        <f>E5*'P&amp;L Real'!$O$11</f>
        <v>0</v>
      </c>
      <c r="F11" s="37">
        <f>F5*'P&amp;L Real'!$O$11</f>
        <v>0</v>
      </c>
      <c r="G11" s="37">
        <f>G5*'P&amp;L Real'!$O$11</f>
        <v>0</v>
      </c>
      <c r="H11" s="37">
        <f>H5*'P&amp;L Real'!$O$11</f>
        <v>0</v>
      </c>
      <c r="I11" s="37">
        <f>I5*'P&amp;L Real'!$O$11</f>
        <v>0</v>
      </c>
      <c r="J11" s="37">
        <f>J5*'P&amp;L Real'!$O$11</f>
        <v>0</v>
      </c>
      <c r="K11" s="37">
        <f>K5*'P&amp;L Real'!$O$11</f>
        <v>0</v>
      </c>
      <c r="L11" s="37">
        <f>L5*'P&amp;L Real'!$O$11</f>
        <v>0</v>
      </c>
      <c r="M11" s="37">
        <f>M5*'P&amp;L Real'!$O$11</f>
        <v>0</v>
      </c>
      <c r="N11" s="63">
        <f t="shared" si="4"/>
        <v>0</v>
      </c>
    </row>
    <row r="12" outlineLevel="1">
      <c r="A12" s="72" t="s">
        <v>56</v>
      </c>
      <c r="B12" s="37">
        <f>B5*'P&amp;L Real'!$O$12</f>
        <v>0</v>
      </c>
      <c r="C12" s="37">
        <f>C5*'P&amp;L Real'!$O$12</f>
        <v>0</v>
      </c>
      <c r="D12" s="37">
        <f>D5*'P&amp;L Real'!$O$12</f>
        <v>0</v>
      </c>
      <c r="E12" s="37">
        <f>E5*'P&amp;L Real'!$O$12</f>
        <v>0</v>
      </c>
      <c r="F12" s="37">
        <f>F5*'P&amp;L Real'!$O$12</f>
        <v>0</v>
      </c>
      <c r="G12" s="37">
        <f>G5*'P&amp;L Real'!$O$12</f>
        <v>0</v>
      </c>
      <c r="H12" s="37">
        <f>H5*'P&amp;L Real'!$O$12</f>
        <v>0</v>
      </c>
      <c r="I12" s="37">
        <f>I5*'P&amp;L Real'!$O$12</f>
        <v>0</v>
      </c>
      <c r="J12" s="37">
        <f>J5*'P&amp;L Real'!$O$12</f>
        <v>0</v>
      </c>
      <c r="K12" s="37">
        <f>K5*'P&amp;L Real'!$O$12</f>
        <v>0</v>
      </c>
      <c r="L12" s="37">
        <f>L5*'P&amp;L Real'!$O$12</f>
        <v>0</v>
      </c>
      <c r="M12" s="37">
        <f>M5*'P&amp;L Real'!$O$12</f>
        <v>0</v>
      </c>
      <c r="N12" s="63">
        <f t="shared" si="4"/>
        <v>0</v>
      </c>
      <c r="S12" s="73"/>
    </row>
    <row r="13" outlineLevel="1">
      <c r="A13" s="72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63"/>
      <c r="S13" s="73"/>
    </row>
    <row r="14" ht="8.25" customHeight="1">
      <c r="A14" s="12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</row>
    <row r="15">
      <c r="A15" s="32" t="s">
        <v>57</v>
      </c>
      <c r="B15" s="70">
        <f t="shared" ref="B15:M15" si="5">B5-B10</f>
        <v>0</v>
      </c>
      <c r="C15" s="70">
        <f t="shared" si="5"/>
        <v>0</v>
      </c>
      <c r="D15" s="70">
        <f t="shared" si="5"/>
        <v>0</v>
      </c>
      <c r="E15" s="70">
        <f t="shared" si="5"/>
        <v>0</v>
      </c>
      <c r="F15" s="70">
        <f t="shared" si="5"/>
        <v>0</v>
      </c>
      <c r="G15" s="70">
        <f t="shared" si="5"/>
        <v>0</v>
      </c>
      <c r="H15" s="70">
        <f t="shared" si="5"/>
        <v>0</v>
      </c>
      <c r="I15" s="70">
        <f t="shared" si="5"/>
        <v>0</v>
      </c>
      <c r="J15" s="70">
        <f t="shared" si="5"/>
        <v>0</v>
      </c>
      <c r="K15" s="70">
        <f t="shared" si="5"/>
        <v>0</v>
      </c>
      <c r="L15" s="70">
        <f t="shared" si="5"/>
        <v>0</v>
      </c>
      <c r="M15" s="70">
        <f t="shared" si="5"/>
        <v>0</v>
      </c>
      <c r="N15" s="48">
        <f>SUM(B15:M15)</f>
        <v>0</v>
      </c>
      <c r="R15" s="83"/>
    </row>
    <row r="16" ht="16.5" customHeight="1">
      <c r="A16" s="72" t="s">
        <v>58</v>
      </c>
      <c r="B16" s="75" t="str">
        <f t="shared" ref="B16:N16" si="6">IFERROR(B15/B5,"N/A")</f>
        <v>N/A</v>
      </c>
      <c r="C16" s="75" t="str">
        <f t="shared" si="6"/>
        <v>N/A</v>
      </c>
      <c r="D16" s="75" t="str">
        <f t="shared" si="6"/>
        <v>N/A</v>
      </c>
      <c r="E16" s="75" t="str">
        <f t="shared" si="6"/>
        <v>N/A</v>
      </c>
      <c r="F16" s="75" t="str">
        <f t="shared" si="6"/>
        <v>N/A</v>
      </c>
      <c r="G16" s="75" t="str">
        <f t="shared" si="6"/>
        <v>N/A</v>
      </c>
      <c r="H16" s="75" t="str">
        <f t="shared" si="6"/>
        <v>N/A</v>
      </c>
      <c r="I16" s="75" t="str">
        <f t="shared" si="6"/>
        <v>N/A</v>
      </c>
      <c r="J16" s="75" t="str">
        <f t="shared" si="6"/>
        <v>N/A</v>
      </c>
      <c r="K16" s="75" t="str">
        <f t="shared" si="6"/>
        <v>N/A</v>
      </c>
      <c r="L16" s="75" t="str">
        <f t="shared" si="6"/>
        <v>N/A</v>
      </c>
      <c r="M16" s="75" t="str">
        <f t="shared" si="6"/>
        <v>N/A</v>
      </c>
      <c r="N16" s="76" t="str">
        <f t="shared" si="6"/>
        <v>N/A</v>
      </c>
    </row>
    <row r="17" ht="8.25" customHeight="1">
      <c r="A17" s="12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</row>
    <row r="18">
      <c r="A18" s="32" t="s">
        <v>59</v>
      </c>
      <c r="B18" s="41">
        <f t="shared" ref="B18:M18" si="7">sum(B19:B34)</f>
        <v>0</v>
      </c>
      <c r="C18" s="41">
        <f t="shared" si="7"/>
        <v>0</v>
      </c>
      <c r="D18" s="41">
        <f t="shared" si="7"/>
        <v>0</v>
      </c>
      <c r="E18" s="41">
        <f t="shared" si="7"/>
        <v>0</v>
      </c>
      <c r="F18" s="41">
        <f t="shared" si="7"/>
        <v>0</v>
      </c>
      <c r="G18" s="41">
        <f t="shared" si="7"/>
        <v>0</v>
      </c>
      <c r="H18" s="41">
        <f t="shared" si="7"/>
        <v>0</v>
      </c>
      <c r="I18" s="41">
        <f t="shared" si="7"/>
        <v>0</v>
      </c>
      <c r="J18" s="41">
        <f t="shared" si="7"/>
        <v>0</v>
      </c>
      <c r="K18" s="41">
        <f t="shared" si="7"/>
        <v>0</v>
      </c>
      <c r="L18" s="41">
        <f t="shared" si="7"/>
        <v>0</v>
      </c>
      <c r="M18" s="41">
        <f t="shared" si="7"/>
        <v>0</v>
      </c>
      <c r="N18" s="48">
        <f t="shared" ref="N18:N34" si="8">SUM(B18:M18)</f>
        <v>0</v>
      </c>
    </row>
    <row r="19" outlineLevel="1">
      <c r="A19" s="72" t="s">
        <v>60</v>
      </c>
      <c r="B19" s="37">
        <v>0.0</v>
      </c>
      <c r="C19" s="37">
        <v>0.0</v>
      </c>
      <c r="D19" s="37">
        <v>0.0</v>
      </c>
      <c r="E19" s="37">
        <v>0.0</v>
      </c>
      <c r="F19" s="37">
        <v>0.0</v>
      </c>
      <c r="G19" s="37">
        <v>0.0</v>
      </c>
      <c r="H19" s="37">
        <v>0.0</v>
      </c>
      <c r="I19" s="37">
        <v>0.0</v>
      </c>
      <c r="J19" s="37">
        <v>0.0</v>
      </c>
      <c r="K19" s="37">
        <v>0.0</v>
      </c>
      <c r="L19" s="37">
        <v>0.0</v>
      </c>
      <c r="M19" s="37">
        <v>0.0</v>
      </c>
      <c r="N19" s="63">
        <f t="shared" si="8"/>
        <v>0</v>
      </c>
    </row>
    <row r="20" outlineLevel="1">
      <c r="A20" s="72" t="s">
        <v>61</v>
      </c>
      <c r="B20" s="37">
        <v>0.0</v>
      </c>
      <c r="C20" s="37">
        <v>0.0</v>
      </c>
      <c r="D20" s="37">
        <v>0.0</v>
      </c>
      <c r="E20" s="37">
        <v>0.0</v>
      </c>
      <c r="F20" s="37">
        <v>0.0</v>
      </c>
      <c r="G20" s="37">
        <v>0.0</v>
      </c>
      <c r="H20" s="37">
        <v>0.0</v>
      </c>
      <c r="I20" s="37">
        <v>0.0</v>
      </c>
      <c r="J20" s="37">
        <v>0.0</v>
      </c>
      <c r="K20" s="37">
        <v>0.0</v>
      </c>
      <c r="L20" s="37">
        <v>0.0</v>
      </c>
      <c r="M20" s="37">
        <v>0.0</v>
      </c>
      <c r="N20" s="63">
        <f t="shared" si="8"/>
        <v>0</v>
      </c>
      <c r="R20" s="73"/>
    </row>
    <row r="21" outlineLevel="1">
      <c r="A21" s="72" t="s">
        <v>62</v>
      </c>
      <c r="B21" s="37">
        <v>0.0</v>
      </c>
      <c r="C21" s="37">
        <v>0.0</v>
      </c>
      <c r="D21" s="37">
        <v>0.0</v>
      </c>
      <c r="E21" s="37">
        <v>0.0</v>
      </c>
      <c r="F21" s="37">
        <v>0.0</v>
      </c>
      <c r="G21" s="37">
        <v>0.0</v>
      </c>
      <c r="H21" s="37">
        <v>0.0</v>
      </c>
      <c r="I21" s="37">
        <v>0.0</v>
      </c>
      <c r="J21" s="37">
        <v>0.0</v>
      </c>
      <c r="K21" s="37">
        <v>0.0</v>
      </c>
      <c r="L21" s="37">
        <v>0.0</v>
      </c>
      <c r="M21" s="37">
        <v>0.0</v>
      </c>
      <c r="N21" s="63">
        <f t="shared" si="8"/>
        <v>0</v>
      </c>
      <c r="R21" s="73"/>
    </row>
    <row r="22" outlineLevel="1">
      <c r="A22" s="72" t="s">
        <v>63</v>
      </c>
      <c r="B22" s="37">
        <v>0.0</v>
      </c>
      <c r="C22" s="37">
        <v>0.0</v>
      </c>
      <c r="D22" s="37">
        <v>0.0</v>
      </c>
      <c r="E22" s="37">
        <v>0.0</v>
      </c>
      <c r="F22" s="37">
        <v>0.0</v>
      </c>
      <c r="G22" s="37">
        <v>0.0</v>
      </c>
      <c r="H22" s="37">
        <v>0.0</v>
      </c>
      <c r="I22" s="37">
        <v>0.0</v>
      </c>
      <c r="J22" s="37">
        <v>0.0</v>
      </c>
      <c r="K22" s="37">
        <v>0.0</v>
      </c>
      <c r="L22" s="37">
        <v>0.0</v>
      </c>
      <c r="M22" s="37">
        <v>0.0</v>
      </c>
      <c r="N22" s="63">
        <f t="shared" si="8"/>
        <v>0</v>
      </c>
    </row>
    <row r="23" outlineLevel="1">
      <c r="A23" s="72" t="s">
        <v>64</v>
      </c>
      <c r="B23" s="37">
        <v>0.0</v>
      </c>
      <c r="C23" s="37">
        <v>0.0</v>
      </c>
      <c r="D23" s="37">
        <v>0.0</v>
      </c>
      <c r="E23" s="37">
        <v>0.0</v>
      </c>
      <c r="F23" s="37">
        <v>0.0</v>
      </c>
      <c r="G23" s="37">
        <v>0.0</v>
      </c>
      <c r="H23" s="37">
        <v>0.0</v>
      </c>
      <c r="I23" s="37">
        <v>0.0</v>
      </c>
      <c r="J23" s="37">
        <v>0.0</v>
      </c>
      <c r="K23" s="37">
        <v>0.0</v>
      </c>
      <c r="L23" s="37">
        <v>0.0</v>
      </c>
      <c r="M23" s="37">
        <v>0.0</v>
      </c>
      <c r="N23" s="63">
        <f t="shared" si="8"/>
        <v>0</v>
      </c>
    </row>
    <row r="24" outlineLevel="1">
      <c r="A24" s="72" t="s">
        <v>65</v>
      </c>
      <c r="B24" s="37">
        <v>0.0</v>
      </c>
      <c r="C24" s="37">
        <v>0.0</v>
      </c>
      <c r="D24" s="37">
        <v>0.0</v>
      </c>
      <c r="E24" s="37">
        <v>0.0</v>
      </c>
      <c r="F24" s="37">
        <v>0.0</v>
      </c>
      <c r="G24" s="37">
        <v>0.0</v>
      </c>
      <c r="H24" s="37">
        <v>0.0</v>
      </c>
      <c r="I24" s="37">
        <v>0.0</v>
      </c>
      <c r="J24" s="37">
        <v>0.0</v>
      </c>
      <c r="K24" s="37">
        <v>0.0</v>
      </c>
      <c r="L24" s="37">
        <v>0.0</v>
      </c>
      <c r="M24" s="37">
        <v>0.0</v>
      </c>
      <c r="N24" s="63">
        <f t="shared" si="8"/>
        <v>0</v>
      </c>
    </row>
    <row r="25" outlineLevel="1">
      <c r="A25" s="72" t="s">
        <v>66</v>
      </c>
      <c r="B25" s="37">
        <v>0.0</v>
      </c>
      <c r="C25" s="37">
        <v>0.0</v>
      </c>
      <c r="D25" s="37">
        <v>0.0</v>
      </c>
      <c r="E25" s="37">
        <v>0.0</v>
      </c>
      <c r="F25" s="37">
        <v>0.0</v>
      </c>
      <c r="G25" s="37">
        <v>0.0</v>
      </c>
      <c r="H25" s="37">
        <v>0.0</v>
      </c>
      <c r="I25" s="37">
        <v>0.0</v>
      </c>
      <c r="J25" s="37">
        <v>0.0</v>
      </c>
      <c r="K25" s="37">
        <v>0.0</v>
      </c>
      <c r="L25" s="37">
        <v>0.0</v>
      </c>
      <c r="M25" s="37">
        <v>0.0</v>
      </c>
      <c r="N25" s="63">
        <f t="shared" si="8"/>
        <v>0</v>
      </c>
    </row>
    <row r="26" outlineLevel="1">
      <c r="A26" s="72" t="s">
        <v>67</v>
      </c>
      <c r="B26" s="37">
        <v>0.0</v>
      </c>
      <c r="C26" s="37">
        <v>0.0</v>
      </c>
      <c r="D26" s="37">
        <v>0.0</v>
      </c>
      <c r="E26" s="37">
        <v>0.0</v>
      </c>
      <c r="F26" s="37">
        <v>0.0</v>
      </c>
      <c r="G26" s="37">
        <v>0.0</v>
      </c>
      <c r="H26" s="37">
        <v>0.0</v>
      </c>
      <c r="I26" s="37">
        <v>0.0</v>
      </c>
      <c r="J26" s="37">
        <v>0.0</v>
      </c>
      <c r="K26" s="37">
        <v>0.0</v>
      </c>
      <c r="L26" s="37">
        <v>0.0</v>
      </c>
      <c r="M26" s="37">
        <v>0.0</v>
      </c>
      <c r="N26" s="63">
        <f t="shared" si="8"/>
        <v>0</v>
      </c>
    </row>
    <row r="27" outlineLevel="1">
      <c r="A27" s="72" t="s">
        <v>68</v>
      </c>
      <c r="B27" s="37">
        <v>0.0</v>
      </c>
      <c r="C27" s="37">
        <v>0.0</v>
      </c>
      <c r="D27" s="37">
        <v>0.0</v>
      </c>
      <c r="E27" s="37">
        <v>0.0</v>
      </c>
      <c r="F27" s="37">
        <v>0.0</v>
      </c>
      <c r="G27" s="37">
        <v>0.0</v>
      </c>
      <c r="H27" s="37">
        <v>0.0</v>
      </c>
      <c r="I27" s="37">
        <v>0.0</v>
      </c>
      <c r="J27" s="37">
        <v>0.0</v>
      </c>
      <c r="K27" s="37">
        <v>0.0</v>
      </c>
      <c r="L27" s="37">
        <v>0.0</v>
      </c>
      <c r="M27" s="37">
        <v>0.0</v>
      </c>
      <c r="N27" s="63">
        <f t="shared" si="8"/>
        <v>0</v>
      </c>
    </row>
    <row r="28" outlineLevel="1">
      <c r="A28" s="72" t="s">
        <v>69</v>
      </c>
      <c r="B28" s="37">
        <v>0.0</v>
      </c>
      <c r="C28" s="37">
        <v>0.0</v>
      </c>
      <c r="D28" s="37">
        <v>0.0</v>
      </c>
      <c r="E28" s="37">
        <v>0.0</v>
      </c>
      <c r="F28" s="37">
        <v>0.0</v>
      </c>
      <c r="G28" s="37">
        <v>0.0</v>
      </c>
      <c r="H28" s="37">
        <v>0.0</v>
      </c>
      <c r="I28" s="37">
        <v>0.0</v>
      </c>
      <c r="J28" s="37">
        <v>0.0</v>
      </c>
      <c r="K28" s="37">
        <v>0.0</v>
      </c>
      <c r="L28" s="37">
        <v>0.0</v>
      </c>
      <c r="M28" s="37">
        <v>0.0</v>
      </c>
      <c r="N28" s="63">
        <f t="shared" si="8"/>
        <v>0</v>
      </c>
    </row>
    <row r="29" outlineLevel="1">
      <c r="A29" s="72" t="s">
        <v>70</v>
      </c>
      <c r="B29" s="37">
        <v>0.0</v>
      </c>
      <c r="C29" s="37">
        <v>0.0</v>
      </c>
      <c r="D29" s="37">
        <v>0.0</v>
      </c>
      <c r="E29" s="37">
        <v>0.0</v>
      </c>
      <c r="F29" s="37">
        <v>0.0</v>
      </c>
      <c r="G29" s="37">
        <v>0.0</v>
      </c>
      <c r="H29" s="37">
        <v>0.0</v>
      </c>
      <c r="I29" s="37">
        <v>0.0</v>
      </c>
      <c r="J29" s="37">
        <v>0.0</v>
      </c>
      <c r="K29" s="37">
        <v>0.0</v>
      </c>
      <c r="L29" s="37">
        <v>0.0</v>
      </c>
      <c r="M29" s="37">
        <v>0.0</v>
      </c>
      <c r="N29" s="63">
        <f t="shared" si="8"/>
        <v>0</v>
      </c>
    </row>
    <row r="30" outlineLevel="1">
      <c r="A30" s="72" t="s">
        <v>71</v>
      </c>
      <c r="B30" s="37">
        <v>0.0</v>
      </c>
      <c r="C30" s="37">
        <v>0.0</v>
      </c>
      <c r="D30" s="37">
        <v>0.0</v>
      </c>
      <c r="E30" s="37">
        <v>0.0</v>
      </c>
      <c r="F30" s="37">
        <v>0.0</v>
      </c>
      <c r="G30" s="37">
        <v>0.0</v>
      </c>
      <c r="H30" s="37">
        <v>0.0</v>
      </c>
      <c r="I30" s="37">
        <v>0.0</v>
      </c>
      <c r="J30" s="37">
        <v>0.0</v>
      </c>
      <c r="K30" s="37">
        <v>0.0</v>
      </c>
      <c r="L30" s="37">
        <v>0.0</v>
      </c>
      <c r="M30" s="37">
        <v>0.0</v>
      </c>
      <c r="N30" s="63">
        <f t="shared" si="8"/>
        <v>0</v>
      </c>
    </row>
    <row r="31" outlineLevel="1">
      <c r="A31" s="72" t="s">
        <v>72</v>
      </c>
      <c r="B31" s="37">
        <v>0.0</v>
      </c>
      <c r="C31" s="37">
        <v>0.0</v>
      </c>
      <c r="D31" s="37">
        <v>0.0</v>
      </c>
      <c r="E31" s="37">
        <v>0.0</v>
      </c>
      <c r="F31" s="37">
        <v>0.0</v>
      </c>
      <c r="G31" s="37">
        <v>0.0</v>
      </c>
      <c r="H31" s="37">
        <v>0.0</v>
      </c>
      <c r="I31" s="37">
        <v>0.0</v>
      </c>
      <c r="J31" s="37">
        <v>0.0</v>
      </c>
      <c r="K31" s="37">
        <v>0.0</v>
      </c>
      <c r="L31" s="37">
        <v>0.0</v>
      </c>
      <c r="M31" s="37">
        <v>0.0</v>
      </c>
      <c r="N31" s="63">
        <f t="shared" si="8"/>
        <v>0</v>
      </c>
    </row>
    <row r="32" outlineLevel="1">
      <c r="A32" s="72" t="s">
        <v>73</v>
      </c>
      <c r="B32" s="37">
        <v>0.0</v>
      </c>
      <c r="C32" s="37">
        <v>0.0</v>
      </c>
      <c r="D32" s="37">
        <v>0.0</v>
      </c>
      <c r="E32" s="37">
        <v>0.0</v>
      </c>
      <c r="F32" s="37">
        <v>0.0</v>
      </c>
      <c r="G32" s="37">
        <v>0.0</v>
      </c>
      <c r="H32" s="37">
        <v>0.0</v>
      </c>
      <c r="I32" s="37">
        <v>0.0</v>
      </c>
      <c r="J32" s="37">
        <v>0.0</v>
      </c>
      <c r="K32" s="37">
        <v>0.0</v>
      </c>
      <c r="L32" s="37">
        <v>0.0</v>
      </c>
      <c r="M32" s="37">
        <v>0.0</v>
      </c>
      <c r="N32" s="63">
        <f t="shared" si="8"/>
        <v>0</v>
      </c>
    </row>
    <row r="33" outlineLevel="1">
      <c r="A33" s="72" t="s">
        <v>74</v>
      </c>
      <c r="B33" s="37">
        <v>0.0</v>
      </c>
      <c r="C33" s="37">
        <v>0.0</v>
      </c>
      <c r="D33" s="37">
        <v>0.0</v>
      </c>
      <c r="E33" s="37">
        <v>0.0</v>
      </c>
      <c r="F33" s="37">
        <v>0.0</v>
      </c>
      <c r="G33" s="37">
        <v>0.0</v>
      </c>
      <c r="H33" s="37">
        <v>0.0</v>
      </c>
      <c r="I33" s="37">
        <v>0.0</v>
      </c>
      <c r="J33" s="37">
        <v>0.0</v>
      </c>
      <c r="K33" s="37">
        <v>0.0</v>
      </c>
      <c r="L33" s="37">
        <v>0.0</v>
      </c>
      <c r="M33" s="37">
        <v>0.0</v>
      </c>
      <c r="N33" s="63">
        <f t="shared" si="8"/>
        <v>0</v>
      </c>
    </row>
    <row r="34" outlineLevel="1">
      <c r="A34" s="72" t="s">
        <v>76</v>
      </c>
      <c r="B34" s="37">
        <v>0.0</v>
      </c>
      <c r="C34" s="37">
        <v>0.0</v>
      </c>
      <c r="D34" s="37">
        <v>0.0</v>
      </c>
      <c r="E34" s="37">
        <v>0.0</v>
      </c>
      <c r="F34" s="37">
        <v>0.0</v>
      </c>
      <c r="G34" s="37">
        <v>0.0</v>
      </c>
      <c r="H34" s="37">
        <v>0.0</v>
      </c>
      <c r="I34" s="37">
        <v>0.0</v>
      </c>
      <c r="J34" s="37">
        <v>0.0</v>
      </c>
      <c r="K34" s="37">
        <v>0.0</v>
      </c>
      <c r="L34" s="37">
        <v>0.0</v>
      </c>
      <c r="M34" s="37">
        <v>0.0</v>
      </c>
      <c r="N34" s="63">
        <f t="shared" si="8"/>
        <v>0</v>
      </c>
    </row>
    <row r="35" ht="8.25" customHeight="1">
      <c r="A35" s="72"/>
      <c r="B35" s="67"/>
      <c r="C35" s="67"/>
      <c r="D35" s="67"/>
      <c r="E35" s="67"/>
      <c r="F35" s="37" t="s">
        <v>77</v>
      </c>
      <c r="G35" s="67"/>
      <c r="H35" s="67"/>
      <c r="I35" s="67"/>
      <c r="J35" s="67"/>
      <c r="K35" s="79"/>
      <c r="L35" s="67"/>
      <c r="M35" s="67"/>
      <c r="N35" s="67"/>
    </row>
    <row r="36">
      <c r="A36" s="32" t="s">
        <v>78</v>
      </c>
      <c r="B36" s="80">
        <f t="shared" ref="B36:M36" si="9">B5-B10-B18</f>
        <v>0</v>
      </c>
      <c r="C36" s="80">
        <f t="shared" si="9"/>
        <v>0</v>
      </c>
      <c r="D36" s="80">
        <f t="shared" si="9"/>
        <v>0</v>
      </c>
      <c r="E36" s="80">
        <f t="shared" si="9"/>
        <v>0</v>
      </c>
      <c r="F36" s="80">
        <f t="shared" si="9"/>
        <v>0</v>
      </c>
      <c r="G36" s="80">
        <f t="shared" si="9"/>
        <v>0</v>
      </c>
      <c r="H36" s="80">
        <f t="shared" si="9"/>
        <v>0</v>
      </c>
      <c r="I36" s="80">
        <f t="shared" si="9"/>
        <v>0</v>
      </c>
      <c r="J36" s="81">
        <f t="shared" si="9"/>
        <v>0</v>
      </c>
      <c r="K36" s="81">
        <f t="shared" si="9"/>
        <v>0</v>
      </c>
      <c r="L36" s="80">
        <f t="shared" si="9"/>
        <v>0</v>
      </c>
      <c r="M36" s="80">
        <f t="shared" si="9"/>
        <v>0</v>
      </c>
      <c r="N36" s="48">
        <f>SUM(B36:M36)</f>
        <v>0</v>
      </c>
    </row>
    <row r="37">
      <c r="A37" s="72" t="s">
        <v>58</v>
      </c>
      <c r="B37" s="84" t="str">
        <f t="shared" ref="B37:N37" si="10">IFERROR(B36/B5,"N/A")</f>
        <v>N/A</v>
      </c>
      <c r="C37" s="84" t="str">
        <f t="shared" si="10"/>
        <v>N/A</v>
      </c>
      <c r="D37" s="84" t="str">
        <f t="shared" si="10"/>
        <v>N/A</v>
      </c>
      <c r="E37" s="84" t="str">
        <f t="shared" si="10"/>
        <v>N/A</v>
      </c>
      <c r="F37" s="84" t="str">
        <f t="shared" si="10"/>
        <v>N/A</v>
      </c>
      <c r="G37" s="84" t="str">
        <f t="shared" si="10"/>
        <v>N/A</v>
      </c>
      <c r="H37" s="84" t="str">
        <f t="shared" si="10"/>
        <v>N/A</v>
      </c>
      <c r="I37" s="84" t="str">
        <f t="shared" si="10"/>
        <v>N/A</v>
      </c>
      <c r="J37" s="84" t="str">
        <f t="shared" si="10"/>
        <v>N/A</v>
      </c>
      <c r="K37" s="85" t="str">
        <f t="shared" si="10"/>
        <v>N/A</v>
      </c>
      <c r="L37" s="84" t="str">
        <f t="shared" si="10"/>
        <v>N/A</v>
      </c>
      <c r="M37" s="84" t="str">
        <f t="shared" si="10"/>
        <v>N/A</v>
      </c>
      <c r="N37" s="87" t="str">
        <f t="shared" si="10"/>
        <v>N/A</v>
      </c>
      <c r="P37" s="83"/>
      <c r="Q37" s="83"/>
    </row>
    <row r="38" ht="8.25" customHeight="1">
      <c r="A38" s="12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</row>
    <row r="39">
      <c r="A39" s="32" t="s">
        <v>79</v>
      </c>
      <c r="B39" s="70">
        <f t="shared" ref="B39:M39" si="11">sum(B40:B41)</f>
        <v>0</v>
      </c>
      <c r="C39" s="70">
        <f t="shared" si="11"/>
        <v>0</v>
      </c>
      <c r="D39" s="70">
        <f t="shared" si="11"/>
        <v>0</v>
      </c>
      <c r="E39" s="70">
        <f t="shared" si="11"/>
        <v>0</v>
      </c>
      <c r="F39" s="70">
        <f t="shared" si="11"/>
        <v>0</v>
      </c>
      <c r="G39" s="70">
        <f t="shared" si="11"/>
        <v>0</v>
      </c>
      <c r="H39" s="70">
        <f t="shared" si="11"/>
        <v>0</v>
      </c>
      <c r="I39" s="70">
        <f t="shared" si="11"/>
        <v>0</v>
      </c>
      <c r="J39" s="70">
        <f t="shared" si="11"/>
        <v>0</v>
      </c>
      <c r="K39" s="70">
        <f t="shared" si="11"/>
        <v>0</v>
      </c>
      <c r="L39" s="70">
        <f t="shared" si="11"/>
        <v>0</v>
      </c>
      <c r="M39" s="70">
        <f t="shared" si="11"/>
        <v>0</v>
      </c>
      <c r="N39" s="48">
        <f t="shared" ref="N39:N41" si="12">SUM(B39:M39)</f>
        <v>0</v>
      </c>
      <c r="Q39" s="86"/>
    </row>
    <row r="40" outlineLevel="1">
      <c r="A40" s="72" t="s">
        <v>80</v>
      </c>
      <c r="B40" s="37">
        <v>0.0</v>
      </c>
      <c r="C40" s="37">
        <v>0.0</v>
      </c>
      <c r="D40" s="37">
        <v>0.0</v>
      </c>
      <c r="E40" s="37">
        <v>0.0</v>
      </c>
      <c r="F40" s="37">
        <v>0.0</v>
      </c>
      <c r="G40" s="37">
        <v>0.0</v>
      </c>
      <c r="H40" s="37">
        <v>0.0</v>
      </c>
      <c r="I40" s="37">
        <v>0.0</v>
      </c>
      <c r="J40" s="37">
        <v>0.0</v>
      </c>
      <c r="K40" s="37">
        <v>0.0</v>
      </c>
      <c r="L40" s="37">
        <v>0.0</v>
      </c>
      <c r="M40" s="37">
        <v>0.0</v>
      </c>
      <c r="N40" s="63">
        <f t="shared" si="12"/>
        <v>0</v>
      </c>
    </row>
    <row r="41" outlineLevel="1">
      <c r="A41" s="72" t="s">
        <v>81</v>
      </c>
      <c r="B41" s="37">
        <f>'P&amp;L Real'!B41</f>
        <v>0</v>
      </c>
      <c r="C41" s="37">
        <f>'P&amp;L Real'!C41</f>
        <v>0</v>
      </c>
      <c r="D41" s="37">
        <f>'P&amp;L Real'!D41</f>
        <v>0</v>
      </c>
      <c r="E41" s="37">
        <f>'P&amp;L Real'!E41</f>
        <v>0</v>
      </c>
      <c r="F41" s="37">
        <f>'P&amp;L Real'!F41</f>
        <v>0</v>
      </c>
      <c r="G41" s="37">
        <f>'P&amp;L Real'!G41</f>
        <v>0</v>
      </c>
      <c r="H41" s="37">
        <f>'P&amp;L Real'!H41</f>
        <v>0</v>
      </c>
      <c r="I41" s="37">
        <f>'P&amp;L Real'!I41</f>
        <v>0</v>
      </c>
      <c r="J41" s="37">
        <f>'P&amp;L Real'!J41</f>
        <v>0</v>
      </c>
      <c r="K41" s="37">
        <f>'P&amp;L Real'!K41</f>
        <v>0</v>
      </c>
      <c r="L41" s="37">
        <f>'P&amp;L Real'!L41</f>
        <v>0</v>
      </c>
      <c r="M41" s="37">
        <f>'P&amp;L Real'!M41</f>
        <v>0</v>
      </c>
      <c r="N41" s="63">
        <f t="shared" si="12"/>
        <v>0</v>
      </c>
      <c r="S41" s="73"/>
    </row>
    <row r="42" ht="12.0" customHeight="1">
      <c r="A42" s="12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67"/>
    </row>
    <row r="43">
      <c r="A43" s="32" t="s">
        <v>82</v>
      </c>
      <c r="B43" s="48">
        <f t="shared" ref="B43:N43" si="13">B36-B39</f>
        <v>0</v>
      </c>
      <c r="C43" s="48">
        <f t="shared" si="13"/>
        <v>0</v>
      </c>
      <c r="D43" s="48">
        <f t="shared" si="13"/>
        <v>0</v>
      </c>
      <c r="E43" s="48">
        <f t="shared" si="13"/>
        <v>0</v>
      </c>
      <c r="F43" s="48">
        <f t="shared" si="13"/>
        <v>0</v>
      </c>
      <c r="G43" s="48">
        <f t="shared" si="13"/>
        <v>0</v>
      </c>
      <c r="H43" s="48">
        <f t="shared" si="13"/>
        <v>0</v>
      </c>
      <c r="I43" s="48">
        <f t="shared" si="13"/>
        <v>0</v>
      </c>
      <c r="J43" s="48">
        <f t="shared" si="13"/>
        <v>0</v>
      </c>
      <c r="K43" s="48">
        <f t="shared" si="13"/>
        <v>0</v>
      </c>
      <c r="L43" s="48">
        <f t="shared" si="13"/>
        <v>0</v>
      </c>
      <c r="M43" s="48">
        <f t="shared" si="13"/>
        <v>0</v>
      </c>
      <c r="N43" s="91">
        <f t="shared" si="13"/>
        <v>0</v>
      </c>
    </row>
    <row r="44">
      <c r="A44" s="72" t="s">
        <v>58</v>
      </c>
      <c r="B44" s="93" t="str">
        <f t="shared" ref="B44:N44" si="14">IFERROR(B43/B5,"N/A")</f>
        <v>N/A</v>
      </c>
      <c r="C44" s="93" t="str">
        <f t="shared" si="14"/>
        <v>N/A</v>
      </c>
      <c r="D44" s="93" t="str">
        <f t="shared" si="14"/>
        <v>N/A</v>
      </c>
      <c r="E44" s="93" t="str">
        <f t="shared" si="14"/>
        <v>N/A</v>
      </c>
      <c r="F44" s="93" t="str">
        <f t="shared" si="14"/>
        <v>N/A</v>
      </c>
      <c r="G44" s="93" t="str">
        <f t="shared" si="14"/>
        <v>N/A</v>
      </c>
      <c r="H44" s="93" t="str">
        <f t="shared" si="14"/>
        <v>N/A</v>
      </c>
      <c r="I44" s="93" t="str">
        <f t="shared" si="14"/>
        <v>N/A</v>
      </c>
      <c r="J44" s="93" t="str">
        <f t="shared" si="14"/>
        <v>N/A</v>
      </c>
      <c r="K44" s="93" t="str">
        <f t="shared" si="14"/>
        <v>N/A</v>
      </c>
      <c r="L44" s="93" t="str">
        <f t="shared" si="14"/>
        <v>N/A</v>
      </c>
      <c r="M44" s="93" t="str">
        <f t="shared" si="14"/>
        <v>N/A</v>
      </c>
      <c r="N44" s="94" t="str">
        <f t="shared" si="14"/>
        <v>N/A</v>
      </c>
    </row>
    <row r="45">
      <c r="A45" s="12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</row>
    <row r="46">
      <c r="A46" s="32" t="s">
        <v>83</v>
      </c>
      <c r="B46" s="88">
        <f t="shared" ref="B46:N46" si="15">B43*0.3</f>
        <v>0</v>
      </c>
      <c r="C46" s="88">
        <f t="shared" si="15"/>
        <v>0</v>
      </c>
      <c r="D46" s="88">
        <f t="shared" si="15"/>
        <v>0</v>
      </c>
      <c r="E46" s="88">
        <f t="shared" si="15"/>
        <v>0</v>
      </c>
      <c r="F46" s="88">
        <f t="shared" si="15"/>
        <v>0</v>
      </c>
      <c r="G46" s="88">
        <f t="shared" si="15"/>
        <v>0</v>
      </c>
      <c r="H46" s="88">
        <f t="shared" si="15"/>
        <v>0</v>
      </c>
      <c r="I46" s="88">
        <f t="shared" si="15"/>
        <v>0</v>
      </c>
      <c r="J46" s="88">
        <f t="shared" si="15"/>
        <v>0</v>
      </c>
      <c r="K46" s="88">
        <f t="shared" si="15"/>
        <v>0</v>
      </c>
      <c r="L46" s="88">
        <f t="shared" si="15"/>
        <v>0</v>
      </c>
      <c r="M46" s="88">
        <f t="shared" si="15"/>
        <v>0</v>
      </c>
      <c r="N46" s="100">
        <f t="shared" si="15"/>
        <v>0</v>
      </c>
    </row>
    <row r="47">
      <c r="A47" s="12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67"/>
    </row>
    <row r="48">
      <c r="A48" s="32" t="s">
        <v>101</v>
      </c>
      <c r="B48" s="48">
        <f t="shared" ref="B48:N48" si="16">B43-B46</f>
        <v>0</v>
      </c>
      <c r="C48" s="48">
        <f t="shared" si="16"/>
        <v>0</v>
      </c>
      <c r="D48" s="48">
        <f t="shared" si="16"/>
        <v>0</v>
      </c>
      <c r="E48" s="48">
        <f t="shared" si="16"/>
        <v>0</v>
      </c>
      <c r="F48" s="48">
        <f t="shared" si="16"/>
        <v>0</v>
      </c>
      <c r="G48" s="48">
        <f t="shared" si="16"/>
        <v>0</v>
      </c>
      <c r="H48" s="48">
        <f t="shared" si="16"/>
        <v>0</v>
      </c>
      <c r="I48" s="48">
        <f t="shared" si="16"/>
        <v>0</v>
      </c>
      <c r="J48" s="48">
        <f t="shared" si="16"/>
        <v>0</v>
      </c>
      <c r="K48" s="48">
        <f t="shared" si="16"/>
        <v>0</v>
      </c>
      <c r="L48" s="48">
        <f t="shared" si="16"/>
        <v>0</v>
      </c>
      <c r="M48" s="48">
        <f t="shared" si="16"/>
        <v>0</v>
      </c>
      <c r="N48" s="91">
        <f t="shared" si="16"/>
        <v>0</v>
      </c>
    </row>
    <row r="49">
      <c r="A49" s="72" t="s">
        <v>58</v>
      </c>
      <c r="B49" s="93" t="str">
        <f t="shared" ref="B49:M49" si="17">B48/B5</f>
        <v>#DIV/0!</v>
      </c>
      <c r="C49" s="93" t="str">
        <f t="shared" si="17"/>
        <v>#DIV/0!</v>
      </c>
      <c r="D49" s="93" t="str">
        <f t="shared" si="17"/>
        <v>#DIV/0!</v>
      </c>
      <c r="E49" s="93" t="str">
        <f t="shared" si="17"/>
        <v>#DIV/0!</v>
      </c>
      <c r="F49" s="93" t="str">
        <f t="shared" si="17"/>
        <v>#DIV/0!</v>
      </c>
      <c r="G49" s="93" t="str">
        <f t="shared" si="17"/>
        <v>#DIV/0!</v>
      </c>
      <c r="H49" s="93" t="str">
        <f t="shared" si="17"/>
        <v>#DIV/0!</v>
      </c>
      <c r="I49" s="93" t="str">
        <f t="shared" si="17"/>
        <v>#DIV/0!</v>
      </c>
      <c r="J49" s="93" t="str">
        <f t="shared" si="17"/>
        <v>#DIV/0!</v>
      </c>
      <c r="K49" s="93" t="str">
        <f t="shared" si="17"/>
        <v>#DIV/0!</v>
      </c>
      <c r="L49" s="93" t="str">
        <f t="shared" si="17"/>
        <v>#DIV/0!</v>
      </c>
      <c r="M49" s="93" t="str">
        <f t="shared" si="17"/>
        <v>#DIV/0!</v>
      </c>
      <c r="N49" s="94" t="str">
        <f>IFERROR(N48/N5,"N/A")</f>
        <v>N/A</v>
      </c>
    </row>
    <row r="50">
      <c r="A50" s="10"/>
      <c r="B50" s="67"/>
      <c r="C50" s="67"/>
      <c r="D50" s="67"/>
      <c r="E50" s="67"/>
      <c r="F50" s="67"/>
      <c r="G50" s="67"/>
      <c r="H50" s="37"/>
      <c r="I50" s="67"/>
      <c r="J50" s="67"/>
      <c r="K50" s="67"/>
      <c r="L50" s="67"/>
      <c r="M50" s="67"/>
      <c r="N50" s="67"/>
    </row>
    <row r="51">
      <c r="A51" s="10"/>
      <c r="B51" s="3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</row>
    <row r="52">
      <c r="A52" s="10"/>
      <c r="B52" s="3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>
      <c r="A53" s="10"/>
      <c r="B53" s="37"/>
      <c r="C53" s="67"/>
      <c r="D53" s="37"/>
      <c r="E53" s="67"/>
      <c r="F53" s="67"/>
      <c r="G53" s="67"/>
      <c r="H53" s="67"/>
      <c r="I53" s="67"/>
      <c r="J53" s="67"/>
      <c r="K53" s="67"/>
      <c r="L53" s="67"/>
      <c r="M53" s="67"/>
      <c r="N53" s="67"/>
    </row>
    <row r="54">
      <c r="A54" s="10"/>
      <c r="B54" s="37"/>
      <c r="C54" s="12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</row>
    <row r="55">
      <c r="A55" s="10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</row>
    <row r="56"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</row>
    <row r="57"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</row>
    <row r="59">
      <c r="B59" s="73"/>
    </row>
    <row r="60">
      <c r="B60" s="73"/>
    </row>
  </sheetData>
  <mergeCells count="1">
    <mergeCell ref="A1:D1"/>
  </mergeCells>
  <conditionalFormatting sqref="B43:M43 B48:M48">
    <cfRule type="cellIs" dxfId="0" priority="1" operator="lessThan">
      <formula>0</formula>
    </cfRule>
  </conditionalFormatting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2.63" defaultRowHeight="15.75" outlineLevelRow="1"/>
  <cols>
    <col customWidth="1" min="1" max="1" width="35.75"/>
  </cols>
  <sheetData>
    <row r="1">
      <c r="A1" s="95" t="s">
        <v>84</v>
      </c>
      <c r="B1" s="96"/>
      <c r="C1" s="9"/>
      <c r="D1" s="9"/>
      <c r="E1" s="9"/>
      <c r="F1" s="9"/>
    </row>
    <row r="2">
      <c r="A2" s="9"/>
      <c r="B2" s="9"/>
      <c r="C2" s="9"/>
      <c r="D2" s="9"/>
      <c r="E2" s="9"/>
      <c r="F2" s="9"/>
    </row>
    <row r="3">
      <c r="A3" s="9"/>
      <c r="B3" s="97" t="s">
        <v>85</v>
      </c>
      <c r="C3" s="98" t="s">
        <v>86</v>
      </c>
      <c r="D3" s="97" t="s">
        <v>87</v>
      </c>
      <c r="E3" s="97" t="s">
        <v>88</v>
      </c>
      <c r="F3" s="99" t="s">
        <v>89</v>
      </c>
      <c r="G3" s="99" t="s">
        <v>90</v>
      </c>
      <c r="H3" s="99" t="s">
        <v>91</v>
      </c>
      <c r="I3" s="99" t="s">
        <v>92</v>
      </c>
      <c r="J3" s="99" t="s">
        <v>93</v>
      </c>
      <c r="K3" s="99" t="s">
        <v>94</v>
      </c>
      <c r="L3" s="99" t="s">
        <v>95</v>
      </c>
      <c r="M3" s="99" t="s">
        <v>96</v>
      </c>
    </row>
    <row r="4">
      <c r="A4" s="101" t="s">
        <v>97</v>
      </c>
      <c r="B4" s="102">
        <v>0.0</v>
      </c>
      <c r="C4" s="102">
        <f t="shared" ref="C4:M4" si="1">B35</f>
        <v>0</v>
      </c>
      <c r="D4" s="102">
        <f t="shared" si="1"/>
        <v>0</v>
      </c>
      <c r="E4" s="102">
        <f t="shared" si="1"/>
        <v>0</v>
      </c>
      <c r="F4" s="102">
        <f t="shared" si="1"/>
        <v>0</v>
      </c>
      <c r="G4" s="102">
        <f t="shared" si="1"/>
        <v>0</v>
      </c>
      <c r="H4" s="102">
        <f t="shared" si="1"/>
        <v>0</v>
      </c>
      <c r="I4" s="102">
        <f t="shared" si="1"/>
        <v>0</v>
      </c>
      <c r="J4" s="102">
        <f t="shared" si="1"/>
        <v>0</v>
      </c>
      <c r="K4" s="102">
        <f t="shared" si="1"/>
        <v>0</v>
      </c>
      <c r="L4" s="102">
        <f t="shared" si="1"/>
        <v>0</v>
      </c>
      <c r="M4" s="102">
        <f t="shared" si="1"/>
        <v>0</v>
      </c>
    </row>
    <row r="5">
      <c r="A5" s="103" t="s">
        <v>98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</row>
    <row r="6">
      <c r="A6" s="105" t="s">
        <v>99</v>
      </c>
      <c r="B6" s="106">
        <v>0.0</v>
      </c>
      <c r="C6" s="106">
        <v>0.0</v>
      </c>
      <c r="D6" s="106">
        <v>0.0</v>
      </c>
      <c r="E6" s="106">
        <v>0.0</v>
      </c>
      <c r="F6" s="106">
        <v>0.0</v>
      </c>
      <c r="G6" s="106">
        <v>0.0</v>
      </c>
      <c r="H6" s="106">
        <v>0.0</v>
      </c>
      <c r="I6" s="106">
        <v>0.0</v>
      </c>
      <c r="J6" s="106">
        <v>0.0</v>
      </c>
      <c r="K6" s="106">
        <v>0.0</v>
      </c>
      <c r="L6" s="106">
        <v>0.0</v>
      </c>
      <c r="M6" s="106">
        <v>0.0</v>
      </c>
    </row>
    <row r="7">
      <c r="A7" s="107" t="s">
        <v>100</v>
      </c>
      <c r="B7" s="108">
        <v>0.0</v>
      </c>
      <c r="C7" s="108">
        <v>0.0</v>
      </c>
      <c r="D7" s="108">
        <v>0.0</v>
      </c>
      <c r="E7" s="108">
        <v>0.0</v>
      </c>
      <c r="F7" s="108">
        <v>0.0</v>
      </c>
      <c r="G7" s="108">
        <v>0.0</v>
      </c>
      <c r="H7" s="108">
        <v>0.0</v>
      </c>
      <c r="I7" s="108">
        <v>0.0</v>
      </c>
      <c r="J7" s="108">
        <v>0.0</v>
      </c>
      <c r="K7" s="108">
        <v>0.0</v>
      </c>
      <c r="L7" s="108">
        <v>0.0</v>
      </c>
      <c r="M7" s="108">
        <v>0.0</v>
      </c>
    </row>
    <row r="8">
      <c r="A8" s="107" t="s">
        <v>102</v>
      </c>
      <c r="B8" s="108">
        <v>0.0</v>
      </c>
      <c r="C8" s="108">
        <v>0.0</v>
      </c>
      <c r="D8" s="108">
        <v>0.0</v>
      </c>
      <c r="E8" s="108">
        <v>0.0</v>
      </c>
      <c r="F8" s="108">
        <v>0.0</v>
      </c>
      <c r="G8" s="108">
        <v>0.0</v>
      </c>
      <c r="H8" s="108">
        <v>0.0</v>
      </c>
      <c r="I8" s="108">
        <v>0.0</v>
      </c>
      <c r="J8" s="108">
        <v>0.0</v>
      </c>
      <c r="K8" s="108">
        <v>0.0</v>
      </c>
      <c r="L8" s="108">
        <v>0.0</v>
      </c>
      <c r="M8" s="108">
        <v>0.0</v>
      </c>
    </row>
    <row r="9">
      <c r="A9" s="109" t="s">
        <v>103</v>
      </c>
      <c r="B9" s="111">
        <f t="shared" ref="B9:M9" si="2">B6-B7-B8</f>
        <v>0</v>
      </c>
      <c r="C9" s="111">
        <f t="shared" si="2"/>
        <v>0</v>
      </c>
      <c r="D9" s="111">
        <f t="shared" si="2"/>
        <v>0</v>
      </c>
      <c r="E9" s="111">
        <f t="shared" si="2"/>
        <v>0</v>
      </c>
      <c r="F9" s="111">
        <f t="shared" si="2"/>
        <v>0</v>
      </c>
      <c r="G9" s="111">
        <f t="shared" si="2"/>
        <v>0</v>
      </c>
      <c r="H9" s="111">
        <f t="shared" si="2"/>
        <v>0</v>
      </c>
      <c r="I9" s="111">
        <f t="shared" si="2"/>
        <v>0</v>
      </c>
      <c r="J9" s="111">
        <f t="shared" si="2"/>
        <v>0</v>
      </c>
      <c r="K9" s="111">
        <f t="shared" si="2"/>
        <v>0</v>
      </c>
      <c r="L9" s="111">
        <f t="shared" si="2"/>
        <v>0</v>
      </c>
      <c r="M9" s="111">
        <f t="shared" si="2"/>
        <v>0</v>
      </c>
    </row>
    <row r="10">
      <c r="A10" s="103" t="s">
        <v>106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</row>
    <row r="11">
      <c r="A11" s="114" t="s">
        <v>108</v>
      </c>
      <c r="B11" s="115">
        <v>0.0</v>
      </c>
      <c r="C11" s="115">
        <v>0.0</v>
      </c>
      <c r="D11" s="115">
        <v>0.0</v>
      </c>
      <c r="E11" s="115">
        <v>0.0</v>
      </c>
      <c r="F11" s="115">
        <v>0.0</v>
      </c>
      <c r="G11" s="115">
        <v>0.0</v>
      </c>
      <c r="H11" s="115">
        <v>0.0</v>
      </c>
      <c r="I11" s="115">
        <v>0.0</v>
      </c>
      <c r="J11" s="115">
        <v>0.0</v>
      </c>
      <c r="K11" s="115">
        <v>0.0</v>
      </c>
      <c r="L11" s="115">
        <v>0.0</v>
      </c>
      <c r="M11" s="115">
        <v>0.0</v>
      </c>
    </row>
    <row r="12">
      <c r="A12" s="114" t="s">
        <v>111</v>
      </c>
      <c r="B12" s="115">
        <v>0.0</v>
      </c>
      <c r="C12" s="115">
        <v>0.0</v>
      </c>
      <c r="D12" s="115">
        <v>0.0</v>
      </c>
      <c r="E12" s="115">
        <v>0.0</v>
      </c>
      <c r="F12" s="115">
        <v>0.0</v>
      </c>
      <c r="G12" s="115">
        <v>0.0</v>
      </c>
      <c r="H12" s="115">
        <v>0.0</v>
      </c>
      <c r="I12" s="115">
        <v>0.0</v>
      </c>
      <c r="J12" s="115">
        <v>0.0</v>
      </c>
      <c r="K12" s="115">
        <v>0.0</v>
      </c>
      <c r="L12" s="115">
        <v>0.0</v>
      </c>
      <c r="M12" s="115">
        <v>0.0</v>
      </c>
    </row>
    <row r="13">
      <c r="A13" s="107" t="s">
        <v>113</v>
      </c>
      <c r="B13" s="115">
        <v>0.0</v>
      </c>
      <c r="C13" s="115">
        <v>0.0</v>
      </c>
      <c r="D13" s="115">
        <v>0.0</v>
      </c>
      <c r="E13" s="115">
        <v>0.0</v>
      </c>
      <c r="F13" s="115">
        <v>0.0</v>
      </c>
      <c r="G13" s="115">
        <v>0.0</v>
      </c>
      <c r="H13" s="115">
        <v>0.0</v>
      </c>
      <c r="I13" s="115">
        <v>0.0</v>
      </c>
      <c r="J13" s="115">
        <v>0.0</v>
      </c>
      <c r="K13" s="115">
        <v>0.0</v>
      </c>
      <c r="L13" s="115">
        <v>0.0</v>
      </c>
      <c r="M13" s="115">
        <v>0.0</v>
      </c>
    </row>
    <row r="14">
      <c r="A14" s="107" t="s">
        <v>116</v>
      </c>
      <c r="B14" s="115">
        <v>0.0</v>
      </c>
      <c r="C14" s="115">
        <v>0.0</v>
      </c>
      <c r="D14" s="115">
        <v>0.0</v>
      </c>
      <c r="E14" s="115">
        <v>0.0</v>
      </c>
      <c r="F14" s="115">
        <v>0.0</v>
      </c>
      <c r="G14" s="115">
        <v>0.0</v>
      </c>
      <c r="H14" s="115">
        <v>0.0</v>
      </c>
      <c r="I14" s="115">
        <v>0.0</v>
      </c>
      <c r="J14" s="115">
        <v>0.0</v>
      </c>
      <c r="K14" s="115">
        <v>0.0</v>
      </c>
      <c r="L14" s="115">
        <v>0.0</v>
      </c>
      <c r="M14" s="115">
        <v>0.0</v>
      </c>
    </row>
    <row r="15">
      <c r="A15" s="107" t="s">
        <v>117</v>
      </c>
      <c r="B15" s="115">
        <v>0.0</v>
      </c>
      <c r="C15" s="115">
        <v>0.0</v>
      </c>
      <c r="D15" s="115">
        <v>0.0</v>
      </c>
      <c r="E15" s="115">
        <v>0.0</v>
      </c>
      <c r="F15" s="115">
        <v>0.0</v>
      </c>
      <c r="G15" s="115">
        <v>0.0</v>
      </c>
      <c r="H15" s="115">
        <v>0.0</v>
      </c>
      <c r="I15" s="115">
        <v>0.0</v>
      </c>
      <c r="J15" s="115">
        <v>0.0</v>
      </c>
      <c r="K15" s="115">
        <v>0.0</v>
      </c>
      <c r="L15" s="115">
        <v>0.0</v>
      </c>
      <c r="M15" s="115">
        <v>0.0</v>
      </c>
    </row>
    <row r="16">
      <c r="A16" s="109" t="s">
        <v>118</v>
      </c>
      <c r="B16" s="123">
        <f t="shared" ref="B16:M16" si="3">SUM(B11:B15)</f>
        <v>0</v>
      </c>
      <c r="C16" s="123">
        <f t="shared" si="3"/>
        <v>0</v>
      </c>
      <c r="D16" s="123">
        <f t="shared" si="3"/>
        <v>0</v>
      </c>
      <c r="E16" s="123">
        <f t="shared" si="3"/>
        <v>0</v>
      </c>
      <c r="F16" s="123">
        <f t="shared" si="3"/>
        <v>0</v>
      </c>
      <c r="G16" s="123">
        <f t="shared" si="3"/>
        <v>0</v>
      </c>
      <c r="H16" s="123">
        <f t="shared" si="3"/>
        <v>0</v>
      </c>
      <c r="I16" s="123">
        <f t="shared" si="3"/>
        <v>0</v>
      </c>
      <c r="J16" s="123">
        <f t="shared" si="3"/>
        <v>0</v>
      </c>
      <c r="K16" s="123">
        <f t="shared" si="3"/>
        <v>0</v>
      </c>
      <c r="L16" s="123">
        <f t="shared" si="3"/>
        <v>0</v>
      </c>
      <c r="M16" s="123">
        <f t="shared" si="3"/>
        <v>0</v>
      </c>
    </row>
    <row r="17">
      <c r="A17" s="125" t="s">
        <v>119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</row>
    <row r="18">
      <c r="A18" s="114" t="s">
        <v>120</v>
      </c>
      <c r="B18" s="115">
        <v>0.0</v>
      </c>
      <c r="C18" s="115">
        <v>0.0</v>
      </c>
      <c r="D18" s="115">
        <v>0.0</v>
      </c>
      <c r="E18" s="115">
        <v>0.0</v>
      </c>
      <c r="F18" s="115">
        <v>0.0</v>
      </c>
      <c r="G18" s="115">
        <v>0.0</v>
      </c>
      <c r="H18" s="115">
        <v>0.0</v>
      </c>
      <c r="I18" s="115">
        <v>0.0</v>
      </c>
      <c r="J18" s="115">
        <v>0.0</v>
      </c>
      <c r="K18" s="115">
        <v>0.0</v>
      </c>
      <c r="L18" s="115">
        <v>0.0</v>
      </c>
      <c r="M18" s="115">
        <v>0.0</v>
      </c>
    </row>
    <row r="19">
      <c r="A19" s="107" t="s">
        <v>121</v>
      </c>
      <c r="B19" s="108">
        <v>0.0</v>
      </c>
      <c r="C19" s="108">
        <v>0.0</v>
      </c>
      <c r="D19" s="108">
        <v>0.0</v>
      </c>
      <c r="E19" s="108">
        <v>0.0</v>
      </c>
      <c r="F19" s="108">
        <v>0.0</v>
      </c>
      <c r="G19" s="108">
        <v>0.0</v>
      </c>
      <c r="H19" s="108">
        <v>0.0</v>
      </c>
      <c r="I19" s="108">
        <v>0.0</v>
      </c>
      <c r="J19" s="108">
        <v>0.0</v>
      </c>
      <c r="K19" s="108">
        <v>0.0</v>
      </c>
      <c r="L19" s="108">
        <v>0.0</v>
      </c>
      <c r="M19" s="108">
        <v>0.0</v>
      </c>
    </row>
    <row r="20">
      <c r="A20" s="107" t="s">
        <v>122</v>
      </c>
      <c r="B20" s="115">
        <v>0.0</v>
      </c>
      <c r="C20" s="115">
        <v>0.0</v>
      </c>
      <c r="D20" s="115">
        <v>0.0</v>
      </c>
      <c r="E20" s="115">
        <v>0.0</v>
      </c>
      <c r="F20" s="115">
        <v>0.0</v>
      </c>
      <c r="G20" s="115">
        <v>0.0</v>
      </c>
      <c r="H20" s="115">
        <v>0.0</v>
      </c>
      <c r="I20" s="115">
        <v>0.0</v>
      </c>
      <c r="J20" s="115">
        <v>0.0</v>
      </c>
      <c r="K20" s="115">
        <v>0.0</v>
      </c>
      <c r="L20" s="115">
        <v>0.0</v>
      </c>
      <c r="M20" s="115">
        <v>0.0</v>
      </c>
    </row>
    <row r="21">
      <c r="A21" s="109" t="s">
        <v>123</v>
      </c>
      <c r="B21" s="111">
        <f t="shared" ref="B21:M21" si="4">SUM(B18:B20)</f>
        <v>0</v>
      </c>
      <c r="C21" s="111">
        <f t="shared" si="4"/>
        <v>0</v>
      </c>
      <c r="D21" s="111">
        <f t="shared" si="4"/>
        <v>0</v>
      </c>
      <c r="E21" s="111">
        <f t="shared" si="4"/>
        <v>0</v>
      </c>
      <c r="F21" s="111">
        <f t="shared" si="4"/>
        <v>0</v>
      </c>
      <c r="G21" s="111">
        <f t="shared" si="4"/>
        <v>0</v>
      </c>
      <c r="H21" s="111">
        <f t="shared" si="4"/>
        <v>0</v>
      </c>
      <c r="I21" s="111">
        <f t="shared" si="4"/>
        <v>0</v>
      </c>
      <c r="J21" s="111">
        <f t="shared" si="4"/>
        <v>0</v>
      </c>
      <c r="K21" s="111">
        <f t="shared" si="4"/>
        <v>0</v>
      </c>
      <c r="L21" s="111">
        <f t="shared" si="4"/>
        <v>0</v>
      </c>
      <c r="M21" s="111">
        <f t="shared" si="4"/>
        <v>0</v>
      </c>
    </row>
    <row r="22">
      <c r="A22" s="125" t="s">
        <v>124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</row>
    <row r="23">
      <c r="A23" s="107" t="s">
        <v>125</v>
      </c>
      <c r="B23" s="108">
        <v>0.0</v>
      </c>
      <c r="C23" s="108">
        <v>0.0</v>
      </c>
      <c r="D23" s="108">
        <v>0.0</v>
      </c>
      <c r="E23" s="108">
        <v>0.0</v>
      </c>
      <c r="F23" s="108">
        <v>0.0</v>
      </c>
      <c r="G23" s="108">
        <v>0.0</v>
      </c>
      <c r="H23" s="108">
        <v>0.0</v>
      </c>
      <c r="I23" s="108">
        <v>0.0</v>
      </c>
      <c r="J23" s="108">
        <v>0.0</v>
      </c>
      <c r="K23" s="108">
        <v>0.0</v>
      </c>
      <c r="L23" s="108">
        <v>0.0</v>
      </c>
      <c r="M23" s="108">
        <v>0.0</v>
      </c>
    </row>
    <row r="24">
      <c r="A24" s="107" t="s">
        <v>126</v>
      </c>
      <c r="B24" s="108">
        <v>0.0</v>
      </c>
      <c r="C24" s="108">
        <v>0.0</v>
      </c>
      <c r="D24" s="108">
        <v>0.0</v>
      </c>
      <c r="E24" s="108">
        <v>0.0</v>
      </c>
      <c r="F24" s="108">
        <v>0.0</v>
      </c>
      <c r="G24" s="108">
        <v>0.0</v>
      </c>
      <c r="H24" s="108">
        <v>0.0</v>
      </c>
      <c r="I24" s="108">
        <v>0.0</v>
      </c>
      <c r="J24" s="108">
        <v>0.0</v>
      </c>
      <c r="K24" s="108">
        <v>0.0</v>
      </c>
      <c r="L24" s="108">
        <v>0.0</v>
      </c>
      <c r="M24" s="108">
        <v>0.0</v>
      </c>
    </row>
    <row r="25">
      <c r="A25" s="129" t="s">
        <v>127</v>
      </c>
      <c r="B25" s="111">
        <f t="shared" ref="B25:M25" si="5">SUM(B23:B24)</f>
        <v>0</v>
      </c>
      <c r="C25" s="111">
        <f t="shared" si="5"/>
        <v>0</v>
      </c>
      <c r="D25" s="111">
        <f t="shared" si="5"/>
        <v>0</v>
      </c>
      <c r="E25" s="111">
        <f t="shared" si="5"/>
        <v>0</v>
      </c>
      <c r="F25" s="111">
        <f t="shared" si="5"/>
        <v>0</v>
      </c>
      <c r="G25" s="111">
        <f t="shared" si="5"/>
        <v>0</v>
      </c>
      <c r="H25" s="111">
        <f t="shared" si="5"/>
        <v>0</v>
      </c>
      <c r="I25" s="111">
        <f t="shared" si="5"/>
        <v>0</v>
      </c>
      <c r="J25" s="111">
        <f t="shared" si="5"/>
        <v>0</v>
      </c>
      <c r="K25" s="111">
        <f t="shared" si="5"/>
        <v>0</v>
      </c>
      <c r="L25" s="111">
        <f t="shared" si="5"/>
        <v>0</v>
      </c>
      <c r="M25" s="111">
        <f t="shared" si="5"/>
        <v>0</v>
      </c>
    </row>
    <row r="26">
      <c r="A26" s="125" t="s">
        <v>128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>
      <c r="A27" s="107" t="s">
        <v>129</v>
      </c>
      <c r="B27" s="108">
        <v>0.0</v>
      </c>
      <c r="C27" s="108">
        <v>0.0</v>
      </c>
      <c r="D27" s="108">
        <v>0.0</v>
      </c>
      <c r="E27" s="108">
        <v>0.0</v>
      </c>
      <c r="F27" s="108">
        <v>0.0</v>
      </c>
      <c r="G27" s="108">
        <v>0.0</v>
      </c>
      <c r="H27" s="108">
        <v>0.0</v>
      </c>
      <c r="I27" s="108">
        <v>0.0</v>
      </c>
      <c r="J27" s="108">
        <v>0.0</v>
      </c>
      <c r="K27" s="108">
        <v>0.0</v>
      </c>
      <c r="L27" s="108">
        <v>0.0</v>
      </c>
      <c r="M27" s="108">
        <v>0.0</v>
      </c>
    </row>
    <row r="28">
      <c r="A28" s="107" t="s">
        <v>130</v>
      </c>
      <c r="B28" s="108">
        <v>0.0</v>
      </c>
      <c r="C28" s="108">
        <v>0.0</v>
      </c>
      <c r="D28" s="108">
        <v>0.0</v>
      </c>
      <c r="E28" s="108">
        <v>0.0</v>
      </c>
      <c r="F28" s="108">
        <v>0.0</v>
      </c>
      <c r="G28" s="108">
        <v>0.0</v>
      </c>
      <c r="H28" s="108">
        <v>0.0</v>
      </c>
      <c r="I28" s="108">
        <v>0.0</v>
      </c>
      <c r="J28" s="108">
        <v>0.0</v>
      </c>
      <c r="K28" s="108">
        <v>0.0</v>
      </c>
      <c r="L28" s="108">
        <v>0.0</v>
      </c>
      <c r="M28" s="108">
        <v>0.0</v>
      </c>
    </row>
    <row r="29">
      <c r="A29" s="107" t="s">
        <v>131</v>
      </c>
      <c r="B29" s="108">
        <v>0.0</v>
      </c>
      <c r="C29" s="108">
        <v>0.0</v>
      </c>
      <c r="D29" s="108">
        <v>0.0</v>
      </c>
      <c r="E29" s="108">
        <v>0.0</v>
      </c>
      <c r="F29" s="108">
        <v>0.0</v>
      </c>
      <c r="G29" s="108">
        <v>0.0</v>
      </c>
      <c r="H29" s="108">
        <v>0.0</v>
      </c>
      <c r="I29" s="108">
        <v>0.0</v>
      </c>
      <c r="J29" s="108">
        <v>0.0</v>
      </c>
      <c r="K29" s="108">
        <v>0.0</v>
      </c>
      <c r="L29" s="108">
        <v>0.0</v>
      </c>
      <c r="M29" s="108">
        <v>0.0</v>
      </c>
    </row>
    <row r="30">
      <c r="A30" s="129" t="s">
        <v>127</v>
      </c>
      <c r="B30" s="111">
        <f t="shared" ref="B30:M30" si="6">SUM(B27:B29)</f>
        <v>0</v>
      </c>
      <c r="C30" s="111">
        <f t="shared" si="6"/>
        <v>0</v>
      </c>
      <c r="D30" s="111">
        <f t="shared" si="6"/>
        <v>0</v>
      </c>
      <c r="E30" s="111">
        <f t="shared" si="6"/>
        <v>0</v>
      </c>
      <c r="F30" s="111">
        <f t="shared" si="6"/>
        <v>0</v>
      </c>
      <c r="G30" s="111">
        <f t="shared" si="6"/>
        <v>0</v>
      </c>
      <c r="H30" s="111">
        <f t="shared" si="6"/>
        <v>0</v>
      </c>
      <c r="I30" s="111">
        <f t="shared" si="6"/>
        <v>0</v>
      </c>
      <c r="J30" s="111">
        <f t="shared" si="6"/>
        <v>0</v>
      </c>
      <c r="K30" s="111">
        <f t="shared" si="6"/>
        <v>0</v>
      </c>
      <c r="L30" s="111">
        <f t="shared" si="6"/>
        <v>0</v>
      </c>
      <c r="M30" s="111">
        <f t="shared" si="6"/>
        <v>0</v>
      </c>
    </row>
    <row r="31">
      <c r="A31" s="133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</row>
    <row r="32" ht="8.25" customHeight="1">
      <c r="A32" s="133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</row>
    <row r="33">
      <c r="A33" s="136" t="s">
        <v>132</v>
      </c>
      <c r="B33" s="134">
        <f t="shared" ref="B33:D33" si="7">B9</f>
        <v>0</v>
      </c>
      <c r="C33" s="134">
        <f t="shared" si="7"/>
        <v>0</v>
      </c>
      <c r="D33" s="134">
        <f t="shared" si="7"/>
        <v>0</v>
      </c>
      <c r="E33" s="134">
        <f t="shared" ref="E33:M33" si="8">E2+E7-E14-E20-E23-E27</f>
        <v>0</v>
      </c>
      <c r="F33" s="134">
        <f t="shared" si="8"/>
        <v>0</v>
      </c>
      <c r="G33" s="134">
        <f t="shared" si="8"/>
        <v>0</v>
      </c>
      <c r="H33" s="134">
        <f t="shared" si="8"/>
        <v>0</v>
      </c>
      <c r="I33" s="134">
        <f t="shared" si="8"/>
        <v>0</v>
      </c>
      <c r="J33" s="134">
        <f t="shared" si="8"/>
        <v>0</v>
      </c>
      <c r="K33" s="134">
        <f t="shared" si="8"/>
        <v>0</v>
      </c>
      <c r="L33" s="134">
        <f t="shared" si="8"/>
        <v>0</v>
      </c>
      <c r="M33" s="134">
        <f t="shared" si="8"/>
        <v>0</v>
      </c>
    </row>
    <row r="34" ht="12.0" customHeight="1">
      <c r="A34" s="133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</row>
    <row r="35">
      <c r="A35" s="133" t="s">
        <v>133</v>
      </c>
      <c r="B35" s="134">
        <f t="shared" ref="B35:M35" si="9">B4+B9-B16-B21-B25-B30</f>
        <v>0</v>
      </c>
      <c r="C35" s="134">
        <f t="shared" si="9"/>
        <v>0</v>
      </c>
      <c r="D35" s="134">
        <f t="shared" si="9"/>
        <v>0</v>
      </c>
      <c r="E35" s="134">
        <f t="shared" si="9"/>
        <v>0</v>
      </c>
      <c r="F35" s="134">
        <f t="shared" si="9"/>
        <v>0</v>
      </c>
      <c r="G35" s="134">
        <f t="shared" si="9"/>
        <v>0</v>
      </c>
      <c r="H35" s="134">
        <f t="shared" si="9"/>
        <v>0</v>
      </c>
      <c r="I35" s="134">
        <f t="shared" si="9"/>
        <v>0</v>
      </c>
      <c r="J35" s="134">
        <f t="shared" si="9"/>
        <v>0</v>
      </c>
      <c r="K35" s="134">
        <f t="shared" si="9"/>
        <v>0</v>
      </c>
      <c r="L35" s="134">
        <f t="shared" si="9"/>
        <v>0</v>
      </c>
      <c r="M35" s="134">
        <f t="shared" si="9"/>
        <v>0</v>
      </c>
    </row>
    <row r="36">
      <c r="A36" s="9"/>
      <c r="B36" s="137"/>
      <c r="C36" s="137"/>
      <c r="D36" s="137"/>
      <c r="E36" s="137"/>
      <c r="F36" s="137"/>
      <c r="G36" s="138"/>
      <c r="H36" s="138"/>
      <c r="I36" s="138"/>
      <c r="J36" s="138"/>
      <c r="K36" s="138"/>
      <c r="L36" s="138"/>
      <c r="M36" s="138"/>
    </row>
    <row r="37">
      <c r="A37" s="133" t="s">
        <v>134</v>
      </c>
      <c r="B37" s="140">
        <f t="shared" ref="B37:M37" si="10">B35-B4</f>
        <v>0</v>
      </c>
      <c r="C37" s="140">
        <f t="shared" si="10"/>
        <v>0</v>
      </c>
      <c r="D37" s="140">
        <f t="shared" si="10"/>
        <v>0</v>
      </c>
      <c r="E37" s="140">
        <f t="shared" si="10"/>
        <v>0</v>
      </c>
      <c r="F37" s="140">
        <f t="shared" si="10"/>
        <v>0</v>
      </c>
      <c r="G37" s="140">
        <f t="shared" si="10"/>
        <v>0</v>
      </c>
      <c r="H37" s="140">
        <f t="shared" si="10"/>
        <v>0</v>
      </c>
      <c r="I37" s="140">
        <f t="shared" si="10"/>
        <v>0</v>
      </c>
      <c r="J37" s="140">
        <f t="shared" si="10"/>
        <v>0</v>
      </c>
      <c r="K37" s="140">
        <f t="shared" si="10"/>
        <v>0</v>
      </c>
      <c r="L37" s="140">
        <f t="shared" si="10"/>
        <v>0</v>
      </c>
      <c r="M37" s="140">
        <f t="shared" si="10"/>
        <v>0</v>
      </c>
    </row>
    <row r="38">
      <c r="A38" s="9"/>
      <c r="B38" s="9"/>
      <c r="C38" s="9"/>
      <c r="D38" s="9"/>
      <c r="E38" s="9"/>
      <c r="F38" s="130"/>
    </row>
    <row r="39">
      <c r="A39" s="9"/>
      <c r="B39" s="9"/>
      <c r="C39" s="9"/>
      <c r="D39" s="9"/>
      <c r="E39" s="9"/>
      <c r="F39" s="9"/>
    </row>
    <row r="40">
      <c r="A40" s="9"/>
      <c r="B40" s="9"/>
      <c r="C40" s="9"/>
      <c r="D40" s="9"/>
      <c r="E40" s="9"/>
      <c r="F40" s="9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 outlineLevelRow="1"/>
  <cols>
    <col customWidth="1" min="1" max="1" width="3.38"/>
    <col customWidth="1" min="2" max="2" width="26.38"/>
    <col customWidth="1" min="3" max="3" width="7.0"/>
    <col customWidth="1" min="5" max="5" width="2.13"/>
    <col customWidth="1" min="7" max="7" width="2.13"/>
    <col customWidth="1" min="9" max="9" width="7.63"/>
    <col customWidth="1" min="11" max="11" width="2.5"/>
    <col customWidth="1" min="13" max="13" width="2.5"/>
    <col customWidth="1" min="15" max="15" width="1.75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>
      <c r="A2" s="9"/>
      <c r="B2" s="110" t="s">
        <v>104</v>
      </c>
      <c r="C2" s="110">
        <v>3.0</v>
      </c>
      <c r="D2" s="9"/>
      <c r="E2" s="9"/>
      <c r="F2" s="110" t="s">
        <v>17</v>
      </c>
      <c r="H2" s="110" t="str">
        <f>TEXT(DATE(2025,C2,1),"mmmm")</f>
        <v>marzo</v>
      </c>
      <c r="I2" s="9"/>
      <c r="J2" s="9"/>
      <c r="K2" s="9"/>
      <c r="L2" s="9"/>
      <c r="M2" s="9"/>
      <c r="N2" s="9"/>
      <c r="O2" s="9"/>
      <c r="P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>
      <c r="A4" s="9"/>
      <c r="B4" s="9"/>
      <c r="C4" s="9"/>
      <c r="D4" s="112" t="s">
        <v>105</v>
      </c>
      <c r="G4" s="9"/>
      <c r="H4" s="9"/>
      <c r="I4" s="9"/>
      <c r="J4" s="113" t="s">
        <v>107</v>
      </c>
      <c r="M4" s="9"/>
      <c r="N4" s="9"/>
      <c r="O4" s="9"/>
      <c r="P4" s="9"/>
    </row>
    <row r="5">
      <c r="A5" s="9"/>
      <c r="B5" s="9"/>
      <c r="C5" s="9"/>
      <c r="D5" s="116" t="s">
        <v>109</v>
      </c>
      <c r="E5" s="9"/>
      <c r="F5" s="117" t="s">
        <v>110</v>
      </c>
      <c r="G5" s="9"/>
      <c r="H5" s="118" t="s">
        <v>112</v>
      </c>
      <c r="I5" s="9"/>
      <c r="J5" s="119" t="s">
        <v>109</v>
      </c>
      <c r="K5" s="9"/>
      <c r="L5" s="120" t="s">
        <v>110</v>
      </c>
      <c r="M5" s="9"/>
      <c r="N5" s="121" t="s">
        <v>114</v>
      </c>
      <c r="O5" s="9"/>
      <c r="P5" s="121" t="s">
        <v>115</v>
      </c>
    </row>
    <row r="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>
      <c r="A7" s="9"/>
      <c r="B7" s="122" t="s">
        <v>50</v>
      </c>
      <c r="C7" s="9"/>
      <c r="D7" s="124">
        <f>VLOOKUP(B7,'P&amp;L Real'!A5:N49, $C$2+1, FALSE)
</f>
        <v>0</v>
      </c>
      <c r="E7" s="9"/>
      <c r="F7" s="124">
        <f>VLOOKUP(B7,'P&amp;L Presupuesto'!A5:N49, $C$2+1, FALSE)
</f>
        <v>0</v>
      </c>
      <c r="G7" s="9"/>
      <c r="H7" s="127">
        <f>D7-F7</f>
        <v>0</v>
      </c>
      <c r="I7" s="9"/>
      <c r="J7" s="124">
        <f t="array" ref="J7">SUM(INDEX('P&amp;L Real'!B5:N49,MATCH(B7,'P&amp;L Real'!A5:A49,0),1):INDEX('P&amp;L Real'!B5:N49,MATCH(B7,'P&amp;L Real'!A5:A49,0),$C$2))
</f>
        <v>0</v>
      </c>
      <c r="K7" s="9"/>
      <c r="L7" s="124">
        <f t="array" ref="L7">SUM(INDEX('P&amp;L Presupuesto'!B5:N49,MATCH(B7,'P&amp;L Presupuesto'!A5:A49,0),1):INDEX('P&amp;L Presupuesto'!B5:N49,MATCH(B7,'P&amp;L Presupuesto'!A5:A49,0),$C$2))
</f>
        <v>0</v>
      </c>
      <c r="M7" s="9"/>
      <c r="N7" s="127">
        <f>J7-L7</f>
        <v>0</v>
      </c>
      <c r="O7" s="9"/>
      <c r="P7" s="130"/>
    </row>
    <row r="8">
      <c r="A8" s="9"/>
      <c r="B8" s="9"/>
      <c r="C8" s="9"/>
      <c r="D8" s="9"/>
      <c r="E8" s="9"/>
      <c r="F8" s="9"/>
      <c r="G8" s="9"/>
      <c r="H8" s="131"/>
      <c r="I8" s="9"/>
      <c r="J8" s="9"/>
      <c r="K8" s="9"/>
      <c r="L8" s="9"/>
      <c r="M8" s="9"/>
      <c r="N8" s="131"/>
      <c r="O8" s="9"/>
      <c r="P8" s="9"/>
    </row>
    <row r="9">
      <c r="A9" s="9"/>
      <c r="B9" s="132" t="s">
        <v>54</v>
      </c>
      <c r="C9" s="9"/>
      <c r="D9" s="124">
        <f>VLOOKUP(B9,'P&amp;L Real'!A7:N51, $C$2+1, FALSE)
</f>
        <v>0</v>
      </c>
      <c r="E9" s="9"/>
      <c r="F9" s="124">
        <f>VLOOKUP(B9,'P&amp;L Presupuesto'!A7:N51, $C$2+1, FALSE)
</f>
        <v>0</v>
      </c>
      <c r="G9" s="9"/>
      <c r="H9" s="135">
        <f>D9-F9</f>
        <v>0</v>
      </c>
      <c r="I9" s="9"/>
      <c r="J9" s="124">
        <f t="array" ref="J9">SUM(INDEX('P&amp;L Real'!B7:N51,MATCH(B9,'P&amp;L Real'!A7:A51,0),1):INDEX('P&amp;L Real'!B7:N51,MATCH(B9,'P&amp;L Real'!A7:A51,0),$C$2))
</f>
        <v>0</v>
      </c>
      <c r="K9" s="9"/>
      <c r="L9" s="124">
        <f t="array" ref="L9">SUM(INDEX('P&amp;L Presupuesto'!B7:N51,MATCH(B9,'P&amp;L Presupuesto'!A7:A51,0),1):INDEX('P&amp;L Presupuesto'!B7:N51,MATCH(B9,'P&amp;L Presupuesto'!A7:A51,0),$C$2))
</f>
        <v>0</v>
      </c>
      <c r="M9" s="9"/>
      <c r="N9" s="135">
        <f>J9-L9</f>
        <v>0</v>
      </c>
      <c r="O9" s="9"/>
      <c r="P9" s="9"/>
    </row>
    <row r="10">
      <c r="A10" s="9"/>
      <c r="B10" s="139"/>
      <c r="C10" s="9"/>
      <c r="D10" s="9"/>
      <c r="E10" s="9"/>
      <c r="F10" s="9"/>
      <c r="G10" s="9"/>
      <c r="H10" s="131"/>
      <c r="I10" s="9"/>
      <c r="J10" s="9"/>
      <c r="K10" s="9"/>
      <c r="L10" s="9"/>
      <c r="M10" s="9"/>
      <c r="N10" s="131"/>
      <c r="O10" s="9"/>
      <c r="P10" s="9"/>
    </row>
    <row r="11">
      <c r="A11" s="9"/>
      <c r="B11" s="141" t="s">
        <v>135</v>
      </c>
      <c r="C11" s="9"/>
      <c r="D11" s="124">
        <f>D7-D9</f>
        <v>0</v>
      </c>
      <c r="E11" s="9"/>
      <c r="F11" s="124">
        <f>F7-F9</f>
        <v>0</v>
      </c>
      <c r="G11" s="9"/>
      <c r="H11" s="127">
        <f t="shared" ref="H11:H12" si="1">D11-F11</f>
        <v>0</v>
      </c>
      <c r="I11" s="9"/>
      <c r="J11" s="124">
        <f>J7-J9</f>
        <v>0</v>
      </c>
      <c r="K11" s="9"/>
      <c r="L11" s="124">
        <f>L7-L9</f>
        <v>0</v>
      </c>
      <c r="M11" s="9"/>
      <c r="N11" s="127">
        <f t="shared" ref="N11:N12" si="2">J11-L11</f>
        <v>0</v>
      </c>
      <c r="O11" s="9"/>
      <c r="P11" s="9"/>
    </row>
    <row r="12">
      <c r="A12" s="9"/>
      <c r="B12" s="142" t="s">
        <v>136</v>
      </c>
      <c r="C12" s="9"/>
      <c r="D12" s="143" t="str">
        <f>D11/D7</f>
        <v>#DIV/0!</v>
      </c>
      <c r="E12" s="9"/>
      <c r="F12" s="143" t="str">
        <f>F11/F7</f>
        <v>#DIV/0!</v>
      </c>
      <c r="G12" s="9"/>
      <c r="H12" s="127" t="str">
        <f t="shared" si="1"/>
        <v>#DIV/0!</v>
      </c>
      <c r="I12" s="9"/>
      <c r="J12" s="143" t="str">
        <f>J11/J7</f>
        <v>#DIV/0!</v>
      </c>
      <c r="K12" s="9"/>
      <c r="L12" s="143" t="str">
        <f>L11/L7</f>
        <v>#DIV/0!</v>
      </c>
      <c r="M12" s="9"/>
      <c r="N12" s="144" t="str">
        <f t="shared" si="2"/>
        <v>#DIV/0!</v>
      </c>
      <c r="O12" s="9"/>
      <c r="P12" s="9"/>
    </row>
    <row r="13">
      <c r="A13" s="9"/>
      <c r="B13" s="13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>
      <c r="A14" s="9"/>
      <c r="B14" s="122" t="s">
        <v>59</v>
      </c>
      <c r="C14" s="9"/>
      <c r="D14" s="124">
        <f>VLOOKUP(B14,'P&amp;L Real'!A12:N56, $C$2+1, FALSE)
</f>
        <v>0</v>
      </c>
      <c r="E14" s="9"/>
      <c r="F14" s="124">
        <f>VLOOKUP(B14,'P&amp;L Presupuesto'!A12:N56, $C$2+1, FALSE)
</f>
        <v>0</v>
      </c>
      <c r="G14" s="9"/>
      <c r="H14" s="145">
        <f>D14-F14</f>
        <v>0</v>
      </c>
      <c r="I14" s="9"/>
      <c r="J14" s="124">
        <f t="array" ref="J14">SUM(INDEX('P&amp;L Real'!B12:N56,MATCH(B14,'P&amp;L Real'!A12:A56,0),1):INDEX('P&amp;L Real'!B12:N56,MATCH(B14,'P&amp;L Real'!A12:A56,0),$C$2))
</f>
        <v>0</v>
      </c>
      <c r="K14" s="9"/>
      <c r="L14" s="124">
        <f t="array" ref="L14">SUM(INDEX('P&amp;L Presupuesto'!B12:N56,MATCH(B14,'P&amp;L Presupuesto'!A12:A56,0),1):INDEX('P&amp;L Presupuesto'!B12:N56,MATCH(B14,'P&amp;L Presupuesto'!A12:A56,0),$C$2))
</f>
        <v>0</v>
      </c>
      <c r="M14" s="9"/>
      <c r="N14" s="146">
        <f>J14-L14</f>
        <v>0</v>
      </c>
      <c r="O14" s="9"/>
      <c r="P14" s="9"/>
    </row>
    <row r="15">
      <c r="A15" s="9"/>
      <c r="B15" s="139"/>
      <c r="C15" s="9"/>
      <c r="D15" s="147"/>
      <c r="E15" s="9"/>
      <c r="F15" s="147"/>
      <c r="G15" s="9"/>
      <c r="H15" s="147"/>
      <c r="I15" s="9"/>
      <c r="J15" s="147"/>
      <c r="K15" s="9"/>
      <c r="L15" s="147"/>
      <c r="M15" s="9"/>
      <c r="N15" s="9"/>
      <c r="O15" s="9"/>
      <c r="P15" s="9"/>
    </row>
    <row r="16">
      <c r="A16" s="9"/>
      <c r="B16" s="141" t="s">
        <v>137</v>
      </c>
      <c r="C16" s="9"/>
      <c r="D16" s="124">
        <f>D7-D9-D14</f>
        <v>0</v>
      </c>
      <c r="E16" s="9"/>
      <c r="F16" s="124">
        <f>F7-F9-F14</f>
        <v>0</v>
      </c>
      <c r="G16" s="9"/>
      <c r="H16" s="127">
        <f t="shared" ref="H16:H17" si="3">D16-F16</f>
        <v>0</v>
      </c>
      <c r="I16" s="9"/>
      <c r="J16" s="124">
        <f>J7-J9-J14</f>
        <v>0</v>
      </c>
      <c r="K16" s="9"/>
      <c r="L16" s="124">
        <f>L7-L9-L14</f>
        <v>0</v>
      </c>
      <c r="M16" s="9"/>
      <c r="N16" s="127">
        <f t="shared" ref="N16:N17" si="4">J16-L16</f>
        <v>0</v>
      </c>
      <c r="O16" s="9"/>
      <c r="P16" s="9"/>
    </row>
    <row r="17">
      <c r="A17" s="9"/>
      <c r="B17" s="142" t="s">
        <v>138</v>
      </c>
      <c r="C17" s="9"/>
      <c r="D17" s="148" t="str">
        <f>D16/D7</f>
        <v>#DIV/0!</v>
      </c>
      <c r="E17" s="9"/>
      <c r="F17" s="148" t="str">
        <f>F16/F7</f>
        <v>#DIV/0!</v>
      </c>
      <c r="G17" s="9"/>
      <c r="H17" s="149" t="str">
        <f t="shared" si="3"/>
        <v>#DIV/0!</v>
      </c>
      <c r="I17" s="9"/>
      <c r="J17" s="148" t="str">
        <f>J16/J7</f>
        <v>#DIV/0!</v>
      </c>
      <c r="K17" s="9"/>
      <c r="L17" s="148" t="str">
        <f>L16/L7</f>
        <v>#DIV/0!</v>
      </c>
      <c r="M17" s="9"/>
      <c r="N17" s="149" t="str">
        <f t="shared" si="4"/>
        <v>#DIV/0!</v>
      </c>
      <c r="O17" s="9"/>
      <c r="P17" s="9"/>
    </row>
    <row r="18">
      <c r="A18" s="9"/>
      <c r="B18" s="13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>
      <c r="A19" s="9"/>
      <c r="B19" s="122" t="s">
        <v>79</v>
      </c>
      <c r="C19" s="9"/>
      <c r="D19" s="124">
        <f>VLOOKUP(B19,'P&amp;L Real'!A17:N61, $C$2+1, FALSE)
</f>
        <v>0</v>
      </c>
      <c r="E19" s="9"/>
      <c r="F19" s="124">
        <f>VLOOKUP(B19,'P&amp;L Presupuesto'!A17:N61, $C$2+1, FALSE)
</f>
        <v>0</v>
      </c>
      <c r="G19" s="9"/>
      <c r="H19" s="135">
        <f>D19-F19</f>
        <v>0</v>
      </c>
      <c r="I19" s="9"/>
      <c r="J19" s="124">
        <f t="array" ref="J19">SUM(INDEX('P&amp;L Real'!B17:N61,MATCH(B19,'P&amp;L Real'!A17:A61,0),1):INDEX('P&amp;L Real'!B17:N61,MATCH(B19,'P&amp;L Real'!A17:A61,0),$C$2))
</f>
        <v>0</v>
      </c>
      <c r="K19" s="9"/>
      <c r="L19" s="124">
        <f t="array" ref="L19">SUM(INDEX('P&amp;L Presupuesto'!B17:N61,MATCH(B19,'P&amp;L Presupuesto'!A17:A61,0),1):INDEX('P&amp;L Presupuesto'!B17:N61,MATCH(B19,'P&amp;L Presupuesto'!A17:A61,0),$C$2))
</f>
        <v>0</v>
      </c>
      <c r="M19" s="9"/>
      <c r="N19" s="135">
        <f>J19-L19</f>
        <v>0</v>
      </c>
      <c r="O19" s="9"/>
      <c r="P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>
      <c r="A21" s="9"/>
      <c r="B21" s="141" t="s">
        <v>146</v>
      </c>
      <c r="C21" s="9"/>
      <c r="D21" s="124">
        <f>D16-D19</f>
        <v>0</v>
      </c>
      <c r="E21" s="9"/>
      <c r="F21" s="124">
        <f>F16-F19</f>
        <v>0</v>
      </c>
      <c r="G21" s="9"/>
      <c r="H21" s="127">
        <f t="shared" ref="H21:H22" si="5">D21-F21</f>
        <v>0</v>
      </c>
      <c r="I21" s="9"/>
      <c r="J21" s="124">
        <f>J16-J19</f>
        <v>0</v>
      </c>
      <c r="K21" s="9"/>
      <c r="L21" s="124">
        <f>L16-L19</f>
        <v>0</v>
      </c>
      <c r="M21" s="9"/>
      <c r="N21" s="127">
        <f t="shared" ref="N21:N22" si="6">J21-L21</f>
        <v>0</v>
      </c>
      <c r="O21" s="9"/>
      <c r="P21" s="130"/>
    </row>
    <row r="22">
      <c r="A22" s="9"/>
      <c r="B22" s="142" t="s">
        <v>147</v>
      </c>
      <c r="C22" s="9"/>
      <c r="D22" s="148" t="str">
        <f>D21/D7</f>
        <v>#DIV/0!</v>
      </c>
      <c r="E22" s="9"/>
      <c r="F22" s="148" t="str">
        <f>F21/F7</f>
        <v>#DIV/0!</v>
      </c>
      <c r="G22" s="9"/>
      <c r="H22" s="149" t="str">
        <f t="shared" si="5"/>
        <v>#DIV/0!</v>
      </c>
      <c r="I22" s="9"/>
      <c r="J22" s="148" t="str">
        <f>J21/J7</f>
        <v>#DIV/0!</v>
      </c>
      <c r="K22" s="9"/>
      <c r="L22" s="148" t="str">
        <f>L21/L7</f>
        <v>#DIV/0!</v>
      </c>
      <c r="M22" s="9"/>
      <c r="N22" s="149" t="str">
        <f t="shared" si="6"/>
        <v>#DIV/0!</v>
      </c>
      <c r="O22" s="9"/>
      <c r="P22" s="9"/>
    </row>
    <row r="2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>
      <c r="A24" s="9"/>
      <c r="B24" s="9"/>
      <c r="C24" s="139"/>
      <c r="D24" s="139"/>
      <c r="E24" s="139"/>
      <c r="F24" s="139"/>
      <c r="G24" s="139"/>
      <c r="H24" s="139"/>
      <c r="I24" s="139"/>
      <c r="J24" s="9"/>
      <c r="K24" s="9"/>
      <c r="L24" s="9"/>
      <c r="M24" s="9"/>
      <c r="N24" s="9"/>
      <c r="O24" s="9"/>
      <c r="P24" s="9"/>
    </row>
    <row r="25">
      <c r="A25" s="9"/>
      <c r="B25" s="9"/>
      <c r="C25" s="139"/>
      <c r="D25" s="139"/>
      <c r="E25" s="139"/>
      <c r="F25" s="139"/>
      <c r="G25" s="139"/>
      <c r="H25" s="139"/>
      <c r="I25" s="139"/>
      <c r="J25" s="9"/>
      <c r="K25" s="9"/>
      <c r="L25" s="9"/>
      <c r="M25" s="9"/>
      <c r="N25" s="9"/>
      <c r="O25" s="9"/>
      <c r="P25" s="9"/>
    </row>
    <row r="26">
      <c r="A26" s="9"/>
      <c r="B26" s="9"/>
      <c r="C26" s="139"/>
      <c r="D26" s="139"/>
      <c r="E26" s="139"/>
      <c r="F26" s="139"/>
      <c r="G26" s="139"/>
      <c r="H26" s="139"/>
      <c r="I26" s="139"/>
      <c r="J26" s="9"/>
      <c r="K26" s="9"/>
      <c r="L26" s="9"/>
      <c r="M26" s="9"/>
      <c r="N26" s="9"/>
      <c r="O26" s="9"/>
      <c r="P26" s="9"/>
    </row>
    <row r="27">
      <c r="A27" s="9"/>
      <c r="B27" s="141" t="s">
        <v>150</v>
      </c>
      <c r="C27" s="139"/>
      <c r="D27" s="139"/>
      <c r="E27" s="139"/>
      <c r="F27" s="139"/>
      <c r="G27" s="139"/>
      <c r="H27" s="139"/>
      <c r="I27" s="139"/>
      <c r="J27" s="9"/>
      <c r="K27" s="9"/>
      <c r="L27" s="9"/>
      <c r="M27" s="9"/>
      <c r="N27" s="9"/>
      <c r="O27" s="9"/>
      <c r="P27" s="9"/>
    </row>
    <row r="28">
      <c r="A28" s="9"/>
      <c r="B28" s="9"/>
      <c r="C28" s="139"/>
      <c r="D28" s="139"/>
      <c r="E28" s="139"/>
      <c r="F28" s="139"/>
      <c r="G28" s="139"/>
      <c r="H28" s="139"/>
      <c r="I28" s="139"/>
      <c r="J28" s="9"/>
      <c r="K28" s="9"/>
      <c r="L28" s="9"/>
      <c r="M28" s="9"/>
      <c r="N28" s="9"/>
      <c r="O28" s="9"/>
      <c r="P28" s="9"/>
    </row>
    <row r="29">
      <c r="A29" s="9"/>
      <c r="B29" s="141" t="s">
        <v>156</v>
      </c>
      <c r="C29" s="139"/>
      <c r="D29" s="139"/>
      <c r="E29" s="139"/>
      <c r="F29" s="139"/>
      <c r="G29" s="139"/>
      <c r="H29" s="139"/>
      <c r="I29" s="139"/>
      <c r="J29" s="9"/>
      <c r="K29" s="9"/>
      <c r="L29" s="9"/>
      <c r="M29" s="9"/>
      <c r="N29" s="9"/>
      <c r="O29" s="9"/>
      <c r="P29" s="9"/>
    </row>
  </sheetData>
  <mergeCells count="3">
    <mergeCell ref="F2:G2"/>
    <mergeCell ref="D4:F4"/>
    <mergeCell ref="J4:L4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 outlineLevelRow="1"/>
  <cols>
    <col customWidth="1" min="1" max="1" width="2.25"/>
    <col customWidth="1" min="2" max="3" width="10.75"/>
    <col customWidth="1" min="4" max="4" width="3.25"/>
    <col customWidth="1" min="5" max="6" width="10.75"/>
    <col customWidth="1" min="7" max="7" width="3.25"/>
    <col customWidth="1" min="8" max="9" width="10.75"/>
    <col customWidth="1" min="10" max="10" width="4.0"/>
    <col customWidth="1" min="11" max="12" width="10.75"/>
  </cols>
  <sheetData>
    <row r="1" ht="10.5" customHeight="1"/>
    <row r="2" ht="28.5" customHeight="1">
      <c r="B2" s="150" t="s">
        <v>139</v>
      </c>
    </row>
    <row r="4">
      <c r="B4" s="151" t="s">
        <v>140</v>
      </c>
      <c r="D4" s="152"/>
      <c r="E4" s="151" t="s">
        <v>141</v>
      </c>
      <c r="G4" s="152"/>
      <c r="H4" s="151" t="s">
        <v>142</v>
      </c>
      <c r="J4" s="152"/>
      <c r="K4" s="151" t="s">
        <v>143</v>
      </c>
    </row>
    <row r="5">
      <c r="A5" s="153"/>
      <c r="B5" s="154" t="s">
        <v>144</v>
      </c>
      <c r="C5" s="154" t="s">
        <v>145</v>
      </c>
      <c r="D5" s="154"/>
      <c r="E5" s="154" t="s">
        <v>144</v>
      </c>
      <c r="F5" s="154" t="s">
        <v>145</v>
      </c>
      <c r="G5" s="153"/>
      <c r="H5" s="154" t="s">
        <v>144</v>
      </c>
      <c r="I5" s="154" t="s">
        <v>145</v>
      </c>
      <c r="J5" s="154"/>
      <c r="K5" s="154" t="s">
        <v>144</v>
      </c>
      <c r="L5" s="154" t="s">
        <v>145</v>
      </c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</row>
    <row r="6">
      <c r="B6" s="155">
        <f>'P&amp;L Resumen'!D7</f>
        <v>0</v>
      </c>
      <c r="C6" s="155">
        <f>'P&amp;L Resumen'!F7</f>
        <v>0</v>
      </c>
      <c r="E6" s="155">
        <f>'P&amp;L Resumen'!J7</f>
        <v>0</v>
      </c>
      <c r="F6" s="155">
        <f>'P&amp;L Resumen'!L7</f>
        <v>0</v>
      </c>
      <c r="H6" s="155">
        <f>'P&amp;L Resumen'!D21</f>
        <v>0</v>
      </c>
      <c r="I6" s="155">
        <f>'P&amp;L Resumen'!F21</f>
        <v>0</v>
      </c>
      <c r="K6" s="155">
        <f>'P&amp;L Resumen'!J21</f>
        <v>0</v>
      </c>
      <c r="L6" s="155">
        <f>'P&amp;L Resumen'!L21</f>
        <v>0</v>
      </c>
    </row>
    <row r="7" ht="53.25" customHeight="1">
      <c r="B7" s="156" t="str">
        <f>B6/C6</f>
        <v>#DIV/0!</v>
      </c>
      <c r="E7" s="156" t="str">
        <f>E6/F6</f>
        <v>#DIV/0!</v>
      </c>
      <c r="H7" s="156" t="str">
        <f>H6/I6</f>
        <v>#DIV/0!</v>
      </c>
      <c r="K7" s="156" t="str">
        <f>K6/L6</f>
        <v>#DIV/0!</v>
      </c>
    </row>
    <row r="9">
      <c r="B9" s="151" t="s">
        <v>57</v>
      </c>
      <c r="D9" s="152"/>
      <c r="E9" s="151"/>
      <c r="G9" s="152"/>
      <c r="H9" s="151"/>
      <c r="J9" s="152"/>
      <c r="K9" s="151"/>
    </row>
    <row r="10">
      <c r="A10" s="153"/>
      <c r="B10" s="154" t="s">
        <v>144</v>
      </c>
      <c r="C10" s="154" t="s">
        <v>145</v>
      </c>
      <c r="D10" s="154"/>
      <c r="E10" s="154" t="s">
        <v>144</v>
      </c>
      <c r="F10" s="154" t="s">
        <v>145</v>
      </c>
      <c r="G10" s="153"/>
      <c r="H10" s="154" t="s">
        <v>144</v>
      </c>
      <c r="I10" s="154" t="s">
        <v>145</v>
      </c>
      <c r="J10" s="154"/>
      <c r="K10" s="154" t="s">
        <v>144</v>
      </c>
      <c r="L10" s="154" t="s">
        <v>145</v>
      </c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</row>
    <row r="11">
      <c r="B11" s="157" t="str">
        <f>'P&amp;L Resumen'!D12</f>
        <v>#DIV/0!</v>
      </c>
      <c r="C11" s="157" t="str">
        <f>'P&amp;L Resumen'!F12</f>
        <v>#DIV/0!</v>
      </c>
      <c r="E11" s="155"/>
      <c r="F11" s="155"/>
      <c r="H11" s="158"/>
      <c r="I11" s="157"/>
      <c r="K11" s="155"/>
      <c r="L11" s="155"/>
    </row>
    <row r="12" ht="53.25" customHeight="1">
      <c r="B12" s="156" t="str">
        <f>B11/C11</f>
        <v>#DIV/0!</v>
      </c>
      <c r="E12" s="156" t="str">
        <f>E11/F11</f>
        <v>#DIV/0!</v>
      </c>
      <c r="H12" s="156" t="str">
        <f>H11/I11</f>
        <v>#DIV/0!</v>
      </c>
      <c r="K12" s="156" t="str">
        <f>K11/L11</f>
        <v>#DIV/0!</v>
      </c>
    </row>
    <row r="14">
      <c r="B14" s="151"/>
      <c r="D14" s="152"/>
      <c r="E14" s="151"/>
      <c r="G14" s="152"/>
      <c r="H14" s="151"/>
      <c r="J14" s="152"/>
      <c r="K14" s="151"/>
    </row>
    <row r="15">
      <c r="B15" s="154" t="s">
        <v>144</v>
      </c>
      <c r="C15" s="154" t="s">
        <v>145</v>
      </c>
      <c r="D15" s="154"/>
      <c r="E15" s="154" t="s">
        <v>144</v>
      </c>
      <c r="F15" s="154" t="s">
        <v>145</v>
      </c>
      <c r="G15" s="153"/>
      <c r="H15" s="154" t="s">
        <v>144</v>
      </c>
      <c r="I15" s="154" t="s">
        <v>145</v>
      </c>
      <c r="J15" s="154"/>
      <c r="K15" s="154" t="s">
        <v>144</v>
      </c>
      <c r="L15" s="154" t="s">
        <v>145</v>
      </c>
    </row>
    <row r="16">
      <c r="B16" s="155"/>
      <c r="C16" s="155"/>
      <c r="E16" s="155"/>
      <c r="F16" s="155"/>
      <c r="H16" s="155"/>
      <c r="I16" s="155"/>
      <c r="K16" s="155"/>
      <c r="L16" s="155"/>
    </row>
    <row r="17" ht="57.0" customHeight="1">
      <c r="B17" s="156" t="str">
        <f>B16/C16</f>
        <v>#DIV/0!</v>
      </c>
      <c r="E17" s="156" t="str">
        <f>E16/F16</f>
        <v>#DIV/0!</v>
      </c>
      <c r="H17" s="156" t="str">
        <f>H16/I16</f>
        <v>#DIV/0!</v>
      </c>
      <c r="K17" s="156" t="str">
        <f>K16/L16</f>
        <v>#DIV/0!</v>
      </c>
    </row>
  </sheetData>
  <mergeCells count="25">
    <mergeCell ref="H7:I7"/>
    <mergeCell ref="K7:L7"/>
    <mergeCell ref="B2:L2"/>
    <mergeCell ref="B4:C4"/>
    <mergeCell ref="E4:F4"/>
    <mergeCell ref="H4:I4"/>
    <mergeCell ref="K4:L4"/>
    <mergeCell ref="B7:C7"/>
    <mergeCell ref="E7:F7"/>
    <mergeCell ref="B9:C9"/>
    <mergeCell ref="E9:F9"/>
    <mergeCell ref="H9:I9"/>
    <mergeCell ref="K9:L9"/>
    <mergeCell ref="E12:F12"/>
    <mergeCell ref="H12:I12"/>
    <mergeCell ref="K12:L12"/>
    <mergeCell ref="H17:I17"/>
    <mergeCell ref="K17:L17"/>
    <mergeCell ref="B12:C12"/>
    <mergeCell ref="B14:C14"/>
    <mergeCell ref="E14:F14"/>
    <mergeCell ref="H14:I14"/>
    <mergeCell ref="K14:L14"/>
    <mergeCell ref="B17:C17"/>
    <mergeCell ref="E17:F17"/>
  </mergeCells>
  <conditionalFormatting sqref="B7:C7 E7:F7 H7:I7 K7:L7 B12:C12 E12:F12 H12:I12 K12:L12 B17:C17 E17:F17 H17:I17 K17:L17">
    <cfRule type="cellIs" dxfId="4" priority="1" operator="greaterThanOrEqual">
      <formula>1</formula>
    </cfRule>
  </conditionalFormatting>
  <conditionalFormatting sqref="B7:C7 E7:F7 H7:I7 K7:L7 B12:C12 E12:F12 H12:I12 K12:L12 B17:C17 E17:F17 H17:I17 K17:L17">
    <cfRule type="cellIs" dxfId="5" priority="2" operator="lessThan">
      <formula>0.95</formula>
    </cfRule>
  </conditionalFormatting>
  <conditionalFormatting sqref="B7:C7 E7:F7 H7:I7 K7:L7 B12:C12 E12:F12 H12:I12 K12:L12 B17:C17 E17:F17 H17:I17 K17:L17">
    <cfRule type="cellIs" dxfId="6" priority="3" operator="lessThan">
      <formula>1</formula>
    </cfRule>
  </conditionalFormatting>
  <conditionalFormatting sqref="H7:I7 K7">
    <cfRule type="notContainsBlanks" dxfId="7" priority="4">
      <formula>LEN(TRIM(H7))&gt;0</formula>
    </cfRule>
  </conditionalFormatting>
  <conditionalFormatting sqref="H17:I17 K17:L17">
    <cfRule type="cellIs" dxfId="8" priority="5" operator="greaterThan">
      <formula>1</formula>
    </cfRule>
  </conditionalFormatting>
  <conditionalFormatting sqref="H17:I17 K17:L17">
    <cfRule type="cellIs" dxfId="9" priority="6" operator="lessThanOrEqual">
      <formula>1</formula>
    </cfRule>
  </conditionalFormatting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Row="1"/>
  <cols>
    <col customWidth="1" min="1" max="1" width="23.75"/>
  </cols>
  <sheetData>
    <row r="1">
      <c r="A1" s="9"/>
    </row>
    <row r="2">
      <c r="A2" s="159" t="s">
        <v>27</v>
      </c>
    </row>
    <row r="3">
      <c r="A3" s="147" t="s">
        <v>148</v>
      </c>
    </row>
    <row r="4">
      <c r="A4" s="60" t="s">
        <v>68</v>
      </c>
      <c r="B4" s="38"/>
    </row>
    <row r="5">
      <c r="A5" s="9"/>
    </row>
    <row r="6">
      <c r="A6" s="9"/>
    </row>
    <row r="7">
      <c r="A7" s="159" t="s">
        <v>27</v>
      </c>
    </row>
    <row r="8">
      <c r="A8" s="147" t="s">
        <v>53</v>
      </c>
      <c r="B8" s="38"/>
    </row>
    <row r="9">
      <c r="A9" s="60" t="s">
        <v>149</v>
      </c>
      <c r="B9" s="38"/>
    </row>
    <row r="10">
      <c r="A10" s="60" t="s">
        <v>51</v>
      </c>
      <c r="B10" s="38"/>
    </row>
    <row r="11">
      <c r="A11" s="147"/>
    </row>
    <row r="12">
      <c r="A12" s="9"/>
    </row>
    <row r="13">
      <c r="A13" s="159" t="s">
        <v>45</v>
      </c>
      <c r="B13" s="38"/>
    </row>
    <row r="14">
      <c r="A14" s="60" t="s">
        <v>151</v>
      </c>
      <c r="B14" s="38"/>
    </row>
    <row r="15">
      <c r="A15" s="60" t="s">
        <v>152</v>
      </c>
      <c r="B15" s="38"/>
    </row>
    <row r="16">
      <c r="A16" s="60" t="s">
        <v>153</v>
      </c>
      <c r="B16" s="38"/>
    </row>
    <row r="17">
      <c r="A17" s="9" t="s">
        <v>154</v>
      </c>
    </row>
    <row r="18">
      <c r="A18" s="9"/>
    </row>
    <row r="19">
      <c r="A19" s="9"/>
      <c r="B19" s="38"/>
    </row>
    <row r="20">
      <c r="A20" s="160" t="s">
        <v>38</v>
      </c>
      <c r="B20" s="38"/>
    </row>
    <row r="21">
      <c r="A21" s="9" t="s">
        <v>155</v>
      </c>
      <c r="B21" s="38"/>
    </row>
    <row r="22">
      <c r="A22" s="60" t="s">
        <v>157</v>
      </c>
    </row>
    <row r="23">
      <c r="A23" s="9" t="s">
        <v>158</v>
      </c>
    </row>
    <row r="24">
      <c r="A24" s="9" t="s">
        <v>159</v>
      </c>
    </row>
    <row r="25">
      <c r="A25" s="9" t="s">
        <v>160</v>
      </c>
    </row>
    <row r="26">
      <c r="A26" s="9" t="s">
        <v>161</v>
      </c>
    </row>
    <row r="27">
      <c r="A27" s="9"/>
    </row>
    <row r="28">
      <c r="A28" s="9"/>
    </row>
    <row r="29">
      <c r="A29" s="159" t="s">
        <v>39</v>
      </c>
    </row>
    <row r="30">
      <c r="A30" s="9" t="s">
        <v>60</v>
      </c>
    </row>
    <row r="31">
      <c r="A31" s="9" t="s">
        <v>162</v>
      </c>
    </row>
    <row r="32">
      <c r="A32" s="9" t="s">
        <v>163</v>
      </c>
    </row>
    <row r="33">
      <c r="A33" s="9" t="s">
        <v>62</v>
      </c>
    </row>
    <row r="34">
      <c r="A34" s="9" t="s">
        <v>63</v>
      </c>
    </row>
    <row r="35">
      <c r="A35" s="9" t="s">
        <v>64</v>
      </c>
    </row>
    <row r="36">
      <c r="A36" s="9" t="s">
        <v>65</v>
      </c>
    </row>
    <row r="37">
      <c r="A37" s="9" t="s">
        <v>66</v>
      </c>
    </row>
    <row r="38">
      <c r="A38" s="9" t="s">
        <v>67</v>
      </c>
    </row>
    <row r="39">
      <c r="A39" s="9" t="s">
        <v>68</v>
      </c>
    </row>
    <row r="40">
      <c r="A40" s="9" t="s">
        <v>164</v>
      </c>
    </row>
    <row r="41">
      <c r="A41" s="9" t="s">
        <v>70</v>
      </c>
    </row>
    <row r="42">
      <c r="A42" s="9" t="s">
        <v>165</v>
      </c>
    </row>
    <row r="43">
      <c r="A43" s="9" t="s">
        <v>71</v>
      </c>
    </row>
    <row r="44">
      <c r="A44" s="9" t="s">
        <v>72</v>
      </c>
    </row>
    <row r="45">
      <c r="A45" s="9" t="s">
        <v>73</v>
      </c>
    </row>
    <row r="46">
      <c r="A46" s="9" t="s">
        <v>74</v>
      </c>
    </row>
    <row r="47">
      <c r="A47" s="9" t="s">
        <v>76</v>
      </c>
    </row>
    <row r="48">
      <c r="A48" s="9" t="s">
        <v>79</v>
      </c>
    </row>
    <row r="49">
      <c r="A49" s="9" t="s">
        <v>166</v>
      </c>
    </row>
    <row r="50">
      <c r="A50" s="9" t="s">
        <v>167</v>
      </c>
    </row>
    <row r="51">
      <c r="A51" s="9" t="s">
        <v>83</v>
      </c>
    </row>
    <row r="52">
      <c r="A52" s="9"/>
    </row>
    <row r="53">
      <c r="A53" s="9"/>
    </row>
    <row r="54">
      <c r="A54" s="9"/>
    </row>
    <row r="55">
      <c r="A55" s="9"/>
    </row>
    <row r="56">
      <c r="A56" s="9"/>
    </row>
    <row r="57">
      <c r="A57" s="9"/>
    </row>
    <row r="58">
      <c r="A58" s="9"/>
    </row>
    <row r="59">
      <c r="A59" s="9"/>
    </row>
    <row r="60">
      <c r="A60" s="9"/>
    </row>
    <row r="61">
      <c r="A61" s="9"/>
    </row>
    <row r="62">
      <c r="A62" s="9"/>
    </row>
    <row r="63">
      <c r="A63" s="9"/>
    </row>
    <row r="64">
      <c r="A64" s="9"/>
    </row>
    <row r="65">
      <c r="A65" s="9"/>
    </row>
    <row r="66">
      <c r="A66" s="9"/>
    </row>
    <row r="67">
      <c r="A67" s="9"/>
    </row>
    <row r="68">
      <c r="A68" s="9"/>
    </row>
    <row r="69">
      <c r="A69" s="9"/>
    </row>
    <row r="70">
      <c r="A70" s="9"/>
    </row>
    <row r="71">
      <c r="A71" s="9"/>
    </row>
    <row r="72">
      <c r="A72" s="9"/>
    </row>
    <row r="73">
      <c r="A73" s="9"/>
    </row>
    <row r="74">
      <c r="A74" s="9"/>
    </row>
    <row r="75">
      <c r="A75" s="9"/>
    </row>
    <row r="76">
      <c r="A76" s="9"/>
    </row>
    <row r="77">
      <c r="A77" s="9"/>
    </row>
    <row r="78">
      <c r="A78" s="9"/>
    </row>
    <row r="79">
      <c r="A79" s="9"/>
    </row>
    <row r="80">
      <c r="A80" s="9"/>
    </row>
    <row r="81">
      <c r="A81" s="9"/>
    </row>
    <row r="82">
      <c r="A82" s="9"/>
    </row>
    <row r="83">
      <c r="A83" s="9"/>
    </row>
    <row r="84">
      <c r="A84" s="9"/>
    </row>
    <row r="85">
      <c r="A85" s="9"/>
    </row>
    <row r="86">
      <c r="A86" s="9"/>
    </row>
    <row r="87">
      <c r="A87" s="9"/>
    </row>
    <row r="88">
      <c r="A88" s="9"/>
    </row>
    <row r="89">
      <c r="A89" s="9"/>
    </row>
    <row r="90">
      <c r="A90" s="9"/>
    </row>
    <row r="91">
      <c r="A91" s="9"/>
    </row>
    <row r="92">
      <c r="A92" s="9"/>
    </row>
    <row r="93">
      <c r="A93" s="9"/>
    </row>
    <row r="94">
      <c r="A94" s="9"/>
    </row>
    <row r="95">
      <c r="A95" s="9"/>
    </row>
    <row r="96">
      <c r="A96" s="9"/>
    </row>
    <row r="97">
      <c r="A97" s="9"/>
    </row>
    <row r="98">
      <c r="A98" s="9"/>
    </row>
    <row r="99">
      <c r="A99" s="9"/>
    </row>
    <row r="100">
      <c r="A100" s="9"/>
    </row>
    <row r="101">
      <c r="A101" s="9"/>
    </row>
    <row r="102">
      <c r="A102" s="9"/>
    </row>
    <row r="103">
      <c r="A103" s="9"/>
    </row>
    <row r="104">
      <c r="A104" s="9"/>
    </row>
    <row r="105">
      <c r="A105" s="9"/>
    </row>
    <row r="106">
      <c r="A106" s="9"/>
    </row>
    <row r="107">
      <c r="A107" s="9"/>
    </row>
    <row r="108">
      <c r="A108" s="9"/>
    </row>
    <row r="109">
      <c r="A109" s="9"/>
    </row>
    <row r="110">
      <c r="A110" s="9"/>
    </row>
    <row r="111">
      <c r="A111" s="9"/>
    </row>
    <row r="112">
      <c r="A112" s="9"/>
    </row>
    <row r="113">
      <c r="A113" s="9"/>
    </row>
    <row r="114">
      <c r="A114" s="9"/>
    </row>
    <row r="115">
      <c r="A115" s="9"/>
    </row>
    <row r="116">
      <c r="A116" s="9"/>
    </row>
    <row r="117">
      <c r="A117" s="9"/>
    </row>
    <row r="118">
      <c r="A118" s="9"/>
    </row>
    <row r="119">
      <c r="A119" s="9"/>
    </row>
    <row r="120">
      <c r="A120" s="9"/>
    </row>
    <row r="121">
      <c r="A121" s="9"/>
    </row>
    <row r="122">
      <c r="A122" s="9"/>
    </row>
    <row r="123">
      <c r="A123" s="9"/>
    </row>
    <row r="124">
      <c r="A124" s="9"/>
    </row>
    <row r="125">
      <c r="A125" s="9"/>
    </row>
    <row r="126">
      <c r="A126" s="9"/>
    </row>
    <row r="127">
      <c r="A127" s="9"/>
    </row>
    <row r="128">
      <c r="A128" s="9"/>
    </row>
    <row r="129">
      <c r="A129" s="9"/>
    </row>
    <row r="130">
      <c r="A130" s="9"/>
    </row>
    <row r="131">
      <c r="A131" s="9"/>
    </row>
    <row r="132">
      <c r="A132" s="9"/>
    </row>
    <row r="133">
      <c r="A133" s="9"/>
    </row>
    <row r="134">
      <c r="A134" s="9"/>
    </row>
    <row r="135">
      <c r="A135" s="9"/>
    </row>
    <row r="136">
      <c r="A136" s="9"/>
    </row>
    <row r="137">
      <c r="A137" s="9"/>
    </row>
    <row r="138">
      <c r="A138" s="9"/>
    </row>
    <row r="139">
      <c r="A139" s="9"/>
    </row>
    <row r="140">
      <c r="A140" s="9"/>
    </row>
    <row r="141">
      <c r="A141" s="9"/>
    </row>
    <row r="142">
      <c r="A142" s="9"/>
    </row>
    <row r="143">
      <c r="A143" s="9"/>
    </row>
    <row r="144">
      <c r="A144" s="9"/>
    </row>
    <row r="145">
      <c r="A145" s="9"/>
    </row>
    <row r="146">
      <c r="A146" s="9"/>
    </row>
    <row r="147">
      <c r="A147" s="9"/>
    </row>
    <row r="148">
      <c r="A148" s="9"/>
    </row>
    <row r="149">
      <c r="A149" s="9"/>
    </row>
    <row r="150">
      <c r="A150" s="9"/>
    </row>
    <row r="151">
      <c r="A151" s="9"/>
    </row>
    <row r="152">
      <c r="A152" s="9"/>
    </row>
    <row r="153">
      <c r="A153" s="9"/>
    </row>
    <row r="154">
      <c r="A154" s="9"/>
    </row>
    <row r="155">
      <c r="A155" s="9"/>
    </row>
    <row r="156">
      <c r="A156" s="9"/>
    </row>
    <row r="157">
      <c r="A157" s="9"/>
    </row>
    <row r="158">
      <c r="A158" s="9"/>
    </row>
    <row r="159">
      <c r="A159" s="9"/>
    </row>
    <row r="160">
      <c r="A160" s="9"/>
    </row>
    <row r="161">
      <c r="A161" s="9"/>
    </row>
    <row r="162">
      <c r="A162" s="9"/>
    </row>
    <row r="163">
      <c r="A163" s="9"/>
    </row>
    <row r="164">
      <c r="A164" s="9"/>
    </row>
    <row r="165">
      <c r="A165" s="9"/>
    </row>
    <row r="166">
      <c r="A166" s="9"/>
    </row>
    <row r="167">
      <c r="A167" s="9"/>
    </row>
    <row r="168">
      <c r="A168" s="9"/>
    </row>
    <row r="169">
      <c r="A169" s="9"/>
    </row>
    <row r="170">
      <c r="A170" s="9"/>
    </row>
    <row r="171">
      <c r="A171" s="9"/>
    </row>
    <row r="172">
      <c r="A172" s="9"/>
    </row>
    <row r="173">
      <c r="A173" s="9"/>
    </row>
    <row r="174">
      <c r="A174" s="9"/>
    </row>
    <row r="175">
      <c r="A175" s="9"/>
    </row>
    <row r="176">
      <c r="A176" s="9"/>
    </row>
    <row r="177">
      <c r="A177" s="9"/>
    </row>
    <row r="178">
      <c r="A178" s="9"/>
    </row>
    <row r="179">
      <c r="A179" s="9"/>
    </row>
    <row r="180">
      <c r="A180" s="9"/>
    </row>
    <row r="181">
      <c r="A181" s="9"/>
    </row>
    <row r="182">
      <c r="A182" s="9"/>
    </row>
    <row r="183">
      <c r="A183" s="9"/>
    </row>
    <row r="184">
      <c r="A184" s="9"/>
    </row>
    <row r="185">
      <c r="A185" s="9"/>
    </row>
    <row r="186">
      <c r="A186" s="9"/>
    </row>
    <row r="187">
      <c r="A187" s="9"/>
    </row>
    <row r="188">
      <c r="A188" s="9"/>
    </row>
    <row r="189">
      <c r="A189" s="9"/>
    </row>
    <row r="190">
      <c r="A190" s="9"/>
    </row>
    <row r="191">
      <c r="A191" s="9"/>
    </row>
    <row r="192">
      <c r="A192" s="9"/>
    </row>
    <row r="193">
      <c r="A193" s="9"/>
    </row>
    <row r="194">
      <c r="A194" s="9"/>
    </row>
    <row r="195">
      <c r="A195" s="9"/>
    </row>
    <row r="196">
      <c r="A196" s="9"/>
    </row>
    <row r="197">
      <c r="A197" s="9"/>
    </row>
    <row r="198">
      <c r="A198" s="9"/>
    </row>
    <row r="199">
      <c r="A199" s="9"/>
    </row>
    <row r="200">
      <c r="A200" s="9"/>
    </row>
    <row r="201">
      <c r="A201" s="9"/>
    </row>
    <row r="202">
      <c r="A202" s="9"/>
    </row>
    <row r="203">
      <c r="A203" s="9"/>
    </row>
    <row r="204">
      <c r="A204" s="9"/>
    </row>
    <row r="205">
      <c r="A205" s="9"/>
    </row>
    <row r="206">
      <c r="A206" s="9"/>
    </row>
    <row r="207">
      <c r="A207" s="9"/>
    </row>
    <row r="208">
      <c r="A208" s="9"/>
    </row>
    <row r="209">
      <c r="A209" s="9"/>
    </row>
    <row r="210">
      <c r="A210" s="9"/>
    </row>
    <row r="211">
      <c r="A211" s="9"/>
    </row>
    <row r="212">
      <c r="A212" s="9"/>
    </row>
    <row r="213">
      <c r="A213" s="9"/>
    </row>
    <row r="214">
      <c r="A214" s="9"/>
    </row>
    <row r="215">
      <c r="A215" s="9"/>
    </row>
    <row r="216">
      <c r="A216" s="9"/>
    </row>
    <row r="217">
      <c r="A217" s="9"/>
    </row>
    <row r="218">
      <c r="A218" s="9"/>
    </row>
    <row r="219">
      <c r="A219" s="9"/>
    </row>
    <row r="220">
      <c r="A220" s="9"/>
    </row>
    <row r="221">
      <c r="A221" s="9"/>
    </row>
    <row r="222">
      <c r="A222" s="9"/>
    </row>
    <row r="223">
      <c r="A223" s="9"/>
    </row>
    <row r="224">
      <c r="A224" s="9"/>
    </row>
    <row r="225">
      <c r="A225" s="9"/>
    </row>
    <row r="226">
      <c r="A226" s="9"/>
    </row>
    <row r="227">
      <c r="A227" s="9"/>
    </row>
    <row r="228">
      <c r="A228" s="9"/>
    </row>
    <row r="229">
      <c r="A229" s="9"/>
    </row>
    <row r="230">
      <c r="A230" s="9"/>
    </row>
    <row r="231">
      <c r="A231" s="9"/>
    </row>
    <row r="232">
      <c r="A232" s="9"/>
    </row>
    <row r="233">
      <c r="A233" s="9"/>
    </row>
    <row r="234">
      <c r="A234" s="9"/>
    </row>
    <row r="235">
      <c r="A235" s="9"/>
    </row>
    <row r="236">
      <c r="A236" s="9"/>
    </row>
    <row r="237">
      <c r="A237" s="9"/>
    </row>
    <row r="238">
      <c r="A238" s="9"/>
    </row>
    <row r="239">
      <c r="A239" s="9"/>
    </row>
    <row r="240">
      <c r="A240" s="9"/>
    </row>
    <row r="241">
      <c r="A241" s="9"/>
    </row>
    <row r="242">
      <c r="A242" s="9"/>
    </row>
    <row r="243">
      <c r="A243" s="9"/>
    </row>
    <row r="244">
      <c r="A244" s="9"/>
    </row>
    <row r="245">
      <c r="A245" s="9"/>
    </row>
    <row r="246">
      <c r="A246" s="9"/>
    </row>
    <row r="247">
      <c r="A247" s="9"/>
    </row>
    <row r="248">
      <c r="A248" s="9"/>
    </row>
    <row r="249">
      <c r="A249" s="9"/>
    </row>
    <row r="250">
      <c r="A250" s="9"/>
    </row>
    <row r="251">
      <c r="A251" s="9"/>
    </row>
    <row r="252">
      <c r="A252" s="9"/>
    </row>
    <row r="253">
      <c r="A253" s="9"/>
    </row>
    <row r="254">
      <c r="A254" s="9"/>
    </row>
    <row r="255">
      <c r="A255" s="9"/>
    </row>
    <row r="256">
      <c r="A256" s="9"/>
    </row>
    <row r="257">
      <c r="A257" s="9"/>
    </row>
    <row r="258">
      <c r="A258" s="9"/>
    </row>
    <row r="259">
      <c r="A259" s="9"/>
    </row>
    <row r="260">
      <c r="A260" s="9"/>
    </row>
    <row r="261">
      <c r="A261" s="9"/>
    </row>
    <row r="262">
      <c r="A262" s="9"/>
    </row>
    <row r="263">
      <c r="A263" s="9"/>
    </row>
    <row r="264">
      <c r="A264" s="9"/>
    </row>
    <row r="265">
      <c r="A265" s="9"/>
    </row>
    <row r="266">
      <c r="A266" s="9"/>
    </row>
    <row r="267">
      <c r="A267" s="9"/>
    </row>
    <row r="268">
      <c r="A268" s="9"/>
    </row>
    <row r="269">
      <c r="A269" s="9"/>
    </row>
    <row r="270">
      <c r="A270" s="9"/>
    </row>
    <row r="271">
      <c r="A271" s="9"/>
    </row>
    <row r="272">
      <c r="A272" s="9"/>
    </row>
    <row r="273">
      <c r="A273" s="9"/>
    </row>
    <row r="274">
      <c r="A274" s="9"/>
    </row>
    <row r="275">
      <c r="A275" s="9"/>
    </row>
    <row r="276">
      <c r="A276" s="9"/>
    </row>
    <row r="277">
      <c r="A277" s="9"/>
    </row>
    <row r="278">
      <c r="A278" s="9"/>
    </row>
    <row r="279">
      <c r="A279" s="9"/>
    </row>
    <row r="280">
      <c r="A280" s="9"/>
    </row>
    <row r="281">
      <c r="A281" s="9"/>
    </row>
    <row r="282">
      <c r="A282" s="9"/>
    </row>
    <row r="283">
      <c r="A283" s="9"/>
    </row>
    <row r="284">
      <c r="A284" s="9"/>
    </row>
    <row r="285">
      <c r="A285" s="9"/>
    </row>
    <row r="286">
      <c r="A286" s="9"/>
    </row>
    <row r="287">
      <c r="A287" s="9"/>
    </row>
    <row r="288">
      <c r="A288" s="9"/>
    </row>
    <row r="289">
      <c r="A289" s="9"/>
    </row>
    <row r="290">
      <c r="A290" s="9"/>
    </row>
    <row r="291">
      <c r="A291" s="9"/>
    </row>
    <row r="292">
      <c r="A292" s="9"/>
    </row>
    <row r="293">
      <c r="A293" s="9"/>
    </row>
    <row r="294">
      <c r="A294" s="9"/>
    </row>
    <row r="295">
      <c r="A295" s="9"/>
    </row>
    <row r="296">
      <c r="A296" s="9"/>
    </row>
    <row r="297">
      <c r="A297" s="9"/>
    </row>
    <row r="298">
      <c r="A298" s="9"/>
    </row>
    <row r="299">
      <c r="A299" s="9"/>
    </row>
    <row r="300">
      <c r="A300" s="9"/>
    </row>
    <row r="301">
      <c r="A301" s="9"/>
    </row>
    <row r="302">
      <c r="A302" s="9"/>
    </row>
    <row r="303">
      <c r="A303" s="9"/>
    </row>
    <row r="304">
      <c r="A304" s="9"/>
    </row>
    <row r="305">
      <c r="A305" s="9"/>
    </row>
    <row r="306">
      <c r="A306" s="9"/>
    </row>
    <row r="307">
      <c r="A307" s="9"/>
    </row>
    <row r="308">
      <c r="A308" s="9"/>
    </row>
    <row r="309">
      <c r="A309" s="9"/>
    </row>
    <row r="310">
      <c r="A310" s="9"/>
    </row>
    <row r="311">
      <c r="A311" s="9"/>
    </row>
    <row r="312">
      <c r="A312" s="9"/>
    </row>
    <row r="313">
      <c r="A313" s="9"/>
    </row>
    <row r="314">
      <c r="A314" s="9"/>
    </row>
    <row r="315">
      <c r="A315" s="9"/>
    </row>
    <row r="316">
      <c r="A316" s="9"/>
    </row>
    <row r="317">
      <c r="A317" s="9"/>
    </row>
    <row r="318">
      <c r="A318" s="9"/>
    </row>
    <row r="319">
      <c r="A319" s="9"/>
    </row>
    <row r="320">
      <c r="A320" s="9"/>
    </row>
    <row r="321">
      <c r="A321" s="9"/>
    </row>
    <row r="322">
      <c r="A322" s="9"/>
    </row>
    <row r="323">
      <c r="A323" s="9"/>
    </row>
    <row r="324">
      <c r="A324" s="9"/>
    </row>
    <row r="325">
      <c r="A325" s="9"/>
    </row>
    <row r="326">
      <c r="A326" s="9"/>
    </row>
    <row r="327">
      <c r="A327" s="9"/>
    </row>
    <row r="328">
      <c r="A328" s="9"/>
    </row>
    <row r="329">
      <c r="A329" s="9"/>
    </row>
    <row r="330">
      <c r="A330" s="9"/>
    </row>
    <row r="331">
      <c r="A331" s="9"/>
    </row>
    <row r="332">
      <c r="A332" s="9"/>
    </row>
    <row r="333">
      <c r="A333" s="9"/>
    </row>
    <row r="334">
      <c r="A334" s="9"/>
    </row>
    <row r="335">
      <c r="A335" s="9"/>
    </row>
    <row r="336">
      <c r="A336" s="9"/>
    </row>
    <row r="337">
      <c r="A337" s="9"/>
    </row>
    <row r="338">
      <c r="A338" s="9"/>
    </row>
    <row r="339">
      <c r="A339" s="9"/>
    </row>
    <row r="340">
      <c r="A340" s="9"/>
    </row>
    <row r="341">
      <c r="A341" s="9"/>
    </row>
    <row r="342">
      <c r="A342" s="9"/>
    </row>
    <row r="343">
      <c r="A343" s="9"/>
    </row>
    <row r="344">
      <c r="A344" s="9"/>
    </row>
    <row r="345">
      <c r="A345" s="9"/>
    </row>
    <row r="346">
      <c r="A346" s="9"/>
    </row>
    <row r="347">
      <c r="A347" s="9"/>
    </row>
    <row r="348">
      <c r="A348" s="9"/>
    </row>
    <row r="349">
      <c r="A349" s="9"/>
    </row>
    <row r="350">
      <c r="A350" s="9"/>
    </row>
    <row r="351">
      <c r="A351" s="9"/>
    </row>
    <row r="352">
      <c r="A352" s="9"/>
    </row>
    <row r="353">
      <c r="A353" s="9"/>
    </row>
    <row r="354">
      <c r="A354" s="9"/>
    </row>
    <row r="355">
      <c r="A355" s="9"/>
    </row>
    <row r="356">
      <c r="A356" s="9"/>
    </row>
    <row r="357">
      <c r="A357" s="9"/>
    </row>
    <row r="358">
      <c r="A358" s="9"/>
    </row>
    <row r="359">
      <c r="A359" s="9"/>
    </row>
    <row r="360">
      <c r="A360" s="9"/>
    </row>
    <row r="361">
      <c r="A361" s="9"/>
    </row>
    <row r="362">
      <c r="A362" s="9"/>
    </row>
    <row r="363">
      <c r="A363" s="9"/>
    </row>
    <row r="364">
      <c r="A364" s="9"/>
    </row>
    <row r="365">
      <c r="A365" s="9"/>
    </row>
    <row r="366">
      <c r="A366" s="9"/>
    </row>
    <row r="367">
      <c r="A367" s="9"/>
    </row>
    <row r="368">
      <c r="A368" s="9"/>
    </row>
    <row r="369">
      <c r="A369" s="9"/>
    </row>
    <row r="370">
      <c r="A370" s="9"/>
    </row>
    <row r="371">
      <c r="A371" s="9"/>
    </row>
    <row r="372">
      <c r="A372" s="9"/>
    </row>
    <row r="373">
      <c r="A373" s="9"/>
    </row>
    <row r="374">
      <c r="A374" s="9"/>
    </row>
    <row r="375">
      <c r="A375" s="9"/>
    </row>
    <row r="376">
      <c r="A376" s="9"/>
    </row>
    <row r="377">
      <c r="A377" s="9"/>
    </row>
    <row r="378">
      <c r="A378" s="9"/>
    </row>
    <row r="379">
      <c r="A379" s="9"/>
    </row>
    <row r="380">
      <c r="A380" s="9"/>
    </row>
    <row r="381">
      <c r="A381" s="9"/>
    </row>
    <row r="382">
      <c r="A382" s="9"/>
    </row>
    <row r="383">
      <c r="A383" s="9"/>
    </row>
    <row r="384">
      <c r="A384" s="9"/>
    </row>
    <row r="385">
      <c r="A385" s="9"/>
    </row>
    <row r="386">
      <c r="A386" s="9"/>
    </row>
    <row r="387">
      <c r="A387" s="9"/>
    </row>
    <row r="388">
      <c r="A388" s="9"/>
    </row>
    <row r="389">
      <c r="A389" s="9"/>
    </row>
    <row r="390">
      <c r="A390" s="9"/>
    </row>
    <row r="391">
      <c r="A391" s="9"/>
    </row>
    <row r="392">
      <c r="A392" s="9"/>
    </row>
    <row r="393">
      <c r="A393" s="9"/>
    </row>
    <row r="394">
      <c r="A394" s="9"/>
    </row>
    <row r="395">
      <c r="A395" s="9"/>
    </row>
    <row r="396">
      <c r="A396" s="9"/>
    </row>
    <row r="397">
      <c r="A397" s="9"/>
    </row>
    <row r="398">
      <c r="A398" s="9"/>
    </row>
    <row r="399">
      <c r="A399" s="9"/>
    </row>
    <row r="400">
      <c r="A400" s="9"/>
    </row>
    <row r="401">
      <c r="A401" s="9"/>
    </row>
    <row r="402">
      <c r="A402" s="9"/>
    </row>
    <row r="403">
      <c r="A403" s="9"/>
    </row>
    <row r="404">
      <c r="A404" s="9"/>
    </row>
    <row r="405">
      <c r="A405" s="9"/>
    </row>
    <row r="406">
      <c r="A406" s="9"/>
    </row>
    <row r="407">
      <c r="A407" s="9"/>
    </row>
    <row r="408">
      <c r="A408" s="9"/>
    </row>
    <row r="409">
      <c r="A409" s="9"/>
    </row>
    <row r="410">
      <c r="A410" s="9"/>
    </row>
    <row r="411">
      <c r="A411" s="9"/>
    </row>
    <row r="412">
      <c r="A412" s="9"/>
    </row>
    <row r="413">
      <c r="A413" s="9"/>
    </row>
    <row r="414">
      <c r="A414" s="9"/>
    </row>
    <row r="415">
      <c r="A415" s="9"/>
    </row>
    <row r="416">
      <c r="A416" s="9"/>
    </row>
    <row r="417">
      <c r="A417" s="9"/>
    </row>
    <row r="418">
      <c r="A418" s="9"/>
    </row>
    <row r="419">
      <c r="A419" s="9"/>
    </row>
    <row r="420">
      <c r="A420" s="9"/>
    </row>
    <row r="421">
      <c r="A421" s="9"/>
    </row>
    <row r="422">
      <c r="A422" s="9"/>
    </row>
    <row r="423">
      <c r="A423" s="9"/>
    </row>
    <row r="424">
      <c r="A424" s="9"/>
    </row>
    <row r="425">
      <c r="A425" s="9"/>
    </row>
    <row r="426">
      <c r="A426" s="9"/>
    </row>
    <row r="427">
      <c r="A427" s="9"/>
    </row>
    <row r="428">
      <c r="A428" s="9"/>
    </row>
    <row r="429">
      <c r="A429" s="9"/>
    </row>
    <row r="430">
      <c r="A430" s="9"/>
    </row>
    <row r="431">
      <c r="A431" s="9"/>
    </row>
    <row r="432">
      <c r="A432" s="9"/>
    </row>
    <row r="433">
      <c r="A433" s="9"/>
    </row>
    <row r="434">
      <c r="A434" s="9"/>
    </row>
    <row r="435">
      <c r="A435" s="9"/>
    </row>
    <row r="436">
      <c r="A436" s="9"/>
    </row>
    <row r="437">
      <c r="A437" s="9"/>
    </row>
    <row r="438">
      <c r="A438" s="9"/>
    </row>
    <row r="439">
      <c r="A439" s="9"/>
    </row>
    <row r="440">
      <c r="A440" s="9"/>
    </row>
    <row r="441">
      <c r="A441" s="9"/>
    </row>
    <row r="442">
      <c r="A442" s="9"/>
    </row>
    <row r="443">
      <c r="A443" s="9"/>
    </row>
    <row r="444">
      <c r="A444" s="9"/>
    </row>
    <row r="445">
      <c r="A445" s="9"/>
    </row>
    <row r="446">
      <c r="A446" s="9"/>
    </row>
    <row r="447">
      <c r="A447" s="9"/>
    </row>
    <row r="448">
      <c r="A448" s="9"/>
    </row>
    <row r="449">
      <c r="A449" s="9"/>
    </row>
    <row r="450">
      <c r="A450" s="9"/>
    </row>
    <row r="451">
      <c r="A451" s="9"/>
    </row>
    <row r="452">
      <c r="A452" s="9"/>
    </row>
    <row r="453">
      <c r="A453" s="9"/>
    </row>
    <row r="454">
      <c r="A454" s="9"/>
    </row>
    <row r="455">
      <c r="A455" s="9"/>
    </row>
    <row r="456">
      <c r="A456" s="9"/>
    </row>
    <row r="457">
      <c r="A457" s="9"/>
    </row>
    <row r="458">
      <c r="A458" s="9"/>
    </row>
    <row r="459">
      <c r="A459" s="9"/>
    </row>
    <row r="460">
      <c r="A460" s="9"/>
    </row>
    <row r="461">
      <c r="A461" s="9"/>
    </row>
    <row r="462">
      <c r="A462" s="9"/>
    </row>
    <row r="463">
      <c r="A463" s="9"/>
    </row>
    <row r="464">
      <c r="A464" s="9"/>
    </row>
    <row r="465">
      <c r="A465" s="9"/>
    </row>
    <row r="466">
      <c r="A466" s="9"/>
    </row>
    <row r="467">
      <c r="A467" s="9"/>
    </row>
    <row r="468">
      <c r="A468" s="9"/>
    </row>
    <row r="469">
      <c r="A469" s="9"/>
    </row>
    <row r="470">
      <c r="A470" s="9"/>
    </row>
    <row r="471">
      <c r="A471" s="9"/>
    </row>
    <row r="472">
      <c r="A472" s="9"/>
    </row>
    <row r="473">
      <c r="A473" s="9"/>
    </row>
    <row r="474">
      <c r="A474" s="9"/>
    </row>
    <row r="475">
      <c r="A475" s="9"/>
    </row>
    <row r="476">
      <c r="A476" s="9"/>
    </row>
    <row r="477">
      <c r="A477" s="9"/>
    </row>
    <row r="478">
      <c r="A478" s="9"/>
    </row>
    <row r="479">
      <c r="A479" s="9"/>
    </row>
    <row r="480">
      <c r="A480" s="9"/>
    </row>
    <row r="481">
      <c r="A481" s="9"/>
    </row>
    <row r="482">
      <c r="A482" s="9"/>
    </row>
    <row r="483">
      <c r="A483" s="9"/>
    </row>
    <row r="484">
      <c r="A484" s="9"/>
    </row>
    <row r="485">
      <c r="A485" s="9"/>
    </row>
    <row r="486">
      <c r="A486" s="9"/>
    </row>
    <row r="487">
      <c r="A487" s="9"/>
    </row>
    <row r="488">
      <c r="A488" s="9"/>
    </row>
    <row r="489">
      <c r="A489" s="9"/>
    </row>
    <row r="490">
      <c r="A490" s="9"/>
    </row>
    <row r="491">
      <c r="A491" s="9"/>
    </row>
    <row r="492">
      <c r="A492" s="9"/>
    </row>
    <row r="493">
      <c r="A493" s="9"/>
    </row>
    <row r="494">
      <c r="A494" s="9"/>
    </row>
    <row r="495">
      <c r="A495" s="9"/>
    </row>
    <row r="496">
      <c r="A496" s="9"/>
    </row>
    <row r="497">
      <c r="A497" s="9"/>
    </row>
    <row r="498">
      <c r="A498" s="9"/>
    </row>
    <row r="499">
      <c r="A499" s="9"/>
    </row>
    <row r="500">
      <c r="A500" s="9"/>
    </row>
    <row r="501">
      <c r="A501" s="9"/>
    </row>
    <row r="502">
      <c r="A502" s="9"/>
    </row>
    <row r="503">
      <c r="A503" s="9"/>
    </row>
    <row r="504">
      <c r="A504" s="9"/>
    </row>
    <row r="505">
      <c r="A505" s="9"/>
    </row>
    <row r="506">
      <c r="A506" s="9"/>
    </row>
    <row r="507">
      <c r="A507" s="9"/>
    </row>
    <row r="508">
      <c r="A508" s="9"/>
    </row>
    <row r="509">
      <c r="A509" s="9"/>
    </row>
    <row r="510">
      <c r="A510" s="9"/>
    </row>
    <row r="511">
      <c r="A511" s="9"/>
    </row>
    <row r="512">
      <c r="A512" s="9"/>
    </row>
    <row r="513">
      <c r="A513" s="9"/>
    </row>
    <row r="514">
      <c r="A514" s="9"/>
    </row>
    <row r="515">
      <c r="A515" s="9"/>
    </row>
    <row r="516">
      <c r="A516" s="9"/>
    </row>
    <row r="517">
      <c r="A517" s="9"/>
    </row>
    <row r="518">
      <c r="A518" s="9"/>
    </row>
    <row r="519">
      <c r="A519" s="9"/>
    </row>
    <row r="520">
      <c r="A520" s="9"/>
    </row>
    <row r="521">
      <c r="A521" s="9"/>
    </row>
    <row r="522">
      <c r="A522" s="9"/>
    </row>
    <row r="523">
      <c r="A523" s="9"/>
    </row>
    <row r="524">
      <c r="A524" s="9"/>
    </row>
    <row r="525">
      <c r="A525" s="9"/>
    </row>
    <row r="526">
      <c r="A526" s="9"/>
    </row>
    <row r="527">
      <c r="A527" s="9"/>
    </row>
    <row r="528">
      <c r="A528" s="9"/>
    </row>
    <row r="529">
      <c r="A529" s="9"/>
    </row>
    <row r="530">
      <c r="A530" s="9"/>
    </row>
    <row r="531">
      <c r="A531" s="9"/>
    </row>
    <row r="532">
      <c r="A532" s="9"/>
    </row>
    <row r="533">
      <c r="A533" s="9"/>
    </row>
    <row r="534">
      <c r="A534" s="9"/>
    </row>
    <row r="535">
      <c r="A535" s="9"/>
    </row>
    <row r="536">
      <c r="A536" s="9"/>
    </row>
    <row r="537">
      <c r="A537" s="9"/>
    </row>
    <row r="538">
      <c r="A538" s="9"/>
    </row>
    <row r="539">
      <c r="A539" s="9"/>
    </row>
    <row r="540">
      <c r="A540" s="9"/>
    </row>
    <row r="541">
      <c r="A541" s="9"/>
    </row>
    <row r="542">
      <c r="A542" s="9"/>
    </row>
    <row r="543">
      <c r="A543" s="9"/>
    </row>
    <row r="544">
      <c r="A544" s="9"/>
    </row>
    <row r="545">
      <c r="A545" s="9"/>
    </row>
    <row r="546">
      <c r="A546" s="9"/>
    </row>
    <row r="547">
      <c r="A547" s="9"/>
    </row>
    <row r="548">
      <c r="A548" s="9"/>
    </row>
    <row r="549">
      <c r="A549" s="9"/>
    </row>
    <row r="550">
      <c r="A550" s="9"/>
    </row>
    <row r="551">
      <c r="A551" s="9"/>
    </row>
    <row r="552">
      <c r="A552" s="9"/>
    </row>
    <row r="553">
      <c r="A553" s="9"/>
    </row>
    <row r="554">
      <c r="A554" s="9"/>
    </row>
    <row r="555">
      <c r="A555" s="9"/>
    </row>
    <row r="556">
      <c r="A556" s="9"/>
    </row>
    <row r="557">
      <c r="A557" s="9"/>
    </row>
    <row r="558">
      <c r="A558" s="9"/>
    </row>
    <row r="559">
      <c r="A559" s="9"/>
    </row>
    <row r="560">
      <c r="A560" s="9"/>
    </row>
    <row r="561">
      <c r="A561" s="9"/>
    </row>
    <row r="562">
      <c r="A562" s="9"/>
    </row>
    <row r="563">
      <c r="A563" s="9"/>
    </row>
    <row r="564">
      <c r="A564" s="9"/>
    </row>
    <row r="565">
      <c r="A565" s="9"/>
    </row>
    <row r="566">
      <c r="A566" s="9"/>
    </row>
    <row r="567">
      <c r="A567" s="9"/>
    </row>
    <row r="568">
      <c r="A568" s="9"/>
    </row>
    <row r="569">
      <c r="A569" s="9"/>
    </row>
    <row r="570">
      <c r="A570" s="9"/>
    </row>
    <row r="571">
      <c r="A571" s="9"/>
    </row>
    <row r="572">
      <c r="A572" s="9"/>
    </row>
    <row r="573">
      <c r="A573" s="9"/>
    </row>
    <row r="574">
      <c r="A574" s="9"/>
    </row>
    <row r="575">
      <c r="A575" s="9"/>
    </row>
    <row r="576">
      <c r="A576" s="9"/>
    </row>
    <row r="577">
      <c r="A577" s="9"/>
    </row>
    <row r="578">
      <c r="A578" s="9"/>
    </row>
    <row r="579">
      <c r="A579" s="9"/>
    </row>
    <row r="580">
      <c r="A580" s="9"/>
    </row>
    <row r="581">
      <c r="A581" s="9"/>
    </row>
    <row r="582">
      <c r="A582" s="9"/>
    </row>
    <row r="583">
      <c r="A583" s="9"/>
    </row>
    <row r="584">
      <c r="A584" s="9"/>
    </row>
    <row r="585">
      <c r="A585" s="9"/>
    </row>
    <row r="586">
      <c r="A586" s="9"/>
    </row>
    <row r="587">
      <c r="A587" s="9"/>
    </row>
    <row r="588">
      <c r="A588" s="9"/>
    </row>
    <row r="589">
      <c r="A589" s="9"/>
    </row>
    <row r="590">
      <c r="A590" s="9"/>
    </row>
    <row r="591">
      <c r="A591" s="9"/>
    </row>
    <row r="592">
      <c r="A592" s="9"/>
    </row>
    <row r="593">
      <c r="A593" s="9"/>
    </row>
    <row r="594">
      <c r="A594" s="9"/>
    </row>
    <row r="595">
      <c r="A595" s="9"/>
    </row>
    <row r="596">
      <c r="A596" s="9"/>
    </row>
    <row r="597">
      <c r="A597" s="9"/>
    </row>
    <row r="598">
      <c r="A598" s="9"/>
    </row>
    <row r="599">
      <c r="A599" s="9"/>
    </row>
    <row r="600">
      <c r="A600" s="9"/>
    </row>
    <row r="601">
      <c r="A601" s="9"/>
    </row>
    <row r="602">
      <c r="A602" s="9"/>
    </row>
    <row r="603">
      <c r="A603" s="9"/>
    </row>
    <row r="604">
      <c r="A604" s="9"/>
    </row>
    <row r="605">
      <c r="A605" s="9"/>
    </row>
    <row r="606">
      <c r="A606" s="9"/>
    </row>
    <row r="607">
      <c r="A607" s="9"/>
    </row>
    <row r="608">
      <c r="A608" s="9"/>
    </row>
    <row r="609">
      <c r="A609" s="9"/>
    </row>
    <row r="610">
      <c r="A610" s="9"/>
    </row>
    <row r="611">
      <c r="A611" s="9"/>
    </row>
    <row r="612">
      <c r="A612" s="9"/>
    </row>
    <row r="613">
      <c r="A613" s="9"/>
    </row>
    <row r="614">
      <c r="A614" s="9"/>
    </row>
    <row r="615">
      <c r="A615" s="9"/>
    </row>
    <row r="616">
      <c r="A616" s="9"/>
    </row>
    <row r="617">
      <c r="A617" s="9"/>
    </row>
    <row r="618">
      <c r="A618" s="9"/>
    </row>
    <row r="619">
      <c r="A619" s="9"/>
    </row>
    <row r="620">
      <c r="A620" s="9"/>
    </row>
    <row r="621">
      <c r="A621" s="9"/>
    </row>
    <row r="622">
      <c r="A622" s="9"/>
    </row>
    <row r="623">
      <c r="A623" s="9"/>
    </row>
    <row r="624">
      <c r="A624" s="9"/>
    </row>
    <row r="625">
      <c r="A625" s="9"/>
    </row>
    <row r="626">
      <c r="A626" s="9"/>
    </row>
    <row r="627">
      <c r="A627" s="9"/>
    </row>
    <row r="628">
      <c r="A628" s="9"/>
    </row>
    <row r="629">
      <c r="A629" s="9"/>
    </row>
    <row r="630">
      <c r="A630" s="9"/>
    </row>
    <row r="631">
      <c r="A631" s="9"/>
    </row>
    <row r="632">
      <c r="A632" s="9"/>
    </row>
    <row r="633">
      <c r="A633" s="9"/>
    </row>
    <row r="634">
      <c r="A634" s="9"/>
    </row>
    <row r="635">
      <c r="A635" s="9"/>
    </row>
    <row r="636">
      <c r="A636" s="9"/>
    </row>
    <row r="637">
      <c r="A637" s="9"/>
    </row>
    <row r="638">
      <c r="A638" s="9"/>
    </row>
    <row r="639">
      <c r="A639" s="9"/>
    </row>
    <row r="640">
      <c r="A640" s="9"/>
    </row>
    <row r="641">
      <c r="A641" s="9"/>
    </row>
    <row r="642">
      <c r="A642" s="9"/>
    </row>
    <row r="643">
      <c r="A643" s="9"/>
    </row>
    <row r="644">
      <c r="A644" s="9"/>
    </row>
    <row r="645">
      <c r="A645" s="9"/>
    </row>
    <row r="646">
      <c r="A646" s="9"/>
    </row>
    <row r="647">
      <c r="A647" s="9"/>
    </row>
    <row r="648">
      <c r="A648" s="9"/>
    </row>
    <row r="649">
      <c r="A649" s="9"/>
    </row>
    <row r="650">
      <c r="A650" s="9"/>
    </row>
    <row r="651">
      <c r="A651" s="9"/>
    </row>
    <row r="652">
      <c r="A652" s="9"/>
    </row>
    <row r="653">
      <c r="A653" s="9"/>
    </row>
    <row r="654">
      <c r="A654" s="9"/>
    </row>
    <row r="655">
      <c r="A655" s="9"/>
    </row>
    <row r="656">
      <c r="A656" s="9"/>
    </row>
    <row r="657">
      <c r="A657" s="9"/>
    </row>
    <row r="658">
      <c r="A658" s="9"/>
    </row>
    <row r="659">
      <c r="A659" s="9"/>
    </row>
    <row r="660">
      <c r="A660" s="9"/>
    </row>
    <row r="661">
      <c r="A661" s="9"/>
    </row>
    <row r="662">
      <c r="A662" s="9"/>
    </row>
    <row r="663">
      <c r="A663" s="9"/>
    </row>
    <row r="664">
      <c r="A664" s="9"/>
    </row>
    <row r="665">
      <c r="A665" s="9"/>
    </row>
    <row r="666">
      <c r="A666" s="9"/>
    </row>
    <row r="667">
      <c r="A667" s="9"/>
    </row>
    <row r="668">
      <c r="A668" s="9"/>
    </row>
    <row r="669">
      <c r="A669" s="9"/>
    </row>
    <row r="670">
      <c r="A670" s="9"/>
    </row>
    <row r="671">
      <c r="A671" s="9"/>
    </row>
    <row r="672">
      <c r="A672" s="9"/>
    </row>
    <row r="673">
      <c r="A673" s="9"/>
    </row>
    <row r="674">
      <c r="A674" s="9"/>
    </row>
    <row r="675">
      <c r="A675" s="9"/>
    </row>
    <row r="676">
      <c r="A676" s="9"/>
    </row>
    <row r="677">
      <c r="A677" s="9"/>
    </row>
    <row r="678">
      <c r="A678" s="9"/>
    </row>
    <row r="679">
      <c r="A679" s="9"/>
    </row>
    <row r="680">
      <c r="A680" s="9"/>
    </row>
    <row r="681">
      <c r="A681" s="9"/>
    </row>
    <row r="682">
      <c r="A682" s="9"/>
    </row>
    <row r="683">
      <c r="A683" s="9"/>
    </row>
    <row r="684">
      <c r="A684" s="9"/>
    </row>
    <row r="685">
      <c r="A685" s="9"/>
    </row>
    <row r="686">
      <c r="A686" s="9"/>
    </row>
    <row r="687">
      <c r="A687" s="9"/>
    </row>
    <row r="688">
      <c r="A688" s="9"/>
    </row>
    <row r="689">
      <c r="A689" s="9"/>
    </row>
    <row r="690">
      <c r="A690" s="9"/>
    </row>
    <row r="691">
      <c r="A691" s="9"/>
    </row>
    <row r="692">
      <c r="A692" s="9"/>
    </row>
    <row r="693">
      <c r="A693" s="9"/>
    </row>
    <row r="694">
      <c r="A694" s="9"/>
    </row>
    <row r="695">
      <c r="A695" s="9"/>
    </row>
    <row r="696">
      <c r="A696" s="9"/>
    </row>
    <row r="697">
      <c r="A697" s="9"/>
    </row>
    <row r="698">
      <c r="A698" s="9"/>
    </row>
    <row r="699">
      <c r="A699" s="9"/>
    </row>
    <row r="700">
      <c r="A700" s="9"/>
    </row>
    <row r="701">
      <c r="A701" s="9"/>
    </row>
    <row r="702">
      <c r="A702" s="9"/>
    </row>
    <row r="703">
      <c r="A703" s="9"/>
    </row>
    <row r="704">
      <c r="A704" s="9"/>
    </row>
    <row r="705">
      <c r="A705" s="9"/>
    </row>
    <row r="706">
      <c r="A706" s="9"/>
    </row>
    <row r="707">
      <c r="A707" s="9"/>
    </row>
    <row r="708">
      <c r="A708" s="9"/>
    </row>
    <row r="709">
      <c r="A709" s="9"/>
    </row>
    <row r="710">
      <c r="A710" s="9"/>
    </row>
    <row r="711">
      <c r="A711" s="9"/>
    </row>
    <row r="712">
      <c r="A712" s="9"/>
    </row>
    <row r="713">
      <c r="A713" s="9"/>
    </row>
    <row r="714">
      <c r="A714" s="9"/>
    </row>
    <row r="715">
      <c r="A715" s="9"/>
    </row>
    <row r="716">
      <c r="A716" s="9"/>
    </row>
    <row r="717">
      <c r="A717" s="9"/>
    </row>
    <row r="718">
      <c r="A718" s="9"/>
    </row>
    <row r="719">
      <c r="A719" s="9"/>
    </row>
    <row r="720">
      <c r="A720" s="9"/>
    </row>
    <row r="721">
      <c r="A721" s="9"/>
    </row>
    <row r="722">
      <c r="A722" s="9"/>
    </row>
    <row r="723">
      <c r="A723" s="9"/>
    </row>
    <row r="724">
      <c r="A724" s="9"/>
    </row>
    <row r="725">
      <c r="A725" s="9"/>
    </row>
    <row r="726">
      <c r="A726" s="9"/>
    </row>
    <row r="727">
      <c r="A727" s="9"/>
    </row>
    <row r="728">
      <c r="A728" s="9"/>
    </row>
    <row r="729">
      <c r="A729" s="9"/>
    </row>
    <row r="730">
      <c r="A730" s="9"/>
    </row>
    <row r="731">
      <c r="A731" s="9"/>
    </row>
    <row r="732">
      <c r="A732" s="9"/>
    </row>
    <row r="733">
      <c r="A733" s="9"/>
    </row>
    <row r="734">
      <c r="A734" s="9"/>
    </row>
    <row r="735">
      <c r="A735" s="9"/>
    </row>
    <row r="736">
      <c r="A736" s="9"/>
    </row>
    <row r="737">
      <c r="A737" s="9"/>
    </row>
    <row r="738">
      <c r="A738" s="9"/>
    </row>
    <row r="739">
      <c r="A739" s="9"/>
    </row>
    <row r="740">
      <c r="A740" s="9"/>
    </row>
    <row r="741">
      <c r="A741" s="9"/>
    </row>
    <row r="742">
      <c r="A742" s="9"/>
    </row>
    <row r="743">
      <c r="A743" s="9"/>
    </row>
    <row r="744">
      <c r="A744" s="9"/>
    </row>
    <row r="745">
      <c r="A745" s="9"/>
    </row>
    <row r="746">
      <c r="A746" s="9"/>
    </row>
    <row r="747">
      <c r="A747" s="9"/>
    </row>
    <row r="748">
      <c r="A748" s="9"/>
    </row>
    <row r="749">
      <c r="A749" s="9"/>
    </row>
    <row r="750">
      <c r="A750" s="9"/>
    </row>
    <row r="751">
      <c r="A751" s="9"/>
    </row>
    <row r="752">
      <c r="A752" s="9"/>
    </row>
    <row r="753">
      <c r="A753" s="9"/>
    </row>
    <row r="754">
      <c r="A754" s="9"/>
    </row>
    <row r="755">
      <c r="A755" s="9"/>
    </row>
    <row r="756">
      <c r="A756" s="9"/>
    </row>
    <row r="757">
      <c r="A757" s="9"/>
    </row>
    <row r="758">
      <c r="A758" s="9"/>
    </row>
    <row r="759">
      <c r="A759" s="9"/>
    </row>
    <row r="760">
      <c r="A760" s="9"/>
    </row>
    <row r="761">
      <c r="A761" s="9"/>
    </row>
    <row r="762">
      <c r="A762" s="9"/>
    </row>
    <row r="763">
      <c r="A763" s="9"/>
    </row>
    <row r="764">
      <c r="A764" s="9"/>
    </row>
    <row r="765">
      <c r="A765" s="9"/>
    </row>
    <row r="766">
      <c r="A766" s="9"/>
    </row>
    <row r="767">
      <c r="A767" s="9"/>
    </row>
    <row r="768">
      <c r="A768" s="9"/>
    </row>
    <row r="769">
      <c r="A769" s="9"/>
    </row>
    <row r="770">
      <c r="A770" s="9"/>
    </row>
    <row r="771">
      <c r="A771" s="9"/>
    </row>
    <row r="772">
      <c r="A772" s="9"/>
    </row>
    <row r="773">
      <c r="A773" s="9"/>
    </row>
    <row r="774">
      <c r="A774" s="9"/>
    </row>
    <row r="775">
      <c r="A775" s="9"/>
    </row>
    <row r="776">
      <c r="A776" s="9"/>
    </row>
    <row r="777">
      <c r="A777" s="9"/>
    </row>
    <row r="778">
      <c r="A778" s="9"/>
    </row>
    <row r="779">
      <c r="A779" s="9"/>
    </row>
    <row r="780">
      <c r="A780" s="9"/>
    </row>
    <row r="781">
      <c r="A781" s="9"/>
    </row>
    <row r="782">
      <c r="A782" s="9"/>
    </row>
    <row r="783">
      <c r="A783" s="9"/>
    </row>
    <row r="784">
      <c r="A784" s="9"/>
    </row>
    <row r="785">
      <c r="A785" s="9"/>
    </row>
    <row r="786">
      <c r="A786" s="9"/>
    </row>
    <row r="787">
      <c r="A787" s="9"/>
    </row>
    <row r="788">
      <c r="A788" s="9"/>
    </row>
    <row r="789">
      <c r="A789" s="9"/>
    </row>
    <row r="790">
      <c r="A790" s="9"/>
    </row>
    <row r="791">
      <c r="A791" s="9"/>
    </row>
    <row r="792">
      <c r="A792" s="9"/>
    </row>
    <row r="793">
      <c r="A793" s="9"/>
    </row>
    <row r="794">
      <c r="A794" s="9"/>
    </row>
    <row r="795">
      <c r="A795" s="9"/>
    </row>
    <row r="796">
      <c r="A796" s="9"/>
    </row>
    <row r="797">
      <c r="A797" s="9"/>
    </row>
    <row r="798">
      <c r="A798" s="9"/>
    </row>
    <row r="799">
      <c r="A799" s="9"/>
    </row>
    <row r="800">
      <c r="A800" s="9"/>
    </row>
    <row r="801">
      <c r="A801" s="9"/>
    </row>
    <row r="802">
      <c r="A802" s="9"/>
    </row>
    <row r="803">
      <c r="A803" s="9"/>
    </row>
    <row r="804">
      <c r="A804" s="9"/>
    </row>
    <row r="805">
      <c r="A805" s="9"/>
    </row>
    <row r="806">
      <c r="A806" s="9"/>
    </row>
    <row r="807">
      <c r="A807" s="9"/>
    </row>
    <row r="808">
      <c r="A808" s="9"/>
    </row>
    <row r="809">
      <c r="A809" s="9"/>
    </row>
    <row r="810">
      <c r="A810" s="9"/>
    </row>
    <row r="811">
      <c r="A811" s="9"/>
    </row>
    <row r="812">
      <c r="A812" s="9"/>
    </row>
    <row r="813">
      <c r="A813" s="9"/>
    </row>
    <row r="814">
      <c r="A814" s="9"/>
    </row>
    <row r="815">
      <c r="A815" s="9"/>
    </row>
    <row r="816">
      <c r="A816" s="9"/>
    </row>
    <row r="817">
      <c r="A817" s="9"/>
    </row>
    <row r="818">
      <c r="A818" s="9"/>
    </row>
    <row r="819">
      <c r="A819" s="9"/>
    </row>
    <row r="820">
      <c r="A820" s="9"/>
    </row>
    <row r="821">
      <c r="A821" s="9"/>
    </row>
    <row r="822">
      <c r="A822" s="9"/>
    </row>
    <row r="823">
      <c r="A823" s="9"/>
    </row>
    <row r="824">
      <c r="A824" s="9"/>
    </row>
    <row r="825">
      <c r="A825" s="9"/>
    </row>
    <row r="826">
      <c r="A826" s="9"/>
    </row>
    <row r="827">
      <c r="A827" s="9"/>
    </row>
    <row r="828">
      <c r="A828" s="9"/>
    </row>
    <row r="829">
      <c r="A829" s="9"/>
    </row>
    <row r="830">
      <c r="A830" s="9"/>
    </row>
    <row r="831">
      <c r="A831" s="9"/>
    </row>
    <row r="832">
      <c r="A832" s="9"/>
    </row>
    <row r="833">
      <c r="A833" s="9"/>
    </row>
    <row r="834">
      <c r="A834" s="9"/>
    </row>
    <row r="835">
      <c r="A835" s="9"/>
    </row>
    <row r="836">
      <c r="A836" s="9"/>
    </row>
    <row r="837">
      <c r="A837" s="9"/>
    </row>
    <row r="838">
      <c r="A838" s="9"/>
    </row>
    <row r="839">
      <c r="A839" s="9"/>
    </row>
    <row r="840">
      <c r="A840" s="9"/>
    </row>
    <row r="841">
      <c r="A841" s="9"/>
    </row>
    <row r="842">
      <c r="A842" s="9"/>
    </row>
    <row r="843">
      <c r="A843" s="9"/>
    </row>
    <row r="844">
      <c r="A844" s="9"/>
    </row>
    <row r="845">
      <c r="A845" s="9"/>
    </row>
    <row r="846">
      <c r="A846" s="9"/>
    </row>
    <row r="847">
      <c r="A847" s="9"/>
    </row>
    <row r="848">
      <c r="A848" s="9"/>
    </row>
    <row r="849">
      <c r="A849" s="9"/>
    </row>
    <row r="850">
      <c r="A850" s="9"/>
    </row>
    <row r="851">
      <c r="A851" s="9"/>
    </row>
    <row r="852">
      <c r="A852" s="9"/>
    </row>
    <row r="853">
      <c r="A853" s="9"/>
    </row>
    <row r="854">
      <c r="A854" s="9"/>
    </row>
    <row r="855">
      <c r="A855" s="9"/>
    </row>
    <row r="856">
      <c r="A856" s="9"/>
    </row>
    <row r="857">
      <c r="A857" s="9"/>
    </row>
    <row r="858">
      <c r="A858" s="9"/>
    </row>
    <row r="859">
      <c r="A859" s="9"/>
    </row>
    <row r="860">
      <c r="A860" s="9"/>
    </row>
    <row r="861">
      <c r="A861" s="9"/>
    </row>
    <row r="862">
      <c r="A862" s="9"/>
    </row>
    <row r="863">
      <c r="A863" s="9"/>
    </row>
    <row r="864">
      <c r="A864" s="9"/>
    </row>
    <row r="865">
      <c r="A865" s="9"/>
    </row>
    <row r="866">
      <c r="A866" s="9"/>
    </row>
    <row r="867">
      <c r="A867" s="9"/>
    </row>
    <row r="868">
      <c r="A868" s="9"/>
    </row>
    <row r="869">
      <c r="A869" s="9"/>
    </row>
    <row r="870">
      <c r="A870" s="9"/>
    </row>
    <row r="871">
      <c r="A871" s="9"/>
    </row>
    <row r="872">
      <c r="A872" s="9"/>
    </row>
    <row r="873">
      <c r="A873" s="9"/>
    </row>
    <row r="874">
      <c r="A874" s="9"/>
    </row>
    <row r="875">
      <c r="A875" s="9"/>
    </row>
    <row r="876">
      <c r="A876" s="9"/>
    </row>
    <row r="877">
      <c r="A877" s="9"/>
    </row>
    <row r="878">
      <c r="A878" s="9"/>
    </row>
    <row r="879">
      <c r="A879" s="9"/>
    </row>
    <row r="880">
      <c r="A880" s="9"/>
    </row>
    <row r="881">
      <c r="A881" s="9"/>
    </row>
    <row r="882">
      <c r="A882" s="9"/>
    </row>
    <row r="883">
      <c r="A883" s="9"/>
    </row>
    <row r="884">
      <c r="A884" s="9"/>
    </row>
    <row r="885">
      <c r="A885" s="9"/>
    </row>
    <row r="886">
      <c r="A886" s="9"/>
    </row>
    <row r="887">
      <c r="A887" s="9"/>
    </row>
    <row r="888">
      <c r="A888" s="9"/>
    </row>
    <row r="889">
      <c r="A889" s="9"/>
    </row>
    <row r="890">
      <c r="A890" s="9"/>
    </row>
    <row r="891">
      <c r="A891" s="9"/>
    </row>
    <row r="892">
      <c r="A892" s="9"/>
    </row>
    <row r="893">
      <c r="A893" s="9"/>
    </row>
    <row r="894">
      <c r="A894" s="9"/>
    </row>
    <row r="895">
      <c r="A895" s="9"/>
    </row>
    <row r="896">
      <c r="A896" s="9"/>
    </row>
    <row r="897">
      <c r="A897" s="9"/>
    </row>
    <row r="898">
      <c r="A898" s="9"/>
    </row>
    <row r="899">
      <c r="A899" s="9"/>
    </row>
    <row r="900">
      <c r="A900" s="9"/>
    </row>
    <row r="901">
      <c r="A901" s="9"/>
    </row>
    <row r="902">
      <c r="A902" s="9"/>
    </row>
    <row r="903">
      <c r="A903" s="9"/>
    </row>
    <row r="904">
      <c r="A904" s="9"/>
    </row>
    <row r="905">
      <c r="A905" s="9"/>
    </row>
    <row r="906">
      <c r="A906" s="9"/>
    </row>
    <row r="907">
      <c r="A907" s="9"/>
    </row>
    <row r="908">
      <c r="A908" s="9"/>
    </row>
    <row r="909">
      <c r="A909" s="9"/>
    </row>
    <row r="910">
      <c r="A910" s="9"/>
    </row>
    <row r="911">
      <c r="A911" s="9"/>
    </row>
    <row r="912">
      <c r="A912" s="9"/>
    </row>
    <row r="913">
      <c r="A913" s="9"/>
    </row>
    <row r="914">
      <c r="A914" s="9"/>
    </row>
    <row r="915">
      <c r="A915" s="9"/>
    </row>
    <row r="916">
      <c r="A916" s="9"/>
    </row>
    <row r="917">
      <c r="A917" s="9"/>
    </row>
    <row r="918">
      <c r="A918" s="9"/>
    </row>
    <row r="919">
      <c r="A919" s="9"/>
    </row>
    <row r="920">
      <c r="A920" s="9"/>
    </row>
    <row r="921">
      <c r="A921" s="9"/>
    </row>
    <row r="922">
      <c r="A922" s="9"/>
    </row>
    <row r="923">
      <c r="A923" s="9"/>
    </row>
    <row r="924">
      <c r="A924" s="9"/>
    </row>
    <row r="925">
      <c r="A925" s="9"/>
    </row>
    <row r="926">
      <c r="A926" s="9"/>
    </row>
    <row r="927">
      <c r="A927" s="9"/>
    </row>
    <row r="928">
      <c r="A928" s="9"/>
    </row>
    <row r="929">
      <c r="A929" s="9"/>
    </row>
    <row r="930">
      <c r="A930" s="9"/>
    </row>
    <row r="931">
      <c r="A931" s="9"/>
    </row>
    <row r="932">
      <c r="A932" s="9"/>
    </row>
    <row r="933">
      <c r="A933" s="9"/>
    </row>
    <row r="934">
      <c r="A934" s="9"/>
    </row>
    <row r="935">
      <c r="A935" s="9"/>
    </row>
    <row r="936">
      <c r="A936" s="9"/>
    </row>
    <row r="937">
      <c r="A937" s="9"/>
    </row>
    <row r="938">
      <c r="A938" s="9"/>
    </row>
    <row r="939">
      <c r="A939" s="9"/>
    </row>
    <row r="940">
      <c r="A940" s="9"/>
    </row>
    <row r="941">
      <c r="A941" s="9"/>
    </row>
    <row r="942">
      <c r="A942" s="9"/>
    </row>
    <row r="943">
      <c r="A943" s="9"/>
    </row>
    <row r="944">
      <c r="A944" s="9"/>
    </row>
    <row r="945">
      <c r="A945" s="9"/>
    </row>
    <row r="946">
      <c r="A946" s="9"/>
    </row>
    <row r="947">
      <c r="A947" s="9"/>
    </row>
    <row r="948">
      <c r="A948" s="9"/>
    </row>
    <row r="949">
      <c r="A949" s="9"/>
    </row>
    <row r="950">
      <c r="A950" s="9"/>
    </row>
    <row r="951">
      <c r="A951" s="9"/>
    </row>
    <row r="952">
      <c r="A952" s="9"/>
    </row>
    <row r="953">
      <c r="A953" s="9"/>
    </row>
    <row r="954">
      <c r="A954" s="9"/>
    </row>
    <row r="955">
      <c r="A955" s="9"/>
    </row>
    <row r="956">
      <c r="A956" s="9"/>
    </row>
    <row r="957">
      <c r="A957" s="9"/>
    </row>
    <row r="958">
      <c r="A958" s="9"/>
    </row>
    <row r="959">
      <c r="A959" s="9"/>
    </row>
    <row r="960">
      <c r="A960" s="9"/>
    </row>
    <row r="961">
      <c r="A961" s="9"/>
    </row>
    <row r="962">
      <c r="A962" s="9"/>
    </row>
    <row r="963">
      <c r="A963" s="9"/>
    </row>
    <row r="964">
      <c r="A964" s="9"/>
    </row>
    <row r="965">
      <c r="A965" s="9"/>
    </row>
    <row r="966">
      <c r="A966" s="9"/>
    </row>
    <row r="967">
      <c r="A967" s="9"/>
    </row>
    <row r="968">
      <c r="A968" s="9"/>
    </row>
    <row r="969">
      <c r="A969" s="9"/>
    </row>
    <row r="970">
      <c r="A970" s="9"/>
    </row>
    <row r="971">
      <c r="A971" s="9"/>
    </row>
    <row r="972">
      <c r="A972" s="9"/>
    </row>
    <row r="973">
      <c r="A973" s="9"/>
    </row>
    <row r="974">
      <c r="A974" s="9"/>
    </row>
    <row r="975">
      <c r="A975" s="9"/>
    </row>
    <row r="976">
      <c r="A976" s="9"/>
    </row>
    <row r="977">
      <c r="A977" s="9"/>
    </row>
    <row r="978">
      <c r="A978" s="9"/>
    </row>
    <row r="979">
      <c r="A979" s="9"/>
    </row>
    <row r="980">
      <c r="A980" s="9"/>
    </row>
    <row r="981">
      <c r="A981" s="9"/>
    </row>
    <row r="982">
      <c r="A982" s="9"/>
    </row>
    <row r="983">
      <c r="A983" s="9"/>
    </row>
    <row r="984">
      <c r="A984" s="9"/>
    </row>
    <row r="985">
      <c r="A985" s="9"/>
    </row>
    <row r="986">
      <c r="A986" s="9"/>
    </row>
    <row r="987">
      <c r="A987" s="9"/>
    </row>
    <row r="988">
      <c r="A988" s="9"/>
    </row>
    <row r="989">
      <c r="A989" s="9"/>
    </row>
    <row r="990">
      <c r="A990" s="9"/>
    </row>
    <row r="991">
      <c r="A991" s="9"/>
    </row>
    <row r="992">
      <c r="A992" s="9"/>
    </row>
    <row r="993">
      <c r="A993" s="9"/>
    </row>
    <row r="994">
      <c r="A994" s="9"/>
    </row>
    <row r="995">
      <c r="A995" s="9"/>
    </row>
    <row r="996">
      <c r="A996" s="9"/>
    </row>
    <row r="997">
      <c r="A997" s="9"/>
    </row>
    <row r="998">
      <c r="A998" s="9"/>
    </row>
    <row r="999">
      <c r="A999" s="9"/>
    </row>
    <row r="1000">
      <c r="A1000" s="9"/>
    </row>
    <row r="1001">
      <c r="A1001" s="9"/>
    </row>
    <row r="1002">
      <c r="A1002" s="9"/>
    </row>
    <row r="1003">
      <c r="A1003" s="9"/>
    </row>
    <row r="1004">
      <c r="A1004" s="9"/>
    </row>
    <row r="1005">
      <c r="A1005" s="9"/>
    </row>
  </sheetData>
  <drawing r:id="rId1"/>
</worksheet>
</file>