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C:\Users\p000641f\Downloads\New folder\Team Academy\Progress Dashboard\"/>
    </mc:Choice>
  </mc:AlternateContent>
  <xr:revisionPtr revIDLastSave="0" documentId="13_ncr:1_{54F047F5-58FB-44B2-903D-F44F4D797806}" xr6:coauthVersionLast="47" xr6:coauthVersionMax="47" xr10:uidLastSave="{00000000-0000-0000-0000-000000000000}"/>
  <bookViews>
    <workbookView xWindow="28680" yWindow="-120" windowWidth="29040" windowHeight="15840" firstSheet="1" activeTab="6" xr2:uid="{00000000-000D-0000-FFFF-FFFF00000000}"/>
  </bookViews>
  <sheets>
    <sheet name="CP07-C4C5C6 Sheet-1" sheetId="19" r:id="rId1"/>
    <sheet name="CP07-C4C5C6 Sheet-2" sheetId="20" r:id="rId2"/>
    <sheet name="CP07A3 Sheet-1" sheetId="5" r:id="rId3"/>
    <sheet name="CP07A3 Sheet-2" sheetId="6" r:id="rId4"/>
    <sheet name="CP10G1 Sheet-1" sheetId="13" r:id="rId5"/>
    <sheet name="CP10G1 Sheet-2" sheetId="14" r:id="rId6"/>
    <sheet name="EOT summary" sheetId="12" r:id="rId7"/>
    <sheet name="EOT summary_BP25" sheetId="21" r:id="rId8"/>
    <sheet name="Progress"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0" localSheetId="7">'[1]Raw Data'!#REF!</definedName>
    <definedName name="\0">'[1]Raw Data'!#REF!</definedName>
    <definedName name="\00" localSheetId="7">'[2]Raw Data'!#REF!</definedName>
    <definedName name="\00">'[2]Raw Data'!#REF!</definedName>
    <definedName name="\44333" localSheetId="7">'[2]Raw Data'!#REF!</definedName>
    <definedName name="\44333">'[2]Raw Data'!#REF!</definedName>
    <definedName name="\a" localSheetId="7">'[1]Raw Data'!#REF!</definedName>
    <definedName name="\a">'[1]Raw Data'!#REF!</definedName>
    <definedName name="\add9a" localSheetId="7">'[2]Raw Data'!#REF!</definedName>
    <definedName name="\add9a">'[2]Raw Data'!#REF!</definedName>
    <definedName name="\b">'[1]Raw Data'!#REF!</definedName>
    <definedName name="\c">#REF!</definedName>
    <definedName name="\d">'[1]Raw Data'!#REF!</definedName>
    <definedName name="\e">#REF!</definedName>
    <definedName name="\l">#REF!</definedName>
    <definedName name="\m">#REF!</definedName>
    <definedName name="\N">#REF!</definedName>
    <definedName name="\o">#REF!</definedName>
    <definedName name="\p">#REF!</definedName>
    <definedName name="\s">#REF!</definedName>
    <definedName name="\zpr">#REF!</definedName>
    <definedName name="___boq1">[3]BOQ!#REF!</definedName>
    <definedName name="___dbs1">'[1]Raw Data'!#REF!</definedName>
    <definedName name="___dbs11">'[1]Raw Data'!#REF!</definedName>
    <definedName name="___dbs76">'[1]Raw Data'!#REF!</definedName>
    <definedName name="___DWR001">'[4]Day work'!#REF!</definedName>
    <definedName name="___DWR002">'[4]Day work'!#REF!</definedName>
    <definedName name="___DWR003">'[4]Day work'!#REF!</definedName>
    <definedName name="___DWR004">'[4]Day work'!#REF!</definedName>
    <definedName name="___DWR005">'[4]Day work'!#REF!</definedName>
    <definedName name="___F1">#REF!</definedName>
    <definedName name="__123Graph_A" hidden="1">'[5]1'!$D$20:$D$31</definedName>
    <definedName name="__123Graph_ACURRENT" hidden="1">[6]FitOutConfCentre!#REF!</definedName>
    <definedName name="__123Graph_ACURVE" hidden="1">'[5]1'!$D$20:$D$31</definedName>
    <definedName name="__123Graph_APAY" hidden="1">'[5]1'!$I$20:$I$46</definedName>
    <definedName name="__123Graph_X" hidden="1">'[5]1'!$B$20:$B$31</definedName>
    <definedName name="__123Graph_XCURVE" hidden="1">'[5]1'!$B$20:$B$31</definedName>
    <definedName name="__123Graph_XPAY" hidden="1">'[5]1'!$B$20:$B$46</definedName>
    <definedName name="__ab1" localSheetId="6" hidden="1">{#N/A,#N/A,FALSE,"SumD";#N/A,#N/A,FALSE,"ElecD";#N/A,#N/A,FALSE,"MechD";#N/A,#N/A,FALSE,"GeotD";#N/A,#N/A,FALSE,"PrcsD";#N/A,#N/A,FALSE,"TunnD";#N/A,#N/A,FALSE,"CivlD";#N/A,#N/A,FALSE,"NtwkD";#N/A,#N/A,FALSE,"EstgD";#N/A,#N/A,FALSE,"PEngD"}</definedName>
    <definedName name="__ab1" localSheetId="7" hidden="1">{#N/A,#N/A,FALSE,"SumD";#N/A,#N/A,FALSE,"ElecD";#N/A,#N/A,FALSE,"MechD";#N/A,#N/A,FALSE,"GeotD";#N/A,#N/A,FALSE,"PrcsD";#N/A,#N/A,FALSE,"TunnD";#N/A,#N/A,FALSE,"CivlD";#N/A,#N/A,FALSE,"NtwkD";#N/A,#N/A,FALSE,"EstgD";#N/A,#N/A,FALSE,"PEngD"}</definedName>
    <definedName name="__ab1" hidden="1">{#N/A,#N/A,FALSE,"SumD";#N/A,#N/A,FALSE,"ElecD";#N/A,#N/A,FALSE,"MechD";#N/A,#N/A,FALSE,"GeotD";#N/A,#N/A,FALSE,"PrcsD";#N/A,#N/A,FALSE,"TunnD";#N/A,#N/A,FALSE,"CivlD";#N/A,#N/A,FALSE,"NtwkD";#N/A,#N/A,FALSE,"EstgD";#N/A,#N/A,FALSE,"PEngD"}</definedName>
    <definedName name="__all1">'[1]Raw Data'!$A$1:$K$63</definedName>
    <definedName name="__as1" localSheetId="6" hidden="1">{#N/A,#N/A,FALSE,"SumD";#N/A,#N/A,FALSE,"ElecD";#N/A,#N/A,FALSE,"MechD";#N/A,#N/A,FALSE,"GeotD";#N/A,#N/A,FALSE,"PrcsD";#N/A,#N/A,FALSE,"TunnD";#N/A,#N/A,FALSE,"CivlD";#N/A,#N/A,FALSE,"NtwkD";#N/A,#N/A,FALSE,"EstgD";#N/A,#N/A,FALSE,"PEngD"}</definedName>
    <definedName name="__as1" localSheetId="7" hidden="1">{#N/A,#N/A,FALSE,"SumD";#N/A,#N/A,FALSE,"ElecD";#N/A,#N/A,FALSE,"MechD";#N/A,#N/A,FALSE,"GeotD";#N/A,#N/A,FALSE,"PrcsD";#N/A,#N/A,FALSE,"TunnD";#N/A,#N/A,FALSE,"CivlD";#N/A,#N/A,FALSE,"NtwkD";#N/A,#N/A,FALSE,"EstgD";#N/A,#N/A,FALSE,"PEngD"}</definedName>
    <definedName name="__as1" hidden="1">{#N/A,#N/A,FALSE,"SumD";#N/A,#N/A,FALSE,"ElecD";#N/A,#N/A,FALSE,"MechD";#N/A,#N/A,FALSE,"GeotD";#N/A,#N/A,FALSE,"PrcsD";#N/A,#N/A,FALSE,"TunnD";#N/A,#N/A,FALSE,"CivlD";#N/A,#N/A,FALSE,"NtwkD";#N/A,#N/A,FALSE,"EstgD";#N/A,#N/A,FALSE,"PEngD"}</definedName>
    <definedName name="__AUX3">#REF!</definedName>
    <definedName name="__B19000">#REF!</definedName>
    <definedName name="__B19999">#REF!</definedName>
    <definedName name="__B20000">#REF!</definedName>
    <definedName name="__BDR1">#REF!</definedName>
    <definedName name="__BDR2">#REF!</definedName>
    <definedName name="__ccr1" localSheetId="6" hidden="1">{#N/A,#N/A,TRUE,"Cover";#N/A,#N/A,TRUE,"Conts";#N/A,#N/A,TRUE,"VOS";#N/A,#N/A,TRUE,"Warrington";#N/A,#N/A,TRUE,"Widnes"}</definedName>
    <definedName name="__ccr1" localSheetId="7" hidden="1">{#N/A,#N/A,TRUE,"Cover";#N/A,#N/A,TRUE,"Conts";#N/A,#N/A,TRUE,"VOS";#N/A,#N/A,TRUE,"Warrington";#N/A,#N/A,TRUE,"Widnes"}</definedName>
    <definedName name="__ccr1" hidden="1">{#N/A,#N/A,TRUE,"Cover";#N/A,#N/A,TRUE,"Conts";#N/A,#N/A,TRUE,"VOS";#N/A,#N/A,TRUE,"Warrington";#N/A,#N/A,TRUE,"Widnes"}</definedName>
    <definedName name="__CON1">#REF!</definedName>
    <definedName name="__CON2">#REF!</definedName>
    <definedName name="__e20000">#REF!</definedName>
    <definedName name="__e99991">#REF!</definedName>
    <definedName name="__ELL45">#REF!</definedName>
    <definedName name="__ELL90">#REF!</definedName>
    <definedName name="__F3">#REF!</definedName>
    <definedName name="__FF3">#REF!</definedName>
    <definedName name="__fos1">#REF!</definedName>
    <definedName name="__gfa1">#REF!</definedName>
    <definedName name="__gfa2">#REF!</definedName>
    <definedName name="__nr83">#REF!</definedName>
    <definedName name="__old2">'[1]Raw Data'!$B$1:$CF$120</definedName>
    <definedName name="__old3" localSheetId="6" hidden="1">{#N/A,#N/A,FALSE,"Summary";#N/A,#N/A,FALSE,"3TJ";#N/A,#N/A,FALSE,"3TN";#N/A,#N/A,FALSE,"3TP";#N/A,#N/A,FALSE,"3SJ";#N/A,#N/A,FALSE,"3CJ";#N/A,#N/A,FALSE,"3CN";#N/A,#N/A,FALSE,"3CP";#N/A,#N/A,FALSE,"3A"}</definedName>
    <definedName name="__old3" localSheetId="7" hidden="1">{#N/A,#N/A,FALSE,"Summary";#N/A,#N/A,FALSE,"3TJ";#N/A,#N/A,FALSE,"3TN";#N/A,#N/A,FALSE,"3TP";#N/A,#N/A,FALSE,"3SJ";#N/A,#N/A,FALSE,"3CJ";#N/A,#N/A,FALSE,"3CN";#N/A,#N/A,FALSE,"3CP";#N/A,#N/A,FALSE,"3A"}</definedName>
    <definedName name="__old3" hidden="1">{#N/A,#N/A,FALSE,"Summary";#N/A,#N/A,FALSE,"3TJ";#N/A,#N/A,FALSE,"3TN";#N/A,#N/A,FALSE,"3TP";#N/A,#N/A,FALSE,"3SJ";#N/A,#N/A,FALSE,"3CJ";#N/A,#N/A,FALSE,"3CN";#N/A,#N/A,FALSE,"3CP";#N/A,#N/A,FALSE,"3A"}</definedName>
    <definedName name="__old4">'[1]Raw Data'!$B$1:$CF$120</definedName>
    <definedName name="__old5" localSheetId="6" hidden="1">{#N/A,#N/A,FALSE,"Summary";#N/A,#N/A,FALSE,"3TJ";#N/A,#N/A,FALSE,"3TN";#N/A,#N/A,FALSE,"3TP";#N/A,#N/A,FALSE,"3SJ";#N/A,#N/A,FALSE,"3CJ";#N/A,#N/A,FALSE,"3CN";#N/A,#N/A,FALSE,"3CP";#N/A,#N/A,FALSE,"3A"}</definedName>
    <definedName name="__old5" localSheetId="7" hidden="1">{#N/A,#N/A,FALSE,"Summary";#N/A,#N/A,FALSE,"3TJ";#N/A,#N/A,FALSE,"3TN";#N/A,#N/A,FALSE,"3TP";#N/A,#N/A,FALSE,"3SJ";#N/A,#N/A,FALSE,"3CJ";#N/A,#N/A,FALSE,"3CN";#N/A,#N/A,FALSE,"3CP";#N/A,#N/A,FALSE,"3A"}</definedName>
    <definedName name="__old5" hidden="1">{#N/A,#N/A,FALSE,"Summary";#N/A,#N/A,FALSE,"3TJ";#N/A,#N/A,FALSE,"3TN";#N/A,#N/A,FALSE,"3TP";#N/A,#N/A,FALSE,"3SJ";#N/A,#N/A,FALSE,"3CJ";#N/A,#N/A,FALSE,"3CN";#N/A,#N/A,FALSE,"3CP";#N/A,#N/A,FALSE,"3A"}</definedName>
    <definedName name="__old6">'[1]Raw Data'!$B$1:$CF$120</definedName>
    <definedName name="__old7" localSheetId="6" hidden="1">{#N/A,#N/A,FALSE,"Summary";#N/A,#N/A,FALSE,"3TJ";#N/A,#N/A,FALSE,"3TN";#N/A,#N/A,FALSE,"3TP";#N/A,#N/A,FALSE,"3SJ";#N/A,#N/A,FALSE,"3CJ";#N/A,#N/A,FALSE,"3CN";#N/A,#N/A,FALSE,"3CP";#N/A,#N/A,FALSE,"3A"}</definedName>
    <definedName name="__old7" localSheetId="7" hidden="1">{#N/A,#N/A,FALSE,"Summary";#N/A,#N/A,FALSE,"3TJ";#N/A,#N/A,FALSE,"3TN";#N/A,#N/A,FALSE,"3TP";#N/A,#N/A,FALSE,"3SJ";#N/A,#N/A,FALSE,"3CJ";#N/A,#N/A,FALSE,"3CN";#N/A,#N/A,FALSE,"3CP";#N/A,#N/A,FALSE,"3A"}</definedName>
    <definedName name="__old7" hidden="1">{#N/A,#N/A,FALSE,"Summary";#N/A,#N/A,FALSE,"3TJ";#N/A,#N/A,FALSE,"3TN";#N/A,#N/A,FALSE,"3TP";#N/A,#N/A,FALSE,"3SJ";#N/A,#N/A,FALSE,"3CJ";#N/A,#N/A,FALSE,"3CN";#N/A,#N/A,FALSE,"3CP";#N/A,#N/A,FALSE,"3A"}</definedName>
    <definedName name="__ph1">[7]NPV!$B$40</definedName>
    <definedName name="__PVC1">#REF!</definedName>
    <definedName name="__PVC2">#REF!</definedName>
    <definedName name="__QTY1" localSheetId="7">IF([0]!UOM=[0]!BASE,[8]Option!XFC1,IF([0]!UOM=1,[8]Option!XFC1*VLOOKUP([8]Option!XES1,[0]!Conv,5),[8]Option!XFC1/VLOOKUP([8]Option!XES1,[0]!Conv,5)))</definedName>
    <definedName name="__QTY1">IF([0]!UOM=[0]!BASE,[8]Option!XFC1,IF([0]!UOM=1,[8]Option!XFC1*VLOOKUP([8]Option!XES1,[0]!Conv,5),[8]Option!XFC1/VLOOKUP([8]Option!XES1,[0]!Conv,5)))</definedName>
    <definedName name="__RBS1" localSheetId="7">#REF!</definedName>
    <definedName name="__RBS1">#REF!</definedName>
    <definedName name="__RE100" localSheetId="7">#REF!</definedName>
    <definedName name="__RE100">#REF!</definedName>
    <definedName name="__RE104">#REF!</definedName>
    <definedName name="__RE112">#REF!</definedName>
    <definedName name="__RE26">#REF!</definedName>
    <definedName name="__RE28">#REF!</definedName>
    <definedName name="__RE30">#REF!</definedName>
    <definedName name="__RE32">#REF!</definedName>
    <definedName name="__RE34">#REF!</definedName>
    <definedName name="__RE36">#REF!</definedName>
    <definedName name="__RE38">#REF!</definedName>
    <definedName name="__RE40">#REF!</definedName>
    <definedName name="__RE42">#REF!</definedName>
    <definedName name="__RE44">#REF!</definedName>
    <definedName name="__RE48">#REF!</definedName>
    <definedName name="__RE52">#REF!</definedName>
    <definedName name="__RE56">#REF!</definedName>
    <definedName name="__RE60">#REF!</definedName>
    <definedName name="__RE64">#REF!</definedName>
    <definedName name="__RE68">#REF!</definedName>
    <definedName name="__RE72">#REF!</definedName>
    <definedName name="__RE76">#REF!</definedName>
    <definedName name="__RE80">#REF!</definedName>
    <definedName name="__RE88">#REF!</definedName>
    <definedName name="__RE92">#REF!</definedName>
    <definedName name="__RE96">#REF!</definedName>
    <definedName name="__s1">#REF!</definedName>
    <definedName name="__SC1">#N/A</definedName>
    <definedName name="__SCH10">#REF!</definedName>
    <definedName name="__SCH40">#REF!</definedName>
    <definedName name="__WP1">#REF!</definedName>
    <definedName name="_1">#N/A</definedName>
    <definedName name="_1__123Graph_ACHART_1" hidden="1">[9]Cash2!$G$16:$G$31</definedName>
    <definedName name="_11">#N/A</definedName>
    <definedName name="_13_2__OPTI">'[10]Raw Data'!#REF!</definedName>
    <definedName name="_13_2_0OPTI">'[11]Raw Data'!#REF!</definedName>
    <definedName name="_2">#N/A</definedName>
    <definedName name="_2__123Graph_ACHART_2" hidden="1">[9]Z!$T$179:$AH$179</definedName>
    <definedName name="_21_2__OPTI">'[10]Raw Data'!#REF!</definedName>
    <definedName name="_22">#N/A</definedName>
    <definedName name="_3__123Graph_BCHART_2" hidden="1">[9]Z!$T$180:$AH$180</definedName>
    <definedName name="_31_Mar_02">#REF!</definedName>
    <definedName name="_4__123Graph_CCHART_1" hidden="1">[9]Cash2!$J$16:$J$36</definedName>
    <definedName name="_4C_x">#REF!</definedName>
    <definedName name="_5__123Graph_DCHART_1" hidden="1">[9]Cash2!$K$16:$K$36</definedName>
    <definedName name="_9_2_0OPTI">'[11]Raw Data'!#REF!</definedName>
    <definedName name="_ab1" localSheetId="6" hidden="1">{#N/A,#N/A,FALSE,"SumD";#N/A,#N/A,FALSE,"ElecD";#N/A,#N/A,FALSE,"MechD";#N/A,#N/A,FALSE,"GeotD";#N/A,#N/A,FALSE,"PrcsD";#N/A,#N/A,FALSE,"TunnD";#N/A,#N/A,FALSE,"CivlD";#N/A,#N/A,FALSE,"NtwkD";#N/A,#N/A,FALSE,"EstgD";#N/A,#N/A,FALSE,"PEngD"}</definedName>
    <definedName name="_ab1" localSheetId="7" hidden="1">{#N/A,#N/A,FALSE,"SumD";#N/A,#N/A,FALSE,"ElecD";#N/A,#N/A,FALSE,"MechD";#N/A,#N/A,FALSE,"GeotD";#N/A,#N/A,FALSE,"PrcsD";#N/A,#N/A,FALSE,"TunnD";#N/A,#N/A,FALSE,"CivlD";#N/A,#N/A,FALSE,"NtwkD";#N/A,#N/A,FALSE,"EstgD";#N/A,#N/A,FALSE,"PEngD"}</definedName>
    <definedName name="_ab1" hidden="1">{#N/A,#N/A,FALSE,"SumD";#N/A,#N/A,FALSE,"ElecD";#N/A,#N/A,FALSE,"MechD";#N/A,#N/A,FALSE,"GeotD";#N/A,#N/A,FALSE,"PrcsD";#N/A,#N/A,FALSE,"TunnD";#N/A,#N/A,FALSE,"CivlD";#N/A,#N/A,FALSE,"NtwkD";#N/A,#N/A,FALSE,"EstgD";#N/A,#N/A,FALSE,"PEngD"}</definedName>
    <definedName name="_ABC" hidden="1">[9]Cash2!$G$16:$G$31</definedName>
    <definedName name="_all1">'[1]Raw Data'!$A$1:$K$63</definedName>
    <definedName name="_as1" localSheetId="6" hidden="1">{#N/A,#N/A,FALSE,"SumD";#N/A,#N/A,FALSE,"ElecD";#N/A,#N/A,FALSE,"MechD";#N/A,#N/A,FALSE,"GeotD";#N/A,#N/A,FALSE,"PrcsD";#N/A,#N/A,FALSE,"TunnD";#N/A,#N/A,FALSE,"CivlD";#N/A,#N/A,FALSE,"NtwkD";#N/A,#N/A,FALSE,"EstgD";#N/A,#N/A,FALSE,"PEngD"}</definedName>
    <definedName name="_as1" localSheetId="7" hidden="1">{#N/A,#N/A,FALSE,"SumD";#N/A,#N/A,FALSE,"ElecD";#N/A,#N/A,FALSE,"MechD";#N/A,#N/A,FALSE,"GeotD";#N/A,#N/A,FALSE,"PrcsD";#N/A,#N/A,FALSE,"TunnD";#N/A,#N/A,FALSE,"CivlD";#N/A,#N/A,FALSE,"NtwkD";#N/A,#N/A,FALSE,"EstgD";#N/A,#N/A,FALSE,"PEngD"}</definedName>
    <definedName name="_as1" hidden="1">{#N/A,#N/A,FALSE,"SumD";#N/A,#N/A,FALSE,"ElecD";#N/A,#N/A,FALSE,"MechD";#N/A,#N/A,FALSE,"GeotD";#N/A,#N/A,FALSE,"PrcsD";#N/A,#N/A,FALSE,"TunnD";#N/A,#N/A,FALSE,"CivlD";#N/A,#N/A,FALSE,"NtwkD";#N/A,#N/A,FALSE,"EstgD";#N/A,#N/A,FALSE,"PEngD"}</definedName>
    <definedName name="_AUX3">#REF!</definedName>
    <definedName name="_B19000">#REF!</definedName>
    <definedName name="_B19999">#REF!</definedName>
    <definedName name="_B20000">#REF!</definedName>
    <definedName name="_BDR1">#REF!</definedName>
    <definedName name="_BDR2">#REF!</definedName>
    <definedName name="_boq1">[12]BOQ!#REF!</definedName>
    <definedName name="_ccr1" localSheetId="6" hidden="1">{#N/A,#N/A,TRUE,"Cover";#N/A,#N/A,TRUE,"Conts";#N/A,#N/A,TRUE,"VOS";#N/A,#N/A,TRUE,"Warrington";#N/A,#N/A,TRUE,"Widnes"}</definedName>
    <definedName name="_ccr1" localSheetId="7" hidden="1">{#N/A,#N/A,TRUE,"Cover";#N/A,#N/A,TRUE,"Conts";#N/A,#N/A,TRUE,"VOS";#N/A,#N/A,TRUE,"Warrington";#N/A,#N/A,TRUE,"Widnes"}</definedName>
    <definedName name="_ccr1" hidden="1">{#N/A,#N/A,TRUE,"Cover";#N/A,#N/A,TRUE,"Conts";#N/A,#N/A,TRUE,"VOS";#N/A,#N/A,TRUE,"Warrington";#N/A,#N/A,TRUE,"Widnes"}</definedName>
    <definedName name="_CON1">#REF!</definedName>
    <definedName name="_CON2">#REF!</definedName>
    <definedName name="_dbs1">'[1]Raw Data'!#REF!</definedName>
    <definedName name="_dbs11">'[1]Raw Data'!#REF!</definedName>
    <definedName name="_dbs76">'[1]Raw Data'!#REF!</definedName>
    <definedName name="_DWR001">'[13]Day work'!#REF!</definedName>
    <definedName name="_DWR002">'[13]Day work'!#REF!</definedName>
    <definedName name="_DWR003">'[13]Day work'!#REF!</definedName>
    <definedName name="_DWR004">'[13]Day work'!#REF!</definedName>
    <definedName name="_DWR005">'[13]Day work'!#REF!</definedName>
    <definedName name="_e20000">#REF!</definedName>
    <definedName name="_e99991">#REF!</definedName>
    <definedName name="_ELL45">#REF!</definedName>
    <definedName name="_ELL90">#REF!</definedName>
    <definedName name="_F1">#REF!</definedName>
    <definedName name="_F3">#REF!</definedName>
    <definedName name="_FF3">#REF!</definedName>
    <definedName name="_Fill" hidden="1">'[14]train cash'!$A$22:$A$49</definedName>
    <definedName name="_xlnm._FilterDatabase" localSheetId="6" hidden="1">'EOT summary'!$A$1:$S$20</definedName>
    <definedName name="_xlnm._FilterDatabase" localSheetId="7" hidden="1">'EOT summary_BP25'!$A$4:$W$41</definedName>
    <definedName name="_xlnm._FilterDatabase" localSheetId="8" hidden="1">Progress!$A$5:$F$7</definedName>
    <definedName name="_fos1" localSheetId="7">#REF!</definedName>
    <definedName name="_fos1">#REF!</definedName>
    <definedName name="_gfa1" localSheetId="7">#REF!</definedName>
    <definedName name="_gfa1">#REF!</definedName>
    <definedName name="_gfa2" localSheetId="7">#REF!</definedName>
    <definedName name="_gfa2">#REF!</definedName>
    <definedName name="_Key1" hidden="1">'[5]1'!$A$20</definedName>
    <definedName name="_Key2" localSheetId="6" hidden="1">#REF!</definedName>
    <definedName name="_Key2" localSheetId="7" hidden="1">#REF!</definedName>
    <definedName name="_Key2" hidden="1">#REF!</definedName>
    <definedName name="_nr83">#REF!</definedName>
    <definedName name="_old2">'[1]Raw Data'!$B$1:$CF$120</definedName>
    <definedName name="_old3" localSheetId="6" hidden="1">{#N/A,#N/A,FALSE,"Summary";#N/A,#N/A,FALSE,"3TJ";#N/A,#N/A,FALSE,"3TN";#N/A,#N/A,FALSE,"3TP";#N/A,#N/A,FALSE,"3SJ";#N/A,#N/A,FALSE,"3CJ";#N/A,#N/A,FALSE,"3CN";#N/A,#N/A,FALSE,"3CP";#N/A,#N/A,FALSE,"3A"}</definedName>
    <definedName name="_old3" localSheetId="7" hidden="1">{#N/A,#N/A,FALSE,"Summary";#N/A,#N/A,FALSE,"3TJ";#N/A,#N/A,FALSE,"3TN";#N/A,#N/A,FALSE,"3TP";#N/A,#N/A,FALSE,"3SJ";#N/A,#N/A,FALSE,"3CJ";#N/A,#N/A,FALSE,"3CN";#N/A,#N/A,FALSE,"3CP";#N/A,#N/A,FALSE,"3A"}</definedName>
    <definedName name="_old3" hidden="1">{#N/A,#N/A,FALSE,"Summary";#N/A,#N/A,FALSE,"3TJ";#N/A,#N/A,FALSE,"3TN";#N/A,#N/A,FALSE,"3TP";#N/A,#N/A,FALSE,"3SJ";#N/A,#N/A,FALSE,"3CJ";#N/A,#N/A,FALSE,"3CN";#N/A,#N/A,FALSE,"3CP";#N/A,#N/A,FALSE,"3A"}</definedName>
    <definedName name="_old4">'[1]Raw Data'!$B$1:$CF$120</definedName>
    <definedName name="_old5" localSheetId="6" hidden="1">{#N/A,#N/A,FALSE,"Summary";#N/A,#N/A,FALSE,"3TJ";#N/A,#N/A,FALSE,"3TN";#N/A,#N/A,FALSE,"3TP";#N/A,#N/A,FALSE,"3SJ";#N/A,#N/A,FALSE,"3CJ";#N/A,#N/A,FALSE,"3CN";#N/A,#N/A,FALSE,"3CP";#N/A,#N/A,FALSE,"3A"}</definedName>
    <definedName name="_old5" localSheetId="7" hidden="1">{#N/A,#N/A,FALSE,"Summary";#N/A,#N/A,FALSE,"3TJ";#N/A,#N/A,FALSE,"3TN";#N/A,#N/A,FALSE,"3TP";#N/A,#N/A,FALSE,"3SJ";#N/A,#N/A,FALSE,"3CJ";#N/A,#N/A,FALSE,"3CN";#N/A,#N/A,FALSE,"3CP";#N/A,#N/A,FALSE,"3A"}</definedName>
    <definedName name="_old5" hidden="1">{#N/A,#N/A,FALSE,"Summary";#N/A,#N/A,FALSE,"3TJ";#N/A,#N/A,FALSE,"3TN";#N/A,#N/A,FALSE,"3TP";#N/A,#N/A,FALSE,"3SJ";#N/A,#N/A,FALSE,"3CJ";#N/A,#N/A,FALSE,"3CN";#N/A,#N/A,FALSE,"3CP";#N/A,#N/A,FALSE,"3A"}</definedName>
    <definedName name="_old6">'[1]Raw Data'!$B$1:$CF$120</definedName>
    <definedName name="_old7" localSheetId="6" hidden="1">{#N/A,#N/A,FALSE,"Summary";#N/A,#N/A,FALSE,"3TJ";#N/A,#N/A,FALSE,"3TN";#N/A,#N/A,FALSE,"3TP";#N/A,#N/A,FALSE,"3SJ";#N/A,#N/A,FALSE,"3CJ";#N/A,#N/A,FALSE,"3CN";#N/A,#N/A,FALSE,"3CP";#N/A,#N/A,FALSE,"3A"}</definedName>
    <definedName name="_old7" localSheetId="7" hidden="1">{#N/A,#N/A,FALSE,"Summary";#N/A,#N/A,FALSE,"3TJ";#N/A,#N/A,FALSE,"3TN";#N/A,#N/A,FALSE,"3TP";#N/A,#N/A,FALSE,"3SJ";#N/A,#N/A,FALSE,"3CJ";#N/A,#N/A,FALSE,"3CN";#N/A,#N/A,FALSE,"3CP";#N/A,#N/A,FALSE,"3A"}</definedName>
    <definedName name="_old7" hidden="1">{#N/A,#N/A,FALSE,"Summary";#N/A,#N/A,FALSE,"3TJ";#N/A,#N/A,FALSE,"3TN";#N/A,#N/A,FALSE,"3TP";#N/A,#N/A,FALSE,"3SJ";#N/A,#N/A,FALSE,"3CJ";#N/A,#N/A,FALSE,"3CN";#N/A,#N/A,FALSE,"3CP";#N/A,#N/A,FALSE,"3A"}</definedName>
    <definedName name="_Order1" hidden="1">255</definedName>
    <definedName name="_Order2" hidden="1">0</definedName>
    <definedName name="_ph1">[7]NPV!$B$40</definedName>
    <definedName name="_PVC1">#REF!</definedName>
    <definedName name="_PVC2">#REF!</definedName>
    <definedName name="_QTY1" localSheetId="7">IF(UOM=BASE,[15]Option!XFC1,IF(UOM=1,[15]Option!XFC1*VLOOKUP([15]Option!XES1,Conv,5),[15]Option!XFC1/VLOOKUP([15]Option!XES1,Conv,5)))</definedName>
    <definedName name="_QTY1">IF(UOM=BASE,[15]Option!XFC1,IF(UOM=1,[15]Option!XFC1*VLOOKUP([15]Option!XES1,Conv,5),[15]Option!XFC1/VLOOKUP([15]Option!XES1,Conv,5)))</definedName>
    <definedName name="_RBS1" localSheetId="7">#REF!</definedName>
    <definedName name="_RBS1">#REF!</definedName>
    <definedName name="_RE100" localSheetId="7">#REF!</definedName>
    <definedName name="_RE100">#REF!</definedName>
    <definedName name="_RE104" localSheetId="7">#REF!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s1">#REF!</definedName>
    <definedName name="_SC1">#N/A</definedName>
    <definedName name="_SCH10">#REF!</definedName>
    <definedName name="_SCH40">#REF!</definedName>
    <definedName name="_Sort" hidden="1">'[5]1'!$A$20:$I$33</definedName>
    <definedName name="_WP1">#REF!</definedName>
    <definedName name="A" hidden="1">'[14]accom cash'!$A$22:$A$36</definedName>
    <definedName name="a\FGg" localSheetId="6" hidden="1">{#N/A,#N/A,TRUE,"Cover";#N/A,#N/A,TRUE,"Conts";#N/A,#N/A,TRUE,"VOS";#N/A,#N/A,TRUE,"Warrington";#N/A,#N/A,TRUE,"Widnes"}</definedName>
    <definedName name="a\FGg" localSheetId="7" hidden="1">{#N/A,#N/A,TRUE,"Cover";#N/A,#N/A,TRUE,"Conts";#N/A,#N/A,TRUE,"VOS";#N/A,#N/A,TRUE,"Warrington";#N/A,#N/A,TRUE,"Widnes"}</definedName>
    <definedName name="a\FGg" hidden="1">{#N/A,#N/A,TRUE,"Cover";#N/A,#N/A,TRUE,"Conts";#N/A,#N/A,TRUE,"VOS";#N/A,#N/A,TRUE,"Warrington";#N/A,#N/A,TRUE,"Widnes"}</definedName>
    <definedName name="AA">[16]C3!#REF!</definedName>
    <definedName name="aaa" localSheetId="7">#REF!</definedName>
    <definedName name="aaa">#REF!</definedName>
    <definedName name="ab" localSheetId="6" hidden="1">{#N/A,#N/A,FALSE,"SumD";#N/A,#N/A,FALSE,"ElecD";#N/A,#N/A,FALSE,"MechD";#N/A,#N/A,FALSE,"GeotD";#N/A,#N/A,FALSE,"PrcsD";#N/A,#N/A,FALSE,"TunnD";#N/A,#N/A,FALSE,"CivlD";#N/A,#N/A,FALSE,"NtwkD";#N/A,#N/A,FALSE,"EstgD";#N/A,#N/A,FALSE,"PEngD"}</definedName>
    <definedName name="ab" localSheetId="7" hidden="1">{#N/A,#N/A,FALSE,"SumD";#N/A,#N/A,FALSE,"ElecD";#N/A,#N/A,FALSE,"MechD";#N/A,#N/A,FALSE,"GeotD";#N/A,#N/A,FALSE,"PrcsD";#N/A,#N/A,FALSE,"TunnD";#N/A,#N/A,FALSE,"CivlD";#N/A,#N/A,FALSE,"NtwkD";#N/A,#N/A,FALSE,"EstgD";#N/A,#N/A,FALSE,"PEngD"}</definedName>
    <definedName name="ab" hidden="1">{#N/A,#N/A,FALSE,"SumD";#N/A,#N/A,FALSE,"ElecD";#N/A,#N/A,FALSE,"MechD";#N/A,#N/A,FALSE,"GeotD";#N/A,#N/A,FALSE,"PrcsD";#N/A,#N/A,FALSE,"TunnD";#N/A,#N/A,FALSE,"CivlD";#N/A,#N/A,FALSE,"NtwkD";#N/A,#N/A,FALSE,"EstgD";#N/A,#N/A,FALSE,"PEngD"}</definedName>
    <definedName name="abc">#REF!</definedName>
    <definedName name="ABCD" hidden="1">[9]Z!$T$179:$AH$179</definedName>
    <definedName name="ac" localSheetId="6" hidden="1">{#N/A,#N/A,FALSE,"SumD";#N/A,#N/A,FALSE,"ElecD";#N/A,#N/A,FALSE,"MechD";#N/A,#N/A,FALSE,"GeotD";#N/A,#N/A,FALSE,"PrcsD";#N/A,#N/A,FALSE,"TunnD";#N/A,#N/A,FALSE,"CivlD";#N/A,#N/A,FALSE,"NtwkD";#N/A,#N/A,FALSE,"EstgD";#N/A,#N/A,FALSE,"PEngD"}</definedName>
    <definedName name="ac" localSheetId="7" hidden="1">{#N/A,#N/A,FALSE,"SumD";#N/A,#N/A,FALSE,"ElecD";#N/A,#N/A,FALSE,"MechD";#N/A,#N/A,FALSE,"GeotD";#N/A,#N/A,FALSE,"PrcsD";#N/A,#N/A,FALSE,"TunnD";#N/A,#N/A,FALSE,"CivlD";#N/A,#N/A,FALSE,"NtwkD";#N/A,#N/A,FALSE,"EstgD";#N/A,#N/A,FALSE,"PEngD"}</definedName>
    <definedName name="ac" hidden="1">{#N/A,#N/A,FALSE,"SumD";#N/A,#N/A,FALSE,"ElecD";#N/A,#N/A,FALSE,"MechD";#N/A,#N/A,FALSE,"GeotD";#N/A,#N/A,FALSE,"PrcsD";#N/A,#N/A,FALSE,"TunnD";#N/A,#N/A,FALSE,"CivlD";#N/A,#N/A,FALSE,"NtwkD";#N/A,#N/A,FALSE,"EstgD";#N/A,#N/A,FALSE,"PEngD"}</definedName>
    <definedName name="AccessDatabase" hidden="1">"C:\WIN95\Desktop\Ramesh\AIC\Aic.mdb"</definedName>
    <definedName name="ACCNT_10">#REF!</definedName>
    <definedName name="ACCNT_10THRU95">#REF!</definedName>
    <definedName name="ACCNT_11">#REF!</definedName>
    <definedName name="ACCNT_12">#REF!</definedName>
    <definedName name="ACCNT_13">#REF!</definedName>
    <definedName name="ACCNT_14">#REF!</definedName>
    <definedName name="ACCNT_15">#REF!</definedName>
    <definedName name="ACCNT_15.11">#REF!</definedName>
    <definedName name="ACCNT_15.12">#REF!</definedName>
    <definedName name="ACCNT_15.14">#REF!</definedName>
    <definedName name="ACCNT_15.22">#REF!</definedName>
    <definedName name="ACCNT_16">#REF!</definedName>
    <definedName name="ACCNT_20">#REF!</definedName>
    <definedName name="ACCNT_21">#REF!</definedName>
    <definedName name="accnt_21.01">#REF!</definedName>
    <definedName name="accnt_21.02">#REF!</definedName>
    <definedName name="ACCNT_22">#REF!</definedName>
    <definedName name="ACCNT_22.9">#REF!</definedName>
    <definedName name="ACCNT_23">#REF!</definedName>
    <definedName name="ACCNT_25">#REF!</definedName>
    <definedName name="ACCNT_25.4">#REF!</definedName>
    <definedName name="ACCNT_25.6">#REF!</definedName>
    <definedName name="ACCNT_26">#REF!</definedName>
    <definedName name="ACCNT_26.2">#REF!</definedName>
    <definedName name="ACCNT_26.3">#REF!</definedName>
    <definedName name="ACCNT_27.1">#REF!</definedName>
    <definedName name="ACCNT_27.2">#REF!</definedName>
    <definedName name="ACCNT_28">#REF!</definedName>
    <definedName name="ACCNT_28.6">#REF!</definedName>
    <definedName name="ACCNT_29">#REF!</definedName>
    <definedName name="ACCNT_30">#REF!</definedName>
    <definedName name="ACCNT_40">#REF!</definedName>
    <definedName name="ACCNT_41">#REF!</definedName>
    <definedName name="ACCNT_41.1">#REF!</definedName>
    <definedName name="ACCNT_42">#REF!</definedName>
    <definedName name="ACCNT_43">#REF!</definedName>
    <definedName name="ACCNT_44">#REF!</definedName>
    <definedName name="ACCNT_45">#REF!</definedName>
    <definedName name="ACCNT_46">#REF!</definedName>
    <definedName name="ACCNT_47">#REF!</definedName>
    <definedName name="ACCNT_47.1">#REF!</definedName>
    <definedName name="ACCNT_47.3">#REF!</definedName>
    <definedName name="ACCNT_47.4">#REF!</definedName>
    <definedName name="ACCNT_47.8">#REF!</definedName>
    <definedName name="ACCNT_48">#REF!</definedName>
    <definedName name="ACCNT_48.5">#REF!</definedName>
    <definedName name="ACCNT_48.9">#REF!</definedName>
    <definedName name="ACCNT_49">#REF!</definedName>
    <definedName name="ACCNT_50">#REF!</definedName>
    <definedName name="ACCNT_50_54_AF_YARD">#REF!</definedName>
    <definedName name="ACCNT_50_54_AFPB">#REF!</definedName>
    <definedName name="ACCNT_50_54_C1PB">#REF!</definedName>
    <definedName name="ACCNT_50_54_C1YARD">#REF!</definedName>
    <definedName name="ACCNT_50_54_CPB">#REF!</definedName>
    <definedName name="ACCNT_50_54_CRPB">#REF!</definedName>
    <definedName name="ACCNT_50_54_CRPB_HG">#REF!</definedName>
    <definedName name="ACCNT_50_54_CRPBAG">#REF!</definedName>
    <definedName name="ACCNT_50_54_CRYARDAG">#REF!</definedName>
    <definedName name="ACCNT_50_54_CYARD">#REF!</definedName>
    <definedName name="ACCNT_50_54_HISTORY">#REF!</definedName>
    <definedName name="ACCNT_50_54_KPB">#REF!</definedName>
    <definedName name="ACCNT_50_54_KYARD">#REF!</definedName>
    <definedName name="ACCNT_50_54_LBAG">#REF!</definedName>
    <definedName name="ACCNT_50_54_OFFSITE">#REF!</definedName>
    <definedName name="ACCNT_50_54_PAINT">#REF!</definedName>
    <definedName name="ACCNT_50_54_PB">#REF!</definedName>
    <definedName name="ACCNT_50_54_PBAG">#REF!</definedName>
    <definedName name="ACCNT_50_54_SPB">#REF!</definedName>
    <definedName name="ACCNT_50_54_SPPB">#REF!</definedName>
    <definedName name="ACCNT_50_54_SPYARD">#REF!</definedName>
    <definedName name="ACCNT_50_54_SYARD">#REF!</definedName>
    <definedName name="ACCNT_50_54_YARD">#REF!</definedName>
    <definedName name="ACCNT_50_54_YARDAG">#REF!</definedName>
    <definedName name="ACCNT_51.6">#REF!</definedName>
    <definedName name="ACCNT_51.7">#REF!</definedName>
    <definedName name="ACCNT_51.8">#REF!</definedName>
    <definedName name="ACCNT_51BOP">#REF!</definedName>
    <definedName name="ACCNT_51HP">#REF!</definedName>
    <definedName name="ACCNT_51OFFSITE">#REF!</definedName>
    <definedName name="ACCNT_51YARD">#REF!</definedName>
    <definedName name="ACCNT_52BOP">#REF!</definedName>
    <definedName name="ACCNT_52HP">#REF!</definedName>
    <definedName name="ACCNT_52OFFSITE">#REF!</definedName>
    <definedName name="ACCNT_52YARD">#REF!</definedName>
    <definedName name="ACCNT_53">#REF!</definedName>
    <definedName name="ACCNT_54">#REF!</definedName>
    <definedName name="ACCNT_54.1">#REF!</definedName>
    <definedName name="ACCNT_54.11">#REF!</definedName>
    <definedName name="ACCNT_54.12">#REF!</definedName>
    <definedName name="ACCNT_54.13">#REF!</definedName>
    <definedName name="ACCNT_54.14">#REF!</definedName>
    <definedName name="ACCNT_54.15">#REF!</definedName>
    <definedName name="ACCNT_54.19">#REF!</definedName>
    <definedName name="ACCNT_54.9">#REF!</definedName>
    <definedName name="ACCNT_55">#REF!</definedName>
    <definedName name="ACCNT_55.1">#REF!</definedName>
    <definedName name="ACCNT_55.2">#REF!</definedName>
    <definedName name="ACCNT_55.3">#REF!</definedName>
    <definedName name="ACCNT_55.4">#REF!</definedName>
    <definedName name="ACCNT_55.5">#REF!</definedName>
    <definedName name="ACCNT_55.9">#REF!</definedName>
    <definedName name="ACCNT_55_DISCOUNT">#REF!</definedName>
    <definedName name="ACCNT_55_HANGER">#REF!</definedName>
    <definedName name="ACCNT_55_HISTCHK">#REF!</definedName>
    <definedName name="ACCNT_55_PAINT">#REF!</definedName>
    <definedName name="ACCNT_55_VALVES">#REF!</definedName>
    <definedName name="ACCNT_57">#REF!</definedName>
    <definedName name="ACCNT_57_AG">#REF!</definedName>
    <definedName name="ACCNT_58">#REF!</definedName>
    <definedName name="ACCNT_58.1">#REF!</definedName>
    <definedName name="ACCNT_58.7">#REF!</definedName>
    <definedName name="ACCNT_59">#REF!</definedName>
    <definedName name="ACCNT_59.1">#REF!</definedName>
    <definedName name="ACCNT_59_NDE">#REF!</definedName>
    <definedName name="ACCNT_59_STRESS">#REF!</definedName>
    <definedName name="ACCNT_60">#REF!</definedName>
    <definedName name="ACCNT_61">#REF!</definedName>
    <definedName name="ACCNT_62">#REF!</definedName>
    <definedName name="ACCNT_62.2">#REF!</definedName>
    <definedName name="ACCNT_62.5">#REF!</definedName>
    <definedName name="ACCNT_63">#REF!</definedName>
    <definedName name="ACCNT_70">#REF!</definedName>
    <definedName name="ACCNT_71">#REF!</definedName>
    <definedName name="accnt_71.9">#REF!</definedName>
    <definedName name="ACCNT_72">#REF!</definedName>
    <definedName name="ACCNT_72.1">#REF!</definedName>
    <definedName name="ACCNT_72.2">#REF!</definedName>
    <definedName name="ACCNT_72.3">#REF!</definedName>
    <definedName name="ACCNT_72.33">#REF!</definedName>
    <definedName name="ACCNT_72.4">#REF!</definedName>
    <definedName name="ACCNT_73">#REF!</definedName>
    <definedName name="ACCNT_74">#REF!</definedName>
    <definedName name="ACCNT_74.3">#REF!</definedName>
    <definedName name="ACCNT_75">#REF!</definedName>
    <definedName name="ACCNT_75.1">#REF!</definedName>
    <definedName name="ACCNT_75.11">#REF!</definedName>
    <definedName name="ACCNT_76">#REF!</definedName>
    <definedName name="ACCNT_76.5">#REF!</definedName>
    <definedName name="ACCNT_76.70_ANODE">#REF!</definedName>
    <definedName name="ACCNT_76.70_JB">#REF!</definedName>
    <definedName name="ACCNT_77">#REF!</definedName>
    <definedName name="ACCNT_78">#REF!</definedName>
    <definedName name="ACCNT_78.761">#REF!</definedName>
    <definedName name="ACCNT_78.762">#REF!</definedName>
    <definedName name="ACCNT_78.81">#REF!</definedName>
    <definedName name="ACCNT_78.821">#REF!</definedName>
    <definedName name="ACCNT_78.827">#REF!</definedName>
    <definedName name="ACCNT_78.8275">#REF!</definedName>
    <definedName name="ACCNT_78.828">#REF!</definedName>
    <definedName name="ACCNT_78.83">#REF!</definedName>
    <definedName name="ACCNT_78.84">#REF!</definedName>
    <definedName name="ACCNT_78.85">#REF!</definedName>
    <definedName name="ACCNT_78.861">#REF!</definedName>
    <definedName name="ACCNT_78.862">#REF!</definedName>
    <definedName name="ACCNT_79">#REF!</definedName>
    <definedName name="ACCNT_80">#REF!</definedName>
    <definedName name="ACCNT_81">#REF!</definedName>
    <definedName name="ACCNT_82">#REF!</definedName>
    <definedName name="ACCNT_82.2">#REF!</definedName>
    <definedName name="ACCNT_82.7">#REF!</definedName>
    <definedName name="ACCNT_82.72">#REF!</definedName>
    <definedName name="ACCNT_82.80">#REF!</definedName>
    <definedName name="ACCNT_83">#REF!</definedName>
    <definedName name="ACCNT_83.1">#REF!</definedName>
    <definedName name="ACCNT_84">#REF!</definedName>
    <definedName name="ACCNT_84.1">#REF!</definedName>
    <definedName name="ACCNT_84.3">#REF!</definedName>
    <definedName name="ACCNT_84.4">#REF!</definedName>
    <definedName name="ACCNT_84.6">#REF!</definedName>
    <definedName name="ACCNT_85">#REF!</definedName>
    <definedName name="ACCNT_86">#REF!</definedName>
    <definedName name="ACCNT_87">#REF!</definedName>
    <definedName name="ACCNT_90">#REF!</definedName>
    <definedName name="ACCNT_91">#REF!</definedName>
    <definedName name="ACCNT_91.1">#REF!</definedName>
    <definedName name="ACCNT_91.2">#REF!</definedName>
    <definedName name="ACCNT_91.3">#REF!</definedName>
    <definedName name="ACCNT_91.5">#REF!</definedName>
    <definedName name="ACCNT_91.55">#REF!</definedName>
    <definedName name="ACCNT_91.6">#REF!</definedName>
    <definedName name="ACCNT_91.7">#REF!</definedName>
    <definedName name="ACCNT_91THRU93">#REF!</definedName>
    <definedName name="ACCNT_91THRU95">#REF!</definedName>
    <definedName name="ACCNT_92">#REF!</definedName>
    <definedName name="ACCNT_92.1">#REF!</definedName>
    <definedName name="ACCNT_92.2">#REF!</definedName>
    <definedName name="ACCNT_92.3">#REF!</definedName>
    <definedName name="ACCNT_92.5">#REF!</definedName>
    <definedName name="ACCNT_92.6">#REF!</definedName>
    <definedName name="ACCNT_92.7">#REF!</definedName>
    <definedName name="ACCNT_92.8">#REF!</definedName>
    <definedName name="ACCNT_92.81">#REF!</definedName>
    <definedName name="ACCNT_92.82">#REF!</definedName>
    <definedName name="ACCNT_92.83">#REF!</definedName>
    <definedName name="ACCNT_92.84">#REF!</definedName>
    <definedName name="ACCNT_93">#REF!</definedName>
    <definedName name="ACCNT_94">#REF!</definedName>
    <definedName name="ACCNT_94.01">#REF!</definedName>
    <definedName name="ACCNT_94.02">#REF!</definedName>
    <definedName name="ACCNT_94.03">#REF!</definedName>
    <definedName name="ACCNT_94.04">#REF!</definedName>
    <definedName name="ACCNT_94.05">#REF!</definedName>
    <definedName name="ACCNT_94.09">#REF!</definedName>
    <definedName name="ACCNT_94.11">#REF!</definedName>
    <definedName name="ACCNT_94.12">#REF!</definedName>
    <definedName name="ACCNT_94.13">#REF!</definedName>
    <definedName name="ACCNT_94.14">#REF!</definedName>
    <definedName name="ACCNT_94.15">#REF!</definedName>
    <definedName name="ACCNT_94.16">#REF!</definedName>
    <definedName name="ACCNT_94.17">#REF!</definedName>
    <definedName name="ACCNT_94.18">#REF!</definedName>
    <definedName name="ACCNT_94.19">#REF!</definedName>
    <definedName name="ACCNT_94FCN">#REF!</definedName>
    <definedName name="ACCNT_94IS">#REF!</definedName>
    <definedName name="ACCNT_94LOCAL">#REF!</definedName>
    <definedName name="ACCNT_94US">#REF!</definedName>
    <definedName name="ACCNT_95">#REF!</definedName>
    <definedName name="ACCNT_95.1">#REF!</definedName>
    <definedName name="ACCNT_95.1FCN">#REF!</definedName>
    <definedName name="ACCNT_95.1IS">#REF!</definedName>
    <definedName name="ACCNT_95.1LOCAL">#REF!</definedName>
    <definedName name="ACCNT_95.1US">#REF!</definedName>
    <definedName name="ACCNT_95.3">#REF!</definedName>
    <definedName name="ACCNT_96">#REF!</definedName>
    <definedName name="ACCNT_97">#REF!</definedName>
    <definedName name="ACCNT_98">#REF!</definedName>
    <definedName name="ACCNT_98.1">#REF!</definedName>
    <definedName name="ACCNT_98.10THRU30">#REF!</definedName>
    <definedName name="ACCNT_98.11">#REF!</definedName>
    <definedName name="ACCNT_98.12">#REF!</definedName>
    <definedName name="ACCNT_98.13">#REF!</definedName>
    <definedName name="ACCNT_98.131">#REF!</definedName>
    <definedName name="ACCNT_98.14">#REF!</definedName>
    <definedName name="ACCNT_98.15">#REF!</definedName>
    <definedName name="ACCNT_98.16">#REF!</definedName>
    <definedName name="ACCNT_98.17">#REF!</definedName>
    <definedName name="ACCNT_98.18">#REF!</definedName>
    <definedName name="ACCNT_98.19">#REF!</definedName>
    <definedName name="ACCNT_98.191">#REF!</definedName>
    <definedName name="ACCNT_98.192">#REF!</definedName>
    <definedName name="ACCNT_98.2">#REF!</definedName>
    <definedName name="ACCNT_98.21">#REF!</definedName>
    <definedName name="ACCNT_98.22">#REF!</definedName>
    <definedName name="ACCNT_98.23">#REF!</definedName>
    <definedName name="ACCNT_98.24">#REF!</definedName>
    <definedName name="ACCNT_98.26">#REF!</definedName>
    <definedName name="ACCNT_98.3">#REF!</definedName>
    <definedName name="ACCNT_98.4">#REF!</definedName>
    <definedName name="ACCNT_98.40THRU90">#REF!</definedName>
    <definedName name="ACCNT_98.5">#REF!</definedName>
    <definedName name="ACCNT_98.51">#REF!</definedName>
    <definedName name="ACCNT_98.52">#REF!</definedName>
    <definedName name="ACCNT_98.6">#REF!</definedName>
    <definedName name="ACCNT_98.7">#REF!</definedName>
    <definedName name="ACCNT_98.8">#REF!</definedName>
    <definedName name="ACCNT_98.9">#REF!</definedName>
    <definedName name="ACCNT_98.91">#REF!</definedName>
    <definedName name="ACCNT_98.92">#REF!</definedName>
    <definedName name="ACCNT_98.93">#REF!</definedName>
    <definedName name="ACCNT_98.94">#REF!</definedName>
    <definedName name="ACCNT_99">#REF!</definedName>
    <definedName name="ACCNT_TOT">#REF!</definedName>
    <definedName name="account">'[1]Raw Data'!$B$6:$J$42</definedName>
    <definedName name="ACTIVITY_5">#REF!</definedName>
    <definedName name="ACTIVITY_6">#REF!</definedName>
    <definedName name="adadad" localSheetId="6" hidden="1">{#N/A,#N/A,TRUE,"Cover";#N/A,#N/A,TRUE,"Conts";#N/A,#N/A,TRUE,"VOS";#N/A,#N/A,TRUE,"Warrington";#N/A,#N/A,TRUE,"Widnes"}</definedName>
    <definedName name="adadad" localSheetId="7" hidden="1">{#N/A,#N/A,TRUE,"Cover";#N/A,#N/A,TRUE,"Conts";#N/A,#N/A,TRUE,"VOS";#N/A,#N/A,TRUE,"Warrington";#N/A,#N/A,TRUE,"Widnes"}</definedName>
    <definedName name="adadad" hidden="1">{#N/A,#N/A,TRUE,"Cover";#N/A,#N/A,TRUE,"Conts";#N/A,#N/A,TRUE,"VOS";#N/A,#N/A,TRUE,"Warrington";#N/A,#N/A,TRUE,"Widnes"}</definedName>
    <definedName name="addad" localSheetId="6" hidden="1">{#N/A,#N/A,TRUE,"Cover";#N/A,#N/A,TRUE,"Conts";#N/A,#N/A,TRUE,"VOS";#N/A,#N/A,TRUE,"Warrington";#N/A,#N/A,TRUE,"Widnes"}</definedName>
    <definedName name="addad" localSheetId="7" hidden="1">{#N/A,#N/A,TRUE,"Cover";#N/A,#N/A,TRUE,"Conts";#N/A,#N/A,TRUE,"VOS";#N/A,#N/A,TRUE,"Warrington";#N/A,#N/A,TRUE,"Widnes"}</definedName>
    <definedName name="addad" hidden="1">{#N/A,#N/A,TRUE,"Cover";#N/A,#N/A,TRUE,"Conts";#N/A,#N/A,TRUE,"VOS";#N/A,#N/A,TRUE,"Warrington";#N/A,#N/A,TRUE,"Widnes"}</definedName>
    <definedName name="ADDRESS">#REF!</definedName>
    <definedName name="AFGIS_ELECT">#REF!</definedName>
    <definedName name="AFTER_MP">'[1]Raw Data'!#REF!</definedName>
    <definedName name="Aic_Instrumentation_List">#REF!</definedName>
    <definedName name="air_trap">#REF!</definedName>
    <definedName name="AIRCON">#REF!</definedName>
    <definedName name="all">#REF!</definedName>
    <definedName name="allowance">'[1]Raw Data'!#REF!</definedName>
    <definedName name="Amount_of_repayment_due_from_previous_years">'[1]Raw Data'!#REF!</definedName>
    <definedName name="angle">#REF!</definedName>
    <definedName name="antiicpated">#REF!</definedName>
    <definedName name="ap">'[1]Raw Data'!#REF!</definedName>
    <definedName name="app_q">#REF!</definedName>
    <definedName name="appndx">#REF!</definedName>
    <definedName name="apporx_quants">#REF!</definedName>
    <definedName name="appraisal" localSheetId="6" hidden="1">{#N/A,#N/A,TRUE,"Cover";#N/A,#N/A,TRUE,"Conts";#N/A,#N/A,TRUE,"VOS";#N/A,#N/A,TRUE,"Warrington";#N/A,#N/A,TRUE,"Widnes"}</definedName>
    <definedName name="appraisal" localSheetId="7" hidden="1">{#N/A,#N/A,TRUE,"Cover";#N/A,#N/A,TRUE,"Conts";#N/A,#N/A,TRUE,"VOS";#N/A,#N/A,TRUE,"Warrington";#N/A,#N/A,TRUE,"Widnes"}</definedName>
    <definedName name="appraisal" hidden="1">{#N/A,#N/A,TRUE,"Cover";#N/A,#N/A,TRUE,"Conts";#N/A,#N/A,TRUE,"VOS";#N/A,#N/A,TRUE,"Warrington";#N/A,#N/A,TRUE,"Widnes"}</definedName>
    <definedName name="Approval">'[17]Details for Charts'!$AB$10</definedName>
    <definedName name="April_2006___to_QAR">'[18]Named ranges'!$B$4</definedName>
    <definedName name="aqwse">#N/A</definedName>
    <definedName name="ar">[19]Basis!#REF!</definedName>
    <definedName name="ARCH_CITY" localSheetId="7">#REF!</definedName>
    <definedName name="ARCH_CITY">#REF!</definedName>
    <definedName name="ARCH_ESC" localSheetId="7">#REF!</definedName>
    <definedName name="ARCH_ESC">#REF!</definedName>
    <definedName name="ARCH_OLD_CITY" localSheetId="7">#REF!</definedName>
    <definedName name="ARCH_OLD_CITY">#REF!</definedName>
    <definedName name="ARCH_OLD_ESC">#REF!</definedName>
    <definedName name="ARCH_OLD_PROD">#REF!</definedName>
    <definedName name="ARCH_OLD_WAGE">#REF!</definedName>
    <definedName name="ARCH_PROD">#REF!</definedName>
    <definedName name="ARCH_WAGE">#REF!</definedName>
    <definedName name="are">[20]Basis!#REF!</definedName>
    <definedName name="area">[20]Basis!#REF!</definedName>
    <definedName name="areaC" localSheetId="7">#REF!</definedName>
    <definedName name="areaC">#REF!</definedName>
    <definedName name="areaM" localSheetId="7">#REF!</definedName>
    <definedName name="areaM">#REF!</definedName>
    <definedName name="AREAS" localSheetId="7">#REF!</definedName>
    <definedName name="AREAS">#REF!</definedName>
    <definedName name="areas2" localSheetId="7">[21]Basis!#REF!</definedName>
    <definedName name="areas2">[21]Basis!#REF!</definedName>
    <definedName name="as" localSheetId="6" hidden="1">{#N/A,#N/A,FALSE,"SumD";#N/A,#N/A,FALSE,"ElecD";#N/A,#N/A,FALSE,"MechD";#N/A,#N/A,FALSE,"GeotD";#N/A,#N/A,FALSE,"PrcsD";#N/A,#N/A,FALSE,"TunnD";#N/A,#N/A,FALSE,"CivlD";#N/A,#N/A,FALSE,"NtwkD";#N/A,#N/A,FALSE,"EstgD";#N/A,#N/A,FALSE,"PEngD"}</definedName>
    <definedName name="as" localSheetId="7" hidden="1">{#N/A,#N/A,FALSE,"SumD";#N/A,#N/A,FALSE,"ElecD";#N/A,#N/A,FALSE,"MechD";#N/A,#N/A,FALSE,"GeotD";#N/A,#N/A,FALSE,"PrcsD";#N/A,#N/A,FALSE,"TunnD";#N/A,#N/A,FALSE,"CivlD";#N/A,#N/A,FALSE,"NtwkD";#N/A,#N/A,FALSE,"EstgD";#N/A,#N/A,FALSE,"PEngD"}</definedName>
    <definedName name="as" hidden="1">{#N/A,#N/A,FALSE,"SumD";#N/A,#N/A,FALSE,"ElecD";#N/A,#N/A,FALSE,"MechD";#N/A,#N/A,FALSE,"GeotD";#N/A,#N/A,FALSE,"PrcsD";#N/A,#N/A,FALSE,"TunnD";#N/A,#N/A,FALSE,"CivlD";#N/A,#N/A,FALSE,"NtwkD";#N/A,#N/A,FALSE,"EstgD";#N/A,#N/A,FALSE,"PEngD"}</definedName>
    <definedName name="asadad" localSheetId="6" hidden="1">{#N/A,#N/A,TRUE,"Cover";#N/A,#N/A,TRUE,"Conts";#N/A,#N/A,TRUE,"VOS";#N/A,#N/A,TRUE,"Warrington";#N/A,#N/A,TRUE,"Widnes"}</definedName>
    <definedName name="asadad" localSheetId="7" hidden="1">{#N/A,#N/A,TRUE,"Cover";#N/A,#N/A,TRUE,"Conts";#N/A,#N/A,TRUE,"VOS";#N/A,#N/A,TRUE,"Warrington";#N/A,#N/A,TRUE,"Widnes"}</definedName>
    <definedName name="asadad" hidden="1">{#N/A,#N/A,TRUE,"Cover";#N/A,#N/A,TRUE,"Conts";#N/A,#N/A,TRUE,"VOS";#N/A,#N/A,TRUE,"Warrington";#N/A,#N/A,TRUE,"Widnes"}</definedName>
    <definedName name="ASSA" localSheetId="6" hidden="1">{#N/A,#N/A,TRUE,"Cover";#N/A,#N/A,TRUE,"Conts";#N/A,#N/A,TRUE,"VOS";#N/A,#N/A,TRUE,"Warrington";#N/A,#N/A,TRUE,"Widnes"}</definedName>
    <definedName name="ASSA" localSheetId="7" hidden="1">{#N/A,#N/A,TRUE,"Cover";#N/A,#N/A,TRUE,"Conts";#N/A,#N/A,TRUE,"VOS";#N/A,#N/A,TRUE,"Warrington";#N/A,#N/A,TRUE,"Widnes"}</definedName>
    <definedName name="ASSA" hidden="1">{#N/A,#N/A,TRUE,"Cover";#N/A,#N/A,TRUE,"Conts";#N/A,#N/A,TRUE,"VOS";#N/A,#N/A,TRUE,"Warrington";#N/A,#N/A,TRUE,"Widnes"}</definedName>
    <definedName name="asss" localSheetId="6" hidden="1">{#N/A,#N/A,TRUE,"Cover";#N/A,#N/A,TRUE,"Conts";#N/A,#N/A,TRUE,"VOS";#N/A,#N/A,TRUE,"Warrington";#N/A,#N/A,TRUE,"Widnes"}</definedName>
    <definedName name="asss" localSheetId="7" hidden="1">{#N/A,#N/A,TRUE,"Cover";#N/A,#N/A,TRUE,"Conts";#N/A,#N/A,TRUE,"VOS";#N/A,#N/A,TRUE,"Warrington";#N/A,#N/A,TRUE,"Widnes"}</definedName>
    <definedName name="asss" hidden="1">{#N/A,#N/A,TRUE,"Cover";#N/A,#N/A,TRUE,"Conts";#N/A,#N/A,TRUE,"VOS";#N/A,#N/A,TRUE,"Warrington";#N/A,#N/A,TRUE,"Widnes"}</definedName>
    <definedName name="At_risk">[22]Assumptions!$B$1</definedName>
    <definedName name="atrisk_total_net_rent_for_cashflow">'[22]@risk rents and incentives'!$W$25:$AL$26</definedName>
    <definedName name="AUDCAD">'[1]Raw Data'!#REF!</definedName>
    <definedName name="AuthMI">[23]Controls!$C$52</definedName>
    <definedName name="_xlnm.Auto_Open" localSheetId="7">#REF!</definedName>
    <definedName name="_xlnm.Auto_Open">#REF!</definedName>
    <definedName name="aux" localSheetId="7">#REF!</definedName>
    <definedName name="aux">#REF!</definedName>
    <definedName name="AUX_CONT_PNLS" localSheetId="7">#REF!</definedName>
    <definedName name="AUX_CONT_PNLS">#REF!</definedName>
    <definedName name="Available_for_Distribution_before_Clawback" localSheetId="7">'[1]Raw Data'!#REF!</definedName>
    <definedName name="Available_for_Distribution_before_Clawback">'[1]Raw Data'!#REF!</definedName>
    <definedName name="b" localSheetId="6" hidden="1">{#N/A,#N/A,TRUE,"Cover";#N/A,#N/A,TRUE,"Conts";#N/A,#N/A,TRUE,"VOS";#N/A,#N/A,TRUE,"Warrington";#N/A,#N/A,TRUE,"Widnes"}</definedName>
    <definedName name="b" localSheetId="7" hidden="1">{#N/A,#N/A,TRUE,"Cover";#N/A,#N/A,TRUE,"Conts";#N/A,#N/A,TRUE,"VOS";#N/A,#N/A,TRUE,"Warrington";#N/A,#N/A,TRUE,"Widnes"}</definedName>
    <definedName name="b" hidden="1">{#N/A,#N/A,TRUE,"Cover";#N/A,#N/A,TRUE,"Conts";#N/A,#N/A,TRUE,"VOS";#N/A,#N/A,TRUE,"Warrington";#N/A,#N/A,TRUE,"Widnes"}</definedName>
    <definedName name="B_FLG">#REF!</definedName>
    <definedName name="back_pressure">#REF!</definedName>
    <definedName name="ball">#REF!</definedName>
    <definedName name="BARBICAN">#REF!</definedName>
    <definedName name="BASE">#REF!</definedName>
    <definedName name="Base_Qty_DB" localSheetId="7">IF(VLOOKUP(#REF!,DB_PRICING,9,FALSE)=0,0,VLOOKUP(#REF!,DB_PRICING,9,FALSE))</definedName>
    <definedName name="Base_Qty_DB">IF(VLOOKUP(#REF!,DB_PRICING,9,FALSE)=0,0,VLOOKUP(#REF!,DB_PRICING,9,FALSE))</definedName>
    <definedName name="BASEMENT">#REF!</definedName>
    <definedName name="BASIS">#REF!</definedName>
    <definedName name="BASIS1">#REF!</definedName>
    <definedName name="BB">#REF!</definedName>
    <definedName name="BBB">[16]C3!#REF!</definedName>
    <definedName name="bd" localSheetId="7">#REF!</definedName>
    <definedName name="bd">#REF!</definedName>
    <definedName name="BDR" localSheetId="7">#REF!</definedName>
    <definedName name="BDR">#REF!</definedName>
    <definedName name="BDRBLD" localSheetId="7">#REF!</definedName>
    <definedName name="BDRBLD">#REF!</definedName>
    <definedName name="BEFORE_MP" localSheetId="7">'[1]Raw Data'!#REF!</definedName>
    <definedName name="BEFORE_MP">'[1]Raw Data'!#REF!</definedName>
    <definedName name="Bid_Currency_Rate" localSheetId="7">#REF!</definedName>
    <definedName name="Bid_Currency_Rate">#REF!</definedName>
    <definedName name="Biju" localSheetId="6" hidden="1">{#N/A,#N/A,FALSE,"SumG";#N/A,#N/A,FALSE,"ElecG";#N/A,#N/A,FALSE,"MechG";#N/A,#N/A,FALSE,"GeotG";#N/A,#N/A,FALSE,"PrcsG";#N/A,#N/A,FALSE,"TunnG";#N/A,#N/A,FALSE,"CivlG";#N/A,#N/A,FALSE,"NtwkG";#N/A,#N/A,FALSE,"EstgG";#N/A,#N/A,FALSE,"PEngG"}</definedName>
    <definedName name="Biju" localSheetId="7" hidden="1">{#N/A,#N/A,FALSE,"SumG";#N/A,#N/A,FALSE,"ElecG";#N/A,#N/A,FALSE,"MechG";#N/A,#N/A,FALSE,"GeotG";#N/A,#N/A,FALSE,"PrcsG";#N/A,#N/A,FALSE,"TunnG";#N/A,#N/A,FALSE,"CivlG";#N/A,#N/A,FALSE,"NtwkG";#N/A,#N/A,FALSE,"EstgG";#N/A,#N/A,FALSE,"PEngG"}</definedName>
    <definedName name="Biju" hidden="1">{#N/A,#N/A,FALSE,"SumG";#N/A,#N/A,FALSE,"ElecG";#N/A,#N/A,FALSE,"MechG";#N/A,#N/A,FALSE,"GeotG";#N/A,#N/A,FALSE,"PrcsG";#N/A,#N/A,FALSE,"TunnG";#N/A,#N/A,FALSE,"CivlG";#N/A,#N/A,FALSE,"NtwkG";#N/A,#N/A,FALSE,"EstgG";#N/A,#N/A,FALSE,"PEngG"}</definedName>
    <definedName name="Billings">'[24]Details for Charts'!$D$81:$D$136</definedName>
    <definedName name="BldArea" localSheetId="7">#REF!</definedName>
    <definedName name="BldArea">#REF!</definedName>
    <definedName name="BldRatio">[3]SubmitCal!$L$9</definedName>
    <definedName name="Blue">'[1]Raw Data'!$C$5:$E$7</definedName>
    <definedName name="bnd">#REF!</definedName>
    <definedName name="BOGROLLS">#REF!</definedName>
    <definedName name="BOLT">#REF!</definedName>
    <definedName name="BOP_INS" localSheetId="4">IF(#REF!="INS",VLOOKUP(#REF!,InsB,HLOOKUP(#REF!,BOP,2)+1,FALSE),0)</definedName>
    <definedName name="BOP_INS" localSheetId="5">IF(#REF!="INS",VLOOKUP(#REF!,InsB,HLOOKUP(#REF!,BOP,2)+1,FALSE),0)</definedName>
    <definedName name="BOP_INS" localSheetId="7">IF(#REF!="INS",VLOOKUP(#REF!,InsB,HLOOKUP(#REF!,BOP,2)+1,FALSE),0)</definedName>
    <definedName name="BOP_INS">IF(#REF!="INS",VLOOKUP(#REF!,InsB,HLOOKUP(#REF!,BOP,2)+1,FALSE),0)</definedName>
    <definedName name="BOP_LAB" localSheetId="4">VLOOKUP(#REF!,BOPLAB,HLOOKUP(#REF!,BOP,2),FALSE)+(VLOOKUP(#REF!,BOPLAB,HLOOKUP(#REF!,BOP,2)+1,FALSE)-VLOOKUP(#REF!,BOPLAB,HLOOKUP(#REF!,BOP,2),FALSE))*(#REF!-HLOOKUP(#REF!,BOP,1))/(HLOOKUP(#REF!+2,BOP,1)-HLOOKUP(#REF!,BOP,1))</definedName>
    <definedName name="BOP_LAB" localSheetId="5">VLOOKUP(#REF!,BOPLAB,HLOOKUP(#REF!,BOP,2),FALSE)+(VLOOKUP(#REF!,BOPLAB,HLOOKUP(#REF!,BOP,2)+1,FALSE)-VLOOKUP(#REF!,BOPLAB,HLOOKUP(#REF!,BOP,2),FALSE))*(#REF!-HLOOKUP(#REF!,BOP,1))/(HLOOKUP(#REF!+2,BOP,1)-HLOOKUP(#REF!,BOP,1))</definedName>
    <definedName name="BOP_LAB" localSheetId="7">VLOOKUP(#REF!,BOPLAB,HLOOKUP(#REF!,BOP,2),FALSE)+(VLOOKUP(#REF!,BOPLAB,HLOOKUP(#REF!,BOP,2)+1,FALSE)-VLOOKUP(#REF!,BOPLAB,HLOOKUP(#REF!,BOP,2),FALSE))*(#REF!-HLOOKUP(#REF!,BOP,1))/(HLOOKUP(#REF!+2,BOP,1)-HLOOKUP(#REF!,BOP,1))</definedName>
    <definedName name="BOP_LAB">VLOOKUP(#REF!,BOPLAB,HLOOKUP(#REF!,BOP,2),FALSE)+(VLOOKUP(#REF!,BOPLAB,HLOOKUP(#REF!,BOP,2)+1,FALSE)-VLOOKUP(#REF!,BOPLAB,HLOOKUP(#REF!,BOP,2),FALSE))*(#REF!-HLOOKUP(#REF!,BOP,1))/(HLOOKUP(#REF!+2,BOP,1)-HLOOKUP(#REF!,BOP,1))</definedName>
    <definedName name="BOP_MAT" localSheetId="4">VLOOKUP(#REF!,BOPMAT,HLOOKUP(#REF!,BOP,2)+1,FALSE)+(VLOOKUP(#REF!,BOPMAT,HLOOKUP(#REF!,BOP,2)+1+1,FALSE)-VLOOKUP(#REF!,BOPMAT,HLOOKUP(#REF!,BOP,2)+1,FALSE))*(#REF!-HLOOKUP(#REF!,BOP,1))</definedName>
    <definedName name="BOP_MAT" localSheetId="5">VLOOKUP(#REF!,BOPMAT,HLOOKUP(#REF!,BOP,2)+1,FALSE)+(VLOOKUP(#REF!,BOPMAT,HLOOKUP(#REF!,BOP,2)+1+1,FALSE)-VLOOKUP(#REF!,BOPMAT,HLOOKUP(#REF!,BOP,2)+1,FALSE))*(#REF!-HLOOKUP(#REF!,BOP,1))</definedName>
    <definedName name="BOP_MAT" localSheetId="7">VLOOKUP(#REF!,BOPMAT,HLOOKUP(#REF!,BOP,2)+1,FALSE)+(VLOOKUP(#REF!,BOPMAT,HLOOKUP(#REF!,BOP,2)+1+1,FALSE)-VLOOKUP(#REF!,BOPMAT,HLOOKUP(#REF!,BOP,2)+1,FALSE))*(#REF!-HLOOKUP(#REF!,BOP,1))</definedName>
    <definedName name="BOP_MAT">VLOOKUP(#REF!,BOPMAT,HLOOKUP(#REF!,BOP,2)+1,FALSE)+(VLOOKUP(#REF!,BOPMAT,HLOOKUP(#REF!,BOP,2)+1+1,FALSE)-VLOOKUP(#REF!,BOPMAT,HLOOKUP(#REF!,BOP,2)+1,FALSE))*(#REF!-HLOOKUP(#REF!,BOP,1))</definedName>
    <definedName name="BOP40_CITY" localSheetId="7">#REF!</definedName>
    <definedName name="BOP40_CITY">#REF!</definedName>
    <definedName name="BOP40_ESC">#REF!</definedName>
    <definedName name="BOP40_OLD_CITY">#REF!</definedName>
    <definedName name="BOP40_OLD_ESC">#REF!</definedName>
    <definedName name="BOP40_OLD_PROD">#REF!</definedName>
    <definedName name="BOP40_OLD_WAGE">#REF!</definedName>
    <definedName name="BOP40_PROD">#REF!</definedName>
    <definedName name="BOP40_WAGE">#REF!</definedName>
    <definedName name="boqformat">[25]BOQ!#REF!</definedName>
    <definedName name="BOSS" localSheetId="7">#REF!</definedName>
    <definedName name="BOSS">#REF!</definedName>
    <definedName name="bRKRKRKRKRTDK">'[26]#3E1_GCR'!#REF!</definedName>
    <definedName name="Brown">'[1]Raw Data'!$C$12:$J$19</definedName>
    <definedName name="Building">[27]Sheet3!$A$8:$A$17</definedName>
    <definedName name="BULKMATERIAL_UNIT_COST">'[1]Raw Data'!$K$12:$K$16,'[1]Raw Data'!$K$19:$K$30,'[1]Raw Data'!$K$33:$K$36,'[1]Raw Data'!$K$39:$K$40,'[1]Raw Data'!$K$42:$K$48,'[1]Raw Data'!$K$51:$K$55,'[1]Raw Data'!$K$66</definedName>
    <definedName name="BULKS80_CITY">#REF!</definedName>
    <definedName name="BULKS80_ESC">#REF!</definedName>
    <definedName name="BULKS80_HRS">#REF!</definedName>
    <definedName name="BULKS80_LAB">#REF!</definedName>
    <definedName name="BULKS80_MAT">#REF!</definedName>
    <definedName name="BULKS80_OLD_CITY">#REF!</definedName>
    <definedName name="BULKS80_OLD_ESC">#REF!</definedName>
    <definedName name="BULKS80_OLD_PROD">#REF!</definedName>
    <definedName name="BULKS80_OLD_WAGE">#REF!</definedName>
    <definedName name="BULKS80_PROD">#REF!</definedName>
    <definedName name="BULKS80_SC">#REF!</definedName>
    <definedName name="BULKS80_SCHRS">#REF!</definedName>
    <definedName name="BULKS80_TOT">#REF!</definedName>
    <definedName name="BULKS80_WAGE">#REF!</definedName>
    <definedName name="BULKS81_QTY">#REF!</definedName>
    <definedName name="BULKS82_QTY">#REF!</definedName>
    <definedName name="BULKS84_ACL">#REF!</definedName>
    <definedName name="BULKS84_CKTS">#REF!</definedName>
    <definedName name="BULKS84_QTY">#REF!</definedName>
    <definedName name="BULKS85_QTY">#REF!</definedName>
    <definedName name="BUPA">#REF!</definedName>
    <definedName name="BUPA1">#REF!</definedName>
    <definedName name="Business_Travel_Rates">#REF!</definedName>
    <definedName name="butterfly">#REF!</definedName>
    <definedName name="CA">[28]Lstsub!#REF!</definedName>
    <definedName name="CABLE">'[29] GULF'!$A:$IV</definedName>
    <definedName name="CABLE_5KV" localSheetId="7">#REF!</definedName>
    <definedName name="CABLE_5KV">#REF!</definedName>
    <definedName name="CABLE_600V" localSheetId="7">#REF!</definedName>
    <definedName name="CABLE_600V">#REF!</definedName>
    <definedName name="CABLE_PRICING" localSheetId="7">#REF!</definedName>
    <definedName name="CABLE_PRICING">#REF!</definedName>
    <definedName name="CABLE_TYPE_15KV">#REF!</definedName>
    <definedName name="CABLE_TYPE_5KV">#REF!</definedName>
    <definedName name="Calc_Error">'[1]Raw Data'!$C$18</definedName>
    <definedName name="Calc_OK">'[1]Raw Data'!$B$18</definedName>
    <definedName name="CalcTerm">#REF!</definedName>
    <definedName name="CAP">#REF!</definedName>
    <definedName name="car_park_cash_flow">'[22]Car park lease'!$A$21:$G$161</definedName>
    <definedName name="cash" localSheetId="7">#REF!</definedName>
    <definedName name="cash">#REF!</definedName>
    <definedName name="cashfl" localSheetId="6" hidden="1">{#N/A,#N/A,TRUE,"Cover";#N/A,#N/A,TRUE,"Conts";#N/A,#N/A,TRUE,"VOS";#N/A,#N/A,TRUE,"Warrington";#N/A,#N/A,TRUE,"Widnes"}</definedName>
    <definedName name="cashfl" localSheetId="7" hidden="1">{#N/A,#N/A,TRUE,"Cover";#N/A,#N/A,TRUE,"Conts";#N/A,#N/A,TRUE,"VOS";#N/A,#N/A,TRUE,"Warrington";#N/A,#N/A,TRUE,"Widnes"}</definedName>
    <definedName name="cashfl" hidden="1">{#N/A,#N/A,TRUE,"Cover";#N/A,#N/A,TRUE,"Conts";#N/A,#N/A,TRUE,"VOS";#N/A,#N/A,TRUE,"Warrington";#N/A,#N/A,TRUE,"Widnes"}</definedName>
    <definedName name="CC">#REF!</definedName>
    <definedName name="ccc" localSheetId="6" hidden="1">{#N/A,#N/A,FALSE,"SumD";#N/A,#N/A,FALSE,"ElecD";#N/A,#N/A,FALSE,"MechD";#N/A,#N/A,FALSE,"GeotD";#N/A,#N/A,FALSE,"PrcsD";#N/A,#N/A,FALSE,"TunnD";#N/A,#N/A,FALSE,"CivlD";#N/A,#N/A,FALSE,"NtwkD";#N/A,#N/A,FALSE,"EstgD";#N/A,#N/A,FALSE,"PEngD"}</definedName>
    <definedName name="ccc" localSheetId="7" hidden="1">{#N/A,#N/A,FALSE,"SumD";#N/A,#N/A,FALSE,"ElecD";#N/A,#N/A,FALSE,"MechD";#N/A,#N/A,FALSE,"GeotD";#N/A,#N/A,FALSE,"PrcsD";#N/A,#N/A,FALSE,"TunnD";#N/A,#N/A,FALSE,"CivlD";#N/A,#N/A,FALSE,"NtwkD";#N/A,#N/A,FALSE,"EstgD";#N/A,#N/A,FALSE,"PEngD"}</definedName>
    <definedName name="ccc" hidden="1">{#N/A,#N/A,FALSE,"SumD";#N/A,#N/A,FALSE,"ElecD";#N/A,#N/A,FALSE,"MechD";#N/A,#N/A,FALSE,"GeotD";#N/A,#N/A,FALSE,"PrcsD";#N/A,#N/A,FALSE,"TunnD";#N/A,#N/A,FALSE,"CivlD";#N/A,#N/A,FALSE,"NtwkD";#N/A,#N/A,FALSE,"EstgD";#N/A,#N/A,FALSE,"PEngD"}</definedName>
    <definedName name="CCR" localSheetId="6" hidden="1">{#N/A,#N/A,TRUE,"Cover";#N/A,#N/A,TRUE,"Conts";#N/A,#N/A,TRUE,"VOS";#N/A,#N/A,TRUE,"Warrington";#N/A,#N/A,TRUE,"Widnes"}</definedName>
    <definedName name="CCR" localSheetId="7" hidden="1">{#N/A,#N/A,TRUE,"Cover";#N/A,#N/A,TRUE,"Conts";#N/A,#N/A,TRUE,"VOS";#N/A,#N/A,TRUE,"Warrington";#N/A,#N/A,TRUE,"Widnes"}</definedName>
    <definedName name="CCR" hidden="1">{#N/A,#N/A,TRUE,"Cover";#N/A,#N/A,TRUE,"Conts";#N/A,#N/A,TRUE,"VOS";#N/A,#N/A,TRUE,"Warrington";#N/A,#N/A,TRUE,"Widnes"}</definedName>
    <definedName name="CD" hidden="1">[9]Cash2!$K$16:$K$36</definedName>
    <definedName name="CEMS_SYS">#REF!</definedName>
    <definedName name="change">#REF!</definedName>
    <definedName name="change_year">#REF!</definedName>
    <definedName name="chart">#REF!</definedName>
    <definedName name="check">#REF!</definedName>
    <definedName name="CHECKEDBY_ELBK">#REF!</definedName>
    <definedName name="CHECKEDBY_ELEQ">#REF!</definedName>
    <definedName name="CHECKEDBY_INSTR">#REF!</definedName>
    <definedName name="chen" localSheetId="6" hidden="1">[6]FitOutConfCentre!#REF!</definedName>
    <definedName name="chen" localSheetId="7" hidden="1">[6]FitOutConfCentre!#REF!</definedName>
    <definedName name="chen" hidden="1">[6]FitOutConfCentre!#REF!</definedName>
    <definedName name="chenxin" localSheetId="4">IF(VLOOKUP(#REF!,PRICE_CIVIL,7,FALSE)=0,0,VLOOKUP(#REF!,PRICE_CIVIL,7,FALSE))</definedName>
    <definedName name="chenxin" localSheetId="5">IF(VLOOKUP(#REF!,PRICE_CIVIL,7,FALSE)=0,0,VLOOKUP(#REF!,PRICE_CIVIL,7,FALSE))</definedName>
    <definedName name="chenxin" localSheetId="7">IF(VLOOKUP(#REF!,PRICE_CIVIL,7,FALSE)=0,0,VLOOKUP(#REF!,PRICE_CIVIL,7,FALSE))</definedName>
    <definedName name="chenxin">IF(VLOOKUP(#REF!,PRICE_CIVIL,7,FALSE)=0,0,VLOOKUP(#REF!,PRICE_CIVIL,7,FALSE))</definedName>
    <definedName name="CHOICE">'[1]Raw Data'!$A$60</definedName>
    <definedName name="CIP">#REF!</definedName>
    <definedName name="CIRCUITS">#REF!</definedName>
    <definedName name="Civ_Det_Des" localSheetId="4">IF(VLOOKUP(#REF!,PRICE_CIVIL,1,FALSE)=0,0,VLOOKUP(#REF!,PRICE_CIVIL,2,FALSE))</definedName>
    <definedName name="Civ_Det_Des" localSheetId="5">IF(VLOOKUP(#REF!,PRICE_CIVIL,1,FALSE)=0,0,VLOOKUP(#REF!,PRICE_CIVIL,2,FALSE))</definedName>
    <definedName name="Civ_Det_Des" localSheetId="7">IF(VLOOKUP(#REF!,PRICE_CIVIL,1,FALSE)=0,0,VLOOKUP(#REF!,PRICE_CIVIL,2,FALSE))</definedName>
    <definedName name="Civ_Det_Des">IF(VLOOKUP(#REF!,PRICE_CIVIL,1,FALSE)=0,0,VLOOKUP(#REF!,PRICE_CIVIL,2,FALSE))</definedName>
    <definedName name="Civ_Det_Des1" localSheetId="4">IF(VLOOKUP([15]Option!$G1,PRICE_CIVIL,1,FALSE)=0,0,VLOOKUP([15]Option!$G1,PRICE_CIVIL,2,FALSE))</definedName>
    <definedName name="Civ_Det_Des1" localSheetId="5">IF(VLOOKUP([15]Option!$G1,PRICE_CIVIL,1,FALSE)=0,0,VLOOKUP([15]Option!$G1,PRICE_CIVIL,2,FALSE))</definedName>
    <definedName name="Civ_Det_Des1" localSheetId="7">IF(VLOOKUP([15]Option!$G1,PRICE_CIVIL,1,FALSE)=0,0,VLOOKUP([15]Option!$G1,PRICE_CIVIL,2,FALSE))</definedName>
    <definedName name="Civ_Det_Des1">IF(VLOOKUP([15]Option!$G1,PRICE_CIVIL,1,FALSE)=0,0,VLOOKUP([15]Option!$G1,PRICE_CIVIL,2,FALSE))</definedName>
    <definedName name="CIVIL_OLD_CITY" localSheetId="7">#REF!</definedName>
    <definedName name="CIVIL_OLD_CITY">#REF!</definedName>
    <definedName name="CIVIL_OLD_ESC" localSheetId="7">#REF!</definedName>
    <definedName name="CIVIL_OLD_ESC">#REF!</definedName>
    <definedName name="CIVIL_OLD_WAGE" localSheetId="7">#REF!</definedName>
    <definedName name="CIVIL_OLD_WAGE">#REF!</definedName>
    <definedName name="CIVIL10_CITY">#REF!</definedName>
    <definedName name="CIVIL10_ESC">#REF!</definedName>
    <definedName name="CIVIL10_OLD_PROD">#REF!</definedName>
    <definedName name="CIVIL10_PROD">#REF!</definedName>
    <definedName name="CIVIL10_WAGE">#REF!</definedName>
    <definedName name="CKT_QTY">#REF!</definedName>
    <definedName name="CKTS">#REF!</definedName>
    <definedName name="CKTS_SWYD">#REF!</definedName>
    <definedName name="claim">#REF!</definedName>
    <definedName name="claims">#REF!</definedName>
    <definedName name="Clawback_Payable">'[1]Raw Data'!#REF!</definedName>
    <definedName name="CNTL_VALVE">#REF!</definedName>
    <definedName name="CNTL_VALVE_PRICE">#REF!</definedName>
    <definedName name="CODE">#REF!</definedName>
    <definedName name="CODE_AFGIS">#REF!</definedName>
    <definedName name="CODE_B">#REF!</definedName>
    <definedName name="CODE_E">#REF!</definedName>
    <definedName name="CODE_F">#REF!</definedName>
    <definedName name="CODE_MPA">#REF!</definedName>
    <definedName name="CODE_P">#REF!</definedName>
    <definedName name="code_q">#REF!</definedName>
    <definedName name="CODE_S">#REF!</definedName>
    <definedName name="COM">#REF!</definedName>
    <definedName name="COMM_UOM">'[1]Raw Data'!$F$12:$F$16,'[1]Raw Data'!$F$19:$F$30,'[1]Raw Data'!$F$33:$F$36,'[1]Raw Data'!$F$39:$F$40,'[1]Raw Data'!$F$42:$F$48,'[1]Raw Data'!$F$51:$F$55,'[1]Raw Data'!$F$66</definedName>
    <definedName name="COMMCODE">'[1]Raw Data'!$A$12:$A$16,'[1]Raw Data'!$A$19:$A$30,'[1]Raw Data'!$A$33:$A$36,'[1]Raw Data'!$A$39:$A$40,'[1]Raw Data'!$A$42:$A$48,'[1]Raw Data'!$A$51:$A$55,'[1]Raw Data'!$A$57</definedName>
    <definedName name="Commencement">[30]Data!$C$6</definedName>
    <definedName name="completion_date">[22]Assumptions!$C$46</definedName>
    <definedName name="Conc_1" localSheetId="7">#REF!</definedName>
    <definedName name="Conc_1">#REF!</definedName>
    <definedName name="Conc_10" localSheetId="7">#REF!</definedName>
    <definedName name="Conc_10">#REF!</definedName>
    <definedName name="Conc_100" localSheetId="7">#REF!</definedName>
    <definedName name="Conc_100">#REF!</definedName>
    <definedName name="Conc_20">#REF!</definedName>
    <definedName name="Conc_24">#REF!</definedName>
    <definedName name="Conc_30">#REF!</definedName>
    <definedName name="Conc_40">#REF!</definedName>
    <definedName name="Conc_50">#REF!</definedName>
    <definedName name="Conc_60">#REF!</definedName>
    <definedName name="Conc_70">#REF!</definedName>
    <definedName name="Conc_80">#REF!</definedName>
    <definedName name="Conc_90">#REF!</definedName>
    <definedName name="COND_PRICING">#REF!</definedName>
    <definedName name="condition">#N/A</definedName>
    <definedName name="CONDUIT">#REF!</definedName>
    <definedName name="CONS">'[1]Raw Data'!#REF!</definedName>
    <definedName name="Cons_Hrs">#REF!</definedName>
    <definedName name="Cons_Rev">#REF!</definedName>
    <definedName name="CONST_BASIS">#REF!</definedName>
    <definedName name="ConstructMI">[23]Controls!$C$51</definedName>
    <definedName name="Cont" localSheetId="7">#REF!</definedName>
    <definedName name="Cont">#REF!</definedName>
    <definedName name="Cont1" localSheetId="7">#REF!</definedName>
    <definedName name="Cont1">#REF!</definedName>
    <definedName name="Contingency">'[31]Cat A Change Control'!$A$1:$Q$48</definedName>
    <definedName name="Contract_sum1" localSheetId="7">#REF!</definedName>
    <definedName name="Contract_sum1">#REF!</definedName>
    <definedName name="Contractor" localSheetId="7">#REF!</definedName>
    <definedName name="Contractor">#REF!</definedName>
    <definedName name="Contribution_OP">'[1]Raw Data'!$H$30</definedName>
    <definedName name="Conv">#REF!</definedName>
    <definedName name="COPP">#REF!</definedName>
    <definedName name="COPPER_PRICE">#REF!</definedName>
    <definedName name="COPYOFMPSCHEDULE">#REF!</definedName>
    <definedName name="COST_C">'[1]Raw Data'!$A$274:$N$289</definedName>
    <definedName name="Cost_Differential">'[1]Raw Data'!$I$29:$K$35</definedName>
    <definedName name="COST_RANGE">#REF!</definedName>
    <definedName name="COST_RATE">#REF!</definedName>
    <definedName name="COSTCOMP10">#REF!</definedName>
    <definedName name="COSTCOMP11">#REF!</definedName>
    <definedName name="CostRate">'[32]Cost Rates'!$A$5:$H$239</definedName>
    <definedName name="COSTS_A">'[1]Raw Data'!$A$5:$N$272</definedName>
    <definedName name="COUNT_RANGE">#N/A</definedName>
    <definedName name="COUNTER">'[1]Raw Data'!#REF!</definedName>
    <definedName name="country">#REF!</definedName>
    <definedName name="COWC">'[1]Raw Data'!$D$21</definedName>
    <definedName name="CPLG">#REF!</definedName>
    <definedName name="cprop">#REF!</definedName>
    <definedName name="CRIT_VALVE">#REF!</definedName>
    <definedName name="_xlnm.Criteria">#REF!</definedName>
    <definedName name="Criteria_MI">#REF!</definedName>
    <definedName name="CU_ADJ">#REF!</definedName>
    <definedName name="CU_ADJ_MV">#REF!</definedName>
    <definedName name="curex">#REF!</definedName>
    <definedName name="CURR45">'[1]Raw Data'!$K$11:$Q$27</definedName>
    <definedName name="Currency">'[33]Econ&amp;Mkt'!$J$17</definedName>
    <definedName name="Current_Currency_Rate" localSheetId="7">#REF!</definedName>
    <definedName name="Current_Currency_Rate">#REF!</definedName>
    <definedName name="CVL_FAC" localSheetId="7">#REF!</definedName>
    <definedName name="CVL_FAC">#REF!</definedName>
    <definedName name="CY_1999" localSheetId="7">'[1]Raw Data'!#REF!</definedName>
    <definedName name="CY_1999">'[1]Raw Data'!#REF!</definedName>
    <definedName name="CY_2000" localSheetId="7">'[1]Raw Data'!#REF!</definedName>
    <definedName name="CY_2000">'[1]Raw Data'!#REF!</definedName>
    <definedName name="CY_2001">'[1]Raw Data'!#REF!</definedName>
    <definedName name="CY_2002">'[1]Raw Data'!#REF!</definedName>
    <definedName name="d" localSheetId="6" hidden="1">{#N/A,#N/A,FALSE,"SumD";#N/A,#N/A,FALSE,"ElecD";#N/A,#N/A,FALSE,"MechD";#N/A,#N/A,FALSE,"GeotD";#N/A,#N/A,FALSE,"PrcsD";#N/A,#N/A,FALSE,"TunnD";#N/A,#N/A,FALSE,"CivlD";#N/A,#N/A,FALSE,"NtwkD";#N/A,#N/A,FALSE,"EstgD";#N/A,#N/A,FALSE,"PEngD"}</definedName>
    <definedName name="d" localSheetId="7" hidden="1">{#N/A,#N/A,FALSE,"SumD";#N/A,#N/A,FALSE,"ElecD";#N/A,#N/A,FALSE,"MechD";#N/A,#N/A,FALSE,"GeotD";#N/A,#N/A,FALSE,"PrcsD";#N/A,#N/A,FALSE,"TunnD";#N/A,#N/A,FALSE,"CivlD";#N/A,#N/A,FALSE,"NtwkD";#N/A,#N/A,FALSE,"EstgD";#N/A,#N/A,FALSE,"PEngD"}</definedName>
    <definedName name="d" hidden="1">{#N/A,#N/A,FALSE,"SumD";#N/A,#N/A,FALSE,"ElecD";#N/A,#N/A,FALSE,"MechD";#N/A,#N/A,FALSE,"GeotD";#N/A,#N/A,FALSE,"PrcsD";#N/A,#N/A,FALSE,"TunnD";#N/A,#N/A,FALSE,"CivlD";#N/A,#N/A,FALSE,"NtwkD";#N/A,#N/A,FALSE,"EstgD";#N/A,#N/A,FALSE,"PEngD"}</definedName>
    <definedName name="dada" localSheetId="6" hidden="1">{#N/A,#N/A,TRUE,"Cover";#N/A,#N/A,TRUE,"Conts";#N/A,#N/A,TRUE,"VOS";#N/A,#N/A,TRUE,"Warrington";#N/A,#N/A,TRUE,"Widnes"}</definedName>
    <definedName name="dada" localSheetId="7" hidden="1">{#N/A,#N/A,TRUE,"Cover";#N/A,#N/A,TRUE,"Conts";#N/A,#N/A,TRUE,"VOS";#N/A,#N/A,TRUE,"Warrington";#N/A,#N/A,TRUE,"Widnes"}</definedName>
    <definedName name="dada" hidden="1">{#N/A,#N/A,TRUE,"Cover";#N/A,#N/A,TRUE,"Conts";#N/A,#N/A,TRUE,"VOS";#N/A,#N/A,TRUE,"Warrington";#N/A,#N/A,TRUE,"Widnes"}</definedName>
    <definedName name="Daily_hours">'[34]Forecast Variance Planning hrs'!#REF!</definedName>
    <definedName name="DATA" localSheetId="7">#REF!</definedName>
    <definedName name="DATA">#REF!</definedName>
    <definedName name="DATA_1" localSheetId="7">#REF!</definedName>
    <definedName name="DATA_1">#REF!</definedName>
    <definedName name="DATA_10" localSheetId="7">#REF!</definedName>
    <definedName name="DATA_10">#REF!</definedName>
    <definedName name="DATA_11">#REF!</definedName>
    <definedName name="DATA_12">#REF!</definedName>
    <definedName name="DATA_13">#REF!</definedName>
    <definedName name="DATA_14">#REF!</definedName>
    <definedName name="DATA_15">#REF!</definedName>
    <definedName name="DATA_16">#REF!</definedName>
    <definedName name="DATA_17">#REF!</definedName>
    <definedName name="DATA_18">#REF!</definedName>
    <definedName name="DATA_19">#REF!</definedName>
    <definedName name="DATA_2">#REF!</definedName>
    <definedName name="DATA_20">#REF!</definedName>
    <definedName name="DATA_21">#REF!</definedName>
    <definedName name="DATA_22">#REF!</definedName>
    <definedName name="DATA_23">#REF!</definedName>
    <definedName name="DATA_24">#REF!</definedName>
    <definedName name="DATA_25">#REF!</definedName>
    <definedName name="DATA_3">#REF!</definedName>
    <definedName name="DATA_4">#REF!</definedName>
    <definedName name="DATA_5">#REF!</definedName>
    <definedName name="DATA_6">#REF!</definedName>
    <definedName name="DATA_7">#REF!</definedName>
    <definedName name="DATA_8">#REF!</definedName>
    <definedName name="DATA_9">#REF!</definedName>
    <definedName name="DATA_FAC">#REF!</definedName>
    <definedName name="DATA1">#REF!</definedName>
    <definedName name="DATA2">#REF!</definedName>
    <definedName name="DATA3">#REF!</definedName>
    <definedName name="DataArea">'[1]Raw Data'!$A$5:$CD$149</definedName>
    <definedName name="_xlnm.Database">'[1]Raw Data'!$B$24:$B$78</definedName>
    <definedName name="DATACHECKED_ELBK">#REF!</definedName>
    <definedName name="DATACHECKED_ELEQ">#REF!</definedName>
    <definedName name="DATACHECKED_INSTR">#REF!</definedName>
    <definedName name="DATAFILL">'[1]Raw Data'!$Y$201:$Y$260</definedName>
    <definedName name="DATECHECKED_ELBK">#REF!</definedName>
    <definedName name="DATECHECKED_ELEQ">#REF!</definedName>
    <definedName name="DATECHECKED_INSTR">#REF!</definedName>
    <definedName name="DATES">'[1]Raw Data'!$AH$201:$AH$202</definedName>
    <definedName name="DAY">'[1]Raw Data'!$AO$193</definedName>
    <definedName name="DaysMonth">#REF!</definedName>
    <definedName name="DaysMonth1">#REF!</definedName>
    <definedName name="DaysWeek">#REF!</definedName>
    <definedName name="DaysWeek1">#REF!</definedName>
    <definedName name="DaysYear">#REF!</definedName>
    <definedName name="DaysYear1">#REF!</definedName>
    <definedName name="db">'[1]Raw Data'!#REF!</definedName>
    <definedName name="DB_PRICING">#REF!</definedName>
    <definedName name="DBC">#REF!</definedName>
    <definedName name="DBD">#REF!</definedName>
    <definedName name="DBE">#REF!</definedName>
    <definedName name="dbs">'[1]Raw Data'!#REF!</definedName>
    <definedName name="DBST1">#REF!</definedName>
    <definedName name="DBST2">#REF!</definedName>
    <definedName name="DCest">#REF!</definedName>
    <definedName name="DCS_SYS">#REF!</definedName>
    <definedName name="DDDD">#REF!</definedName>
    <definedName name="ddddaadsdsa" localSheetId="4">IF(VLOOKUP([8]Option!$G1,PRICE_CIVIL,7,FALSE)=0,0,VLOOKUP([8]Option!$G1,PRICE_CIVIL,7,FALSE))</definedName>
    <definedName name="ddddaadsdsa" localSheetId="5">IF(VLOOKUP([8]Option!$G1,PRICE_CIVIL,7,FALSE)=0,0,VLOOKUP([8]Option!$G1,PRICE_CIVIL,7,FALSE))</definedName>
    <definedName name="ddddaadsdsa" localSheetId="7">IF(VLOOKUP([8]Option!$G1,PRICE_CIVIL,7,FALSE)=0,0,VLOOKUP([8]Option!$G1,PRICE_CIVIL,7,FALSE))</definedName>
    <definedName name="ddddaadsdsa">IF(VLOOKUP([8]Option!$G1,PRICE_CIVIL,7,FALSE)=0,0,VLOOKUP([8]Option!$G1,PRICE_CIVIL,7,FALSE))</definedName>
    <definedName name="ddddd" localSheetId="6" hidden="1">{#N/A,#N/A,FALSE,"SumD";#N/A,#N/A,FALSE,"ElecD";#N/A,#N/A,FALSE,"MechD";#N/A,#N/A,FALSE,"GeotD";#N/A,#N/A,FALSE,"PrcsD";#N/A,#N/A,FALSE,"TunnD";#N/A,#N/A,FALSE,"CivlD";#N/A,#N/A,FALSE,"NtwkD";#N/A,#N/A,FALSE,"EstgD";#N/A,#N/A,FALSE,"PEngD"}</definedName>
    <definedName name="ddddd" localSheetId="7" hidden="1">{#N/A,#N/A,FALSE,"SumD";#N/A,#N/A,FALSE,"ElecD";#N/A,#N/A,FALSE,"MechD";#N/A,#N/A,FALSE,"GeotD";#N/A,#N/A,FALSE,"PrcsD";#N/A,#N/A,FALSE,"TunnD";#N/A,#N/A,FALSE,"CivlD";#N/A,#N/A,FALSE,"NtwkD";#N/A,#N/A,FALSE,"EstgD";#N/A,#N/A,FALSE,"PEngD"}</definedName>
    <definedName name="ddddd" hidden="1">{#N/A,#N/A,FALSE,"SumD";#N/A,#N/A,FALSE,"ElecD";#N/A,#N/A,FALSE,"MechD";#N/A,#N/A,FALSE,"GeotD";#N/A,#N/A,FALSE,"PrcsD";#N/A,#N/A,FALSE,"TunnD";#N/A,#N/A,FALSE,"CivlD";#N/A,#N/A,FALSE,"NtwkD";#N/A,#N/A,FALSE,"EstgD";#N/A,#N/A,FALSE,"PEngD"}</definedName>
    <definedName name="dddddddddd">'[2]Raw Data'!#REF!</definedName>
    <definedName name="ddddddddddd">'[2]Raw Data'!#REF!</definedName>
    <definedName name="deal1">'[1]Raw Data'!$H$497</definedName>
    <definedName name="DELETE">'[1]Raw Data'!#REF!</definedName>
    <definedName name="DELETE_D">'[1]Raw Data'!#REF!</definedName>
    <definedName name="DELETE_U">'[1]Raw Data'!#REF!</definedName>
    <definedName name="Des_Pkg">[35]Sheet2!$B$4:$C$10</definedName>
    <definedName name="Desc_Cntl_Valves" localSheetId="7">IF(VLOOKUP(#REF!,CNTL_VALVE_PRICE,2,FALSE)=0,0,VLOOKUP(#REF!,CNTL_VALVE_PRICE,2,FALSE))</definedName>
    <definedName name="Desc_Cntl_Valves">IF(VLOOKUP(#REF!,CNTL_VALVE_PRICE,2,FALSE)=0,0,VLOOKUP(#REF!,CNTL_VALVE_PRICE,2,FALSE))</definedName>
    <definedName name="Desc_Conduit" localSheetId="7">IF(VLOOKUP(#REF!,COND_PRICING,2,FALSE)=0,0,VLOOKUP(#REF!,COND_PRICING,2,FALSE))</definedName>
    <definedName name="Desc_Conduit">IF(VLOOKUP(#REF!,COND_PRICING,2,FALSE)=0,0,VLOOKUP(#REF!,COND_PRICING,2,FALSE))</definedName>
    <definedName name="Desc_DB" localSheetId="7">IF(VLOOKUP(#REF!,DB_PRICING,2,FALSE)=0,0,VLOOKUP(#REF!,DB_PRICING,2,FALSE))</definedName>
    <definedName name="Desc_DB">IF(VLOOKUP(#REF!,DB_PRICING,2,FALSE)=0,0,VLOOKUP(#REF!,DB_PRICING,2,FALSE))</definedName>
    <definedName name="Desc_DB1" localSheetId="7">IF(VLOOKUP(#REF!,DB_PRICING,3,FALSE)=0,0,VLOOKUP(#REF!,DB_PRICING,3,FALSE))</definedName>
    <definedName name="Desc_DB1">IF(VLOOKUP(#REF!,DB_PRICING,3,FALSE)=0,0,VLOOKUP(#REF!,DB_PRICING,3,FALSE))</definedName>
    <definedName name="Desc_DC">#N/A</definedName>
    <definedName name="Desc_MV_Cable" localSheetId="7">IF(VLOOKUP(#REF!,'EOT summary_BP25'!CABLE_PRICING,3,FALSE)=0,0,VLOOKUP(#REF!,'EOT summary_BP25'!CABLE_PRICING,3,FALSE))</definedName>
    <definedName name="Desc_MV_Cable">IF(VLOOKUP(#REF!,CABLE_PRICING,3,FALSE)=0,0,VLOOKUP(#REF!,CABLE_PRICING,3,FALSE))</definedName>
    <definedName name="Desc_Other" localSheetId="7">IF(VLOOKUP(#REF!,OTHER_PRICING,2,FALSE)=0,0,VLOOKUP(#REF!,OTHER_PRICING,2,FALSE))</definedName>
    <definedName name="Desc_Other">IF(VLOOKUP(#REF!,OTHER_PRICING,2,FALSE)=0,0,VLOOKUP(#REF!,OTHER_PRICING,2,FALSE))</definedName>
    <definedName name="Desc_Par1_Conduit" localSheetId="7">IF(VLOOKUP(#REF!,COND_PRICING,3,FALSE)=0,0,VLOOKUP(#REF!,COND_PRICING,3,FALSE))</definedName>
    <definedName name="Desc_Par1_Conduit">IF(VLOOKUP(#REF!,COND_PRICING,3,FALSE)=0,0,VLOOKUP(#REF!,COND_PRICING,3,FALSE))</definedName>
    <definedName name="Desc_Par1_DB" localSheetId="7">IF(VLOOKUP(#REF!,DB_PRICING,5,FALSE)=0,0,VLOOKUP(#REF!,DB_PRICING,5,FALSE))</definedName>
    <definedName name="Desc_Par1_DB">IF(VLOOKUP(#REF!,DB_PRICING,5,FALSE)=0,0,VLOOKUP(#REF!,DB_PRICING,5,FALSE))</definedName>
    <definedName name="Desc_Par2_Conduit" localSheetId="7">IF(VLOOKUP(#REF!,COND_PRICING,4,FALSE)=0,0,VLOOKUP(#REF!,COND_PRICING,4,FALSE))</definedName>
    <definedName name="Desc_Par2_Conduit">IF(VLOOKUP(#REF!,COND_PRICING,4,FALSE)=0,0,VLOOKUP(#REF!,COND_PRICING,4,FALSE))</definedName>
    <definedName name="Desc_Par3_DB" localSheetId="7">IF(VLOOKUP(#REF!,DB_PRICING,6,FALSE)=0,0,VLOOKUP(#REF!,DB_PRICING,6,FALSE))</definedName>
    <definedName name="Desc_Par3_DB">IF(VLOOKUP(#REF!,DB_PRICING,6,FALSE)=0,0,VLOOKUP(#REF!,DB_PRICING,6,FALSE))</definedName>
    <definedName name="Desc_Par6_DB" localSheetId="7">IF(VLOOKUP(#REF!,DB_PRICING,7,FALSE)=0,0,VLOOKUP(#REF!,DB_PRICING,7,FALSE))</definedName>
    <definedName name="Desc_Par6_DB">IF(VLOOKUP(#REF!,DB_PRICING,7,FALSE)=0,0,VLOOKUP(#REF!,DB_PRICING,7,FALSE))</definedName>
    <definedName name="Desc_Tray" localSheetId="7">IF(VLOOKUP(#REF!,TRAY_PRICING,3,FALSE)=0,0,VLOOKUP(#REF!,TRAY_PRICING,3,FALSE))</definedName>
    <definedName name="Desc_Tray">IF(VLOOKUP(#REF!,TRAY_PRICING,3,FALSE)=0,0,VLOOKUP(#REF!,TRAY_PRICING,3,FALSE))</definedName>
    <definedName name="Desc1_Conduit" localSheetId="7">IF(VLOOKUP([15]Option!$G1,COND_PRICING,2,FALSE)=0,0,VLOOKUP([15]Option!$G1,COND_PRICING,2,FALSE))</definedName>
    <definedName name="Desc1_Conduit">IF(VLOOKUP([15]Option!$G1,COND_PRICING,2,FALSE)=0,0,VLOOKUP([15]Option!$G1,COND_PRICING,2,FALSE))</definedName>
    <definedName name="Desc1_MV_Cable" localSheetId="7">IF(VLOOKUP([15]Option!$G1,'EOT summary_BP25'!CABLE_PRICING,2,FALSE)=0,0,VLOOKUP([15]Option!$G1,'EOT summary_BP25'!CABLE_PRICING,2,FALSE))</definedName>
    <definedName name="Desc1_MV_Cable">IF(VLOOKUP([15]Option!$G1,CABLE_PRICING,2,FALSE)=0,0,VLOOKUP([15]Option!$G1,CABLE_PRICING,2,FALSE))</definedName>
    <definedName name="Desc1_Other" localSheetId="7">IF(VLOOKUP([15]Option!$G1,OTHER_PRICING,2,FALSE)=0,0,VLOOKUP([15]Option!$G1,OTHER_PRICING,2,FALSE))</definedName>
    <definedName name="Desc1_Other">IF(VLOOKUP([15]Option!$G1,OTHER_PRICING,2,FALSE)=0,0,VLOOKUP([15]Option!$G1,OTHER_PRICING,2,FALSE))</definedName>
    <definedName name="Desc1_Par1_Conduit" localSheetId="7">IF(VLOOKUP([15]Option!$G1,COND_PRICING,3,FALSE)=0,0,VLOOKUP([15]Option!$G1,COND_PRICING,3,FALSE))</definedName>
    <definedName name="Desc1_Par1_Conduit">IF(VLOOKUP([15]Option!$G1,COND_PRICING,3,FALSE)=0,0,VLOOKUP([15]Option!$G1,COND_PRICING,3,FALSE))</definedName>
    <definedName name="Desc1_Tray" localSheetId="7">IF(VLOOKUP([15]Option!$G1,TRAY_PRICING,3,FALSE)=0,0,VLOOKUP([15]Option!$G1,TRAY_PRICING,3,FALSE))</definedName>
    <definedName name="Desc1_Tray">IF(VLOOKUP([15]Option!$G1,TRAY_PRICING,3,FALSE)=0,0,VLOOKUP([15]Option!$G1,TRAY_PRICING,3,FALSE))</definedName>
    <definedName name="Desc2_MV_Cable" localSheetId="7">IF(VLOOKUP([15]Option!$G1,'EOT summary_BP25'!CABLE_PRICING,3,FALSE)=0,0,VLOOKUP([15]Option!$G1,'EOT summary_BP25'!CABLE_PRICING,3,FALSE))</definedName>
    <definedName name="Desc2_MV_Cable">IF(VLOOKUP([15]Option!$G1,CABLE_PRICING,3,FALSE)=0,0,VLOOKUP([15]Option!$G1,CABLE_PRICING,3,FALSE))</definedName>
    <definedName name="Desc2_Par2_Conduit" localSheetId="7">IF(VLOOKUP([15]Option!$G1,COND_PRICING,4,FALSE)=0,0,VLOOKUP([15]Option!$G1,COND_PRICING,4,FALSE))</definedName>
    <definedName name="Desc2_Par2_Conduit">IF(VLOOKUP([15]Option!$G1,COND_PRICING,4,FALSE)=0,0,VLOOKUP([15]Option!$G1,COND_PRICING,4,FALSE))</definedName>
    <definedName name="DESCRIPTION">'[1]Raw Data'!$B$12:$B$16,'[1]Raw Data'!$B$19:$B$30,'[1]Raw Data'!$B$33:$B$36,'[1]Raw Data'!$B$39:$B$40,'[1]Raw Data'!$B$42:$B$48,'[1]Raw Data'!$B$51:$B$55,'[1]Raw Data'!$B$57</definedName>
    <definedName name="DESCRIPTION2">'[1]Raw Data'!$C$12:$C$16,'[1]Raw Data'!$C$19:$C$30,'[1]Raw Data'!$C$33:$C$36,'[1]Raw Data'!$C$39:$C$40,'[1]Raw Data'!$C$42:$C$48,'[1]Raw Data'!$C$51:$C$55,'[1]Raw Data'!$C$57</definedName>
    <definedName name="Design_fees">'[36]Details and Earnings Charts'!$B$44</definedName>
    <definedName name="DesRatio" localSheetId="7">#REF!</definedName>
    <definedName name="DesRatio">#REF!</definedName>
    <definedName name="DESUP_HTRS" localSheetId="7">#REF!</definedName>
    <definedName name="DESUP_HTRS">#REF!</definedName>
    <definedName name="DETAIL_TOT" localSheetId="7">#REF!</definedName>
    <definedName name="DETAIL_TOT">#REF!</definedName>
    <definedName name="dfffff" localSheetId="6" hidden="1">{#N/A,#N/A,FALSE,"SumG";#N/A,#N/A,FALSE,"ElecG";#N/A,#N/A,FALSE,"MechG";#N/A,#N/A,FALSE,"GeotG";#N/A,#N/A,FALSE,"PrcsG";#N/A,#N/A,FALSE,"TunnG";#N/A,#N/A,FALSE,"CivlG";#N/A,#N/A,FALSE,"NtwkG";#N/A,#N/A,FALSE,"EstgG";#N/A,#N/A,FALSE,"PEngG"}</definedName>
    <definedName name="dfffff" localSheetId="7" hidden="1">{#N/A,#N/A,FALSE,"SumG";#N/A,#N/A,FALSE,"ElecG";#N/A,#N/A,FALSE,"MechG";#N/A,#N/A,FALSE,"GeotG";#N/A,#N/A,FALSE,"PrcsG";#N/A,#N/A,FALSE,"TunnG";#N/A,#N/A,FALSE,"CivlG";#N/A,#N/A,FALSE,"NtwkG";#N/A,#N/A,FALSE,"EstgG";#N/A,#N/A,FALSE,"PEngG"}</definedName>
    <definedName name="dfffff" hidden="1">{#N/A,#N/A,FALSE,"SumG";#N/A,#N/A,FALSE,"ElecG";#N/A,#N/A,FALSE,"MechG";#N/A,#N/A,FALSE,"GeotG";#N/A,#N/A,FALSE,"PrcsG";#N/A,#N/A,FALSE,"TunnG";#N/A,#N/A,FALSE,"CivlG";#N/A,#N/A,FALSE,"NtwkG";#N/A,#N/A,FALSE,"EstgG";#N/A,#N/A,FALSE,"PEngG"}</definedName>
    <definedName name="dgfd" localSheetId="6" hidden="1">{#N/A,#N/A,FALSE,"SumG";#N/A,#N/A,FALSE,"ElecG";#N/A,#N/A,FALSE,"MechG";#N/A,#N/A,FALSE,"GeotG";#N/A,#N/A,FALSE,"PrcsG";#N/A,#N/A,FALSE,"TunnG";#N/A,#N/A,FALSE,"CivlG";#N/A,#N/A,FALSE,"NtwkG";#N/A,#N/A,FALSE,"EstgG";#N/A,#N/A,FALSE,"PEngG"}</definedName>
    <definedName name="dgfd" localSheetId="7" hidden="1">{#N/A,#N/A,FALSE,"SumG";#N/A,#N/A,FALSE,"ElecG";#N/A,#N/A,FALSE,"MechG";#N/A,#N/A,FALSE,"GeotG";#N/A,#N/A,FALSE,"PrcsG";#N/A,#N/A,FALSE,"TunnG";#N/A,#N/A,FALSE,"CivlG";#N/A,#N/A,FALSE,"NtwkG";#N/A,#N/A,FALSE,"EstgG";#N/A,#N/A,FALSE,"PEngG"}</definedName>
    <definedName name="dgfd" hidden="1">{#N/A,#N/A,FALSE,"SumG";#N/A,#N/A,FALSE,"ElecG";#N/A,#N/A,FALSE,"MechG";#N/A,#N/A,FALSE,"GeotG";#N/A,#N/A,FALSE,"PrcsG";#N/A,#N/A,FALSE,"TunnG";#N/A,#N/A,FALSE,"CivlG";#N/A,#N/A,FALSE,"NtwkG";#N/A,#N/A,FALSE,"EstgG";#N/A,#N/A,FALSE,"PEngG"}</definedName>
    <definedName name="di">#N/A</definedName>
    <definedName name="diameter">#REF!</definedName>
    <definedName name="diaphragm">#REF!</definedName>
    <definedName name="DIRECT_BURIAL">#REF!</definedName>
    <definedName name="DIRECTHIRE_LABOR_UNIT_HOURS">'[1]Raw Data'!$H$12:$H$16,'[1]Raw Data'!$H$19:$H$30,'[1]Raw Data'!$H$33:$H$36,'[1]Raw Data'!$H$39:$H$40,'[1]Raw Data'!$H$42:$H$48,'[1]Raw Data'!$H$51:$H$55,'[1]Raw Data'!$H$66</definedName>
    <definedName name="DIRECTHIRE_WAGE_RATE">'[1]Raw Data'!$D$12:$D$16,'[1]Raw Data'!$D$19:$D$30,'[1]Raw Data'!$D$33:$D$36,'[1]Raw Data'!$D$39:$D$40,'[1]Raw Data'!$D$42:$D$48,'[1]Raw Data'!$D$51:$D$55,'[1]Raw Data'!$D$66</definedName>
    <definedName name="DirHrs">#N/A</definedName>
    <definedName name="DirHrs1">#N/A</definedName>
    <definedName name="Discount_Rate">[37]Model!$C$3</definedName>
    <definedName name="DiscRep" localSheetId="7">#REF!</definedName>
    <definedName name="DiscRep">#REF!</definedName>
    <definedName name="Districts_to_date">'[34]Forecast Variance Planning hrs'!#REF!</definedName>
    <definedName name="DIV" localSheetId="7">#REF!</definedName>
    <definedName name="DIV">#REF!</definedName>
    <definedName name="DIVcompare" localSheetId="7">#REF!</definedName>
    <definedName name="DIVcompare">#REF!</definedName>
    <definedName name="DOC">'[4]HQ-TO'!$A$6</definedName>
    <definedName name="Doc_Hrs" localSheetId="7">#REF!</definedName>
    <definedName name="Doc_Hrs">#REF!</definedName>
    <definedName name="DOLLARS" localSheetId="7">#REF!</definedName>
    <definedName name="DOLLARS">#REF!</definedName>
    <definedName name="dP_INST" localSheetId="7">#REF!</definedName>
    <definedName name="dP_INST">#REF!</definedName>
    <definedName name="drain_trap">#REF!</definedName>
    <definedName name="dual_plate_check">#REF!</definedName>
    <definedName name="DUCT">#REF!</definedName>
    <definedName name="duplex_strainer">#REF!</definedName>
    <definedName name="Duration1">#REF!</definedName>
    <definedName name="dvbgf" localSheetId="6" hidden="1">{#N/A,#N/A,FALSE,"SumD";#N/A,#N/A,FALSE,"ElecD";#N/A,#N/A,FALSE,"MechD";#N/A,#N/A,FALSE,"GeotD";#N/A,#N/A,FALSE,"PrcsD";#N/A,#N/A,FALSE,"TunnD";#N/A,#N/A,FALSE,"CivlD";#N/A,#N/A,FALSE,"NtwkD";#N/A,#N/A,FALSE,"EstgD";#N/A,#N/A,FALSE,"PEngD"}</definedName>
    <definedName name="dvbgf" localSheetId="7" hidden="1">{#N/A,#N/A,FALSE,"SumD";#N/A,#N/A,FALSE,"ElecD";#N/A,#N/A,FALSE,"MechD";#N/A,#N/A,FALSE,"GeotD";#N/A,#N/A,FALSE,"PrcsD";#N/A,#N/A,FALSE,"TunnD";#N/A,#N/A,FALSE,"CivlD";#N/A,#N/A,FALSE,"NtwkD";#N/A,#N/A,FALSE,"EstgD";#N/A,#N/A,FALSE,"PEngD"}</definedName>
    <definedName name="dvbgf" hidden="1">{#N/A,#N/A,FALSE,"SumD";#N/A,#N/A,FALSE,"ElecD";#N/A,#N/A,FALSE,"MechD";#N/A,#N/A,FALSE,"GeotD";#N/A,#N/A,FALSE,"PrcsD";#N/A,#N/A,FALSE,"TunnD";#N/A,#N/A,FALSE,"CivlD";#N/A,#N/A,FALSE,"NtwkD";#N/A,#N/A,FALSE,"EstgD";#N/A,#N/A,FALSE,"PEngD"}</definedName>
    <definedName name="ECA_List">[38]ECARates!$A$6:$A$245</definedName>
    <definedName name="ee" localSheetId="6" hidden="1">{#N/A,#N/A,FALSE,"SumG";#N/A,#N/A,FALSE,"ElecG";#N/A,#N/A,FALSE,"MechG";#N/A,#N/A,FALSE,"GeotG";#N/A,#N/A,FALSE,"PrcsG";#N/A,#N/A,FALSE,"TunnG";#N/A,#N/A,FALSE,"CivlG";#N/A,#N/A,FALSE,"NtwkG";#N/A,#N/A,FALSE,"EstgG";#N/A,#N/A,FALSE,"PEngG"}</definedName>
    <definedName name="ee" localSheetId="7" hidden="1">{#N/A,#N/A,FALSE,"SumG";#N/A,#N/A,FALSE,"ElecG";#N/A,#N/A,FALSE,"MechG";#N/A,#N/A,FALSE,"GeotG";#N/A,#N/A,FALSE,"PrcsG";#N/A,#N/A,FALSE,"TunnG";#N/A,#N/A,FALSE,"CivlG";#N/A,#N/A,FALSE,"NtwkG";#N/A,#N/A,FALSE,"EstgG";#N/A,#N/A,FALSE,"PEngG"}</definedName>
    <definedName name="ee" hidden="1">{#N/A,#N/A,FALSE,"SumG";#N/A,#N/A,FALSE,"ElecG";#N/A,#N/A,FALSE,"MechG";#N/A,#N/A,FALSE,"GeotG";#N/A,#N/A,FALSE,"PrcsG";#N/A,#N/A,FALSE,"TunnG";#N/A,#N/A,FALSE,"CivlG";#N/A,#N/A,FALSE,"NtwkG";#N/A,#N/A,FALSE,"EstgG";#N/A,#N/A,FALSE,"PEngG"}</definedName>
    <definedName name="EEC">#REF!</definedName>
    <definedName name="eee">#REF!</definedName>
    <definedName name="eeeeeeeeeeeee" localSheetId="4">(VLOOKUP(#REF!,YARDLAB,HLOOKUP(#REF!,YARD,2),FALSE)+(VLOOKUP(#REF!,YARDLAB,HLOOKUP(#REF!,YARD,2)+1,FALSE)-VLOOKUP(#REF!,YARDLAB,HLOOKUP(#REF!,YARD,2),FALSE))*(#REF!-HLOOKUP(#REF!,YARD,1))/(HLOOKUP(#REF!+2,YARD,1)-HLOOKUP(#REF!,YARD,1)))</definedName>
    <definedName name="eeeeeeeeeeeee" localSheetId="5">(VLOOKUP(#REF!,YARDLAB,HLOOKUP(#REF!,YARD,2),FALSE)+(VLOOKUP(#REF!,YARDLAB,HLOOKUP(#REF!,YARD,2)+1,FALSE)-VLOOKUP(#REF!,YARDLAB,HLOOKUP(#REF!,YARD,2),FALSE))*(#REF!-HLOOKUP(#REF!,YARD,1))/(HLOOKUP(#REF!+2,YARD,1)-HLOOKUP(#REF!,YARD,1)))</definedName>
    <definedName name="eeeeeeeeeeeee" localSheetId="7">(VLOOKUP(#REF!,YARDLAB,HLOOKUP(#REF!,YARD,2),FALSE)+(VLOOKUP(#REF!,YARDLAB,HLOOKUP(#REF!,YARD,2)+1,FALSE)-VLOOKUP(#REF!,YARDLAB,HLOOKUP(#REF!,YARD,2),FALSE))*(#REF!-HLOOKUP(#REF!,YARD,1))/(HLOOKUP(#REF!+2,YARD,1)-HLOOKUP(#REF!,YARD,1)))</definedName>
    <definedName name="eeeeeeeeeeeee">(VLOOKUP(#REF!,YARDLAB,HLOOKUP(#REF!,YARD,2),FALSE)+(VLOOKUP(#REF!,YARDLAB,HLOOKUP(#REF!,YARD,2)+1,FALSE)-VLOOKUP(#REF!,YARDLAB,HLOOKUP(#REF!,YARD,2),FALSE))*(#REF!-HLOOKUP(#REF!,YARD,1))/(HLOOKUP(#REF!+2,YARD,1)-HLOOKUP(#REF!,YARD,1)))</definedName>
    <definedName name="Effort_1A">'[39]Details and Earnings Charts'!$AB$13</definedName>
    <definedName name="Effort_1B">'[36]Details and Earnings Charts'!$AB$14</definedName>
    <definedName name="Effort_2">'[24]Details for Charts'!$AB$14</definedName>
    <definedName name="Effort_2A">'[36]Details and Earnings Charts'!$AB$15</definedName>
    <definedName name="Effort_2B">'[36]Details and Earnings Charts'!$AB$16</definedName>
    <definedName name="Effort_3">'[24]Details for Charts'!$AB$15</definedName>
    <definedName name="Effort_4">'[24]Details for Charts'!$AB$16</definedName>
    <definedName name="Effort_5">'[24]Details for Charts'!$AB$17</definedName>
    <definedName name="Effort_6">'[24]Details for Charts'!$AB$18</definedName>
    <definedName name="Effort_P">'[24]Details for Charts'!$AB$13</definedName>
    <definedName name="eftr">'[1]Raw Data'!#REF!</definedName>
    <definedName name="EFTR2">#REF!</definedName>
    <definedName name="Ei_Summary">#REF!</definedName>
    <definedName name="ELBLK_REMARKS">#REF!</definedName>
    <definedName name="elec_cost">#REF!</definedName>
    <definedName name="elec_factor">#REF!</definedName>
    <definedName name="ELEC_INSTR">#REF!</definedName>
    <definedName name="ELECTRICAL">#REF!</definedName>
    <definedName name="ELEQ_REMARKS">#REF!</definedName>
    <definedName name="EMB_METAL_COND">#REF!</definedName>
    <definedName name="EmbedQty" localSheetId="7">IF(BASE=1,#REF!*#REF!,#REF!*#REF!/1.685552931)</definedName>
    <definedName name="EmbedQty">IF(BASE=1,#REF!*#REF!,#REF!*#REF!/1.685552931)</definedName>
    <definedName name="EmbedQty1" localSheetId="7">IF(BASE=1,[15]Option!XFC1*[15]Option!A2,[15]Option!XFC1*[15]Option!A2/1.685552931)</definedName>
    <definedName name="EmbedQty1">IF(BASE=1,[15]Option!XFC1*[15]Option!A2,[15]Option!XFC1*[15]Option!A2/1.685552931)</definedName>
    <definedName name="Eng_Hrs" localSheetId="7">#REF!</definedName>
    <definedName name="Eng_Hrs">#REF!</definedName>
    <definedName name="Eng_Rev" localSheetId="7">#REF!</definedName>
    <definedName name="Eng_Rev">#REF!</definedName>
    <definedName name="EOL" localSheetId="7">#REF!</definedName>
    <definedName name="EOL">#REF!</definedName>
    <definedName name="EQUIP70_CITY">#REF!</definedName>
    <definedName name="EQUIP70_ESC">#REF!</definedName>
    <definedName name="EQUIP70_HRS">#REF!</definedName>
    <definedName name="EQUIP70_LAB">#REF!</definedName>
    <definedName name="EQUIP70_MAT">#REF!</definedName>
    <definedName name="EQUIP70_OLD_CITY">#REF!</definedName>
    <definedName name="EQUIP70_OLD_ESC">#REF!</definedName>
    <definedName name="EQUIP70_OLD_PROD">#REF!</definedName>
    <definedName name="EQUIP70_OLD_WAGE">#REF!</definedName>
    <definedName name="EQUIP70_PROD">#REF!</definedName>
    <definedName name="EQUIP70_SC">#REF!</definedName>
    <definedName name="EQUIP70_SCHRS">#REF!</definedName>
    <definedName name="EQUIP70_TOT">#REF!</definedName>
    <definedName name="EQUIP70_WAGE">#REF!</definedName>
    <definedName name="er" localSheetId="6" hidden="1">{#N/A,#N/A,FALSE,"SumG";#N/A,#N/A,FALSE,"ElecG";#N/A,#N/A,FALSE,"MechG";#N/A,#N/A,FALSE,"GeotG";#N/A,#N/A,FALSE,"PrcsG";#N/A,#N/A,FALSE,"TunnG";#N/A,#N/A,FALSE,"CivlG";#N/A,#N/A,FALSE,"NtwkG";#N/A,#N/A,FALSE,"EstgG";#N/A,#N/A,FALSE,"PEngG"}</definedName>
    <definedName name="er" localSheetId="7" hidden="1">{#N/A,#N/A,FALSE,"SumG";#N/A,#N/A,FALSE,"ElecG";#N/A,#N/A,FALSE,"MechG";#N/A,#N/A,FALSE,"GeotG";#N/A,#N/A,FALSE,"PrcsG";#N/A,#N/A,FALSE,"TunnG";#N/A,#N/A,FALSE,"CivlG";#N/A,#N/A,FALSE,"NtwkG";#N/A,#N/A,FALSE,"EstgG";#N/A,#N/A,FALSE,"PEngG"}</definedName>
    <definedName name="er" hidden="1">{#N/A,#N/A,FALSE,"SumG";#N/A,#N/A,FALSE,"ElecG";#N/A,#N/A,FALSE,"MechG";#N/A,#N/A,FALSE,"GeotG";#N/A,#N/A,FALSE,"PrcsG";#N/A,#N/A,FALSE,"TunnG";#N/A,#N/A,FALSE,"CivlG";#N/A,#N/A,FALSE,"NtwkG";#N/A,#N/A,FALSE,"EstgG";#N/A,#N/A,FALSE,"PEngG"}</definedName>
    <definedName name="es" localSheetId="7">'EOT summary_BP25'!es</definedName>
    <definedName name="es">[0]!es</definedName>
    <definedName name="ESC" localSheetId="7">'[1]Raw Data'!#REF!/100</definedName>
    <definedName name="ESC">'[1]Raw Data'!#REF!/100</definedName>
    <definedName name="ESC_CABLE" localSheetId="7">#REF!</definedName>
    <definedName name="ESC_CABLE">#REF!</definedName>
    <definedName name="ESC_CNTL_VLVES" localSheetId="7">#REF!</definedName>
    <definedName name="ESC_CNTL_VLVES">#REF!</definedName>
    <definedName name="ESC_COND">#REF!</definedName>
    <definedName name="ESC_DB">#REF!</definedName>
    <definedName name="ESC_OTHER">#REF!</definedName>
    <definedName name="ESC_TRAY">#REF!</definedName>
    <definedName name="EST">#REF!</definedName>
    <definedName name="Estimate_Expected">#REF!</definedName>
    <definedName name="Estimate_High">#REF!</definedName>
    <definedName name="Estimate_Low">#REF!</definedName>
    <definedName name="estimateb" localSheetId="6" hidden="1">{#N/A,#N/A,TRUE,"Cover";#N/A,#N/A,TRUE,"Conts";#N/A,#N/A,TRUE,"VOS";#N/A,#N/A,TRUE,"Warrington";#N/A,#N/A,TRUE,"Widnes"}</definedName>
    <definedName name="estimateb" localSheetId="7" hidden="1">{#N/A,#N/A,TRUE,"Cover";#N/A,#N/A,TRUE,"Conts";#N/A,#N/A,TRUE,"VOS";#N/A,#N/A,TRUE,"Warrington";#N/A,#N/A,TRUE,"Widnes"}</definedName>
    <definedName name="estimateb" hidden="1">{#N/A,#N/A,TRUE,"Cover";#N/A,#N/A,TRUE,"Conts";#N/A,#N/A,TRUE,"VOS";#N/A,#N/A,TRUE,"Warrington";#N/A,#N/A,TRUE,"Widnes"}</definedName>
    <definedName name="Estimated_rate">'[34]Forecast Variance Planning hrs'!#REF!</definedName>
    <definedName name="EstimateType" localSheetId="7">#REF!</definedName>
    <definedName name="EstimateType">#REF!</definedName>
    <definedName name="Estimating_Click" localSheetId="7">'EOT summary_BP25'!Estimating_Click</definedName>
    <definedName name="Estimating_Click">[0]!Estimating_Click</definedName>
    <definedName name="Estimating_Click_PDBT" localSheetId="7">'EOT summary_BP25'!Estimating_Click_PDBT</definedName>
    <definedName name="Estimating_Click_PDBT">[0]!Estimating_Click_PDBT</definedName>
    <definedName name="EstSumM" localSheetId="7">#REF!</definedName>
    <definedName name="EstSumM">#REF!</definedName>
    <definedName name="ETCMH" localSheetId="7">#REF!</definedName>
    <definedName name="ETCMH">#REF!</definedName>
    <definedName name="EX">#REF!</definedName>
    <definedName name="ex_joint">#REF!</definedName>
    <definedName name="exc">0.275</definedName>
    <definedName name="Exchange_rate">'[1]Raw Data'!$B$7</definedName>
    <definedName name="Excluded">[25]BOQ!#REF!</definedName>
    <definedName name="eXCLUSIONS" localSheetId="6" hidden="1">{#N/A,#N/A,TRUE,"Cover";#N/A,#N/A,TRUE,"Conts";#N/A,#N/A,TRUE,"VOS";#N/A,#N/A,TRUE,"Warrington";#N/A,#N/A,TRUE,"Widnes"}</definedName>
    <definedName name="eXCLUSIONS" localSheetId="7" hidden="1">{#N/A,#N/A,TRUE,"Cover";#N/A,#N/A,TRUE,"Conts";#N/A,#N/A,TRUE,"VOS";#N/A,#N/A,TRUE,"Warrington";#N/A,#N/A,TRUE,"Widnes"}</definedName>
    <definedName name="eXCLUSIONS" hidden="1">{#N/A,#N/A,TRUE,"Cover";#N/A,#N/A,TRUE,"Conts";#N/A,#N/A,TRUE,"VOS";#N/A,#N/A,TRUE,"Warrington";#N/A,#N/A,TRUE,"Widnes"}</definedName>
    <definedName name="exec">#REF!</definedName>
    <definedName name="EXP_COND_G2">#REF!</definedName>
    <definedName name="EXP_COND_L2">#REF!</definedName>
    <definedName name="Expat_Perm">'[1]Raw Data'!$A$1:$O$52</definedName>
    <definedName name="Expat_Temp">'[1]Raw Data'!$A$1:$O$50</definedName>
    <definedName name="ExRate">#REF!</definedName>
    <definedName name="ExRatio">[40]SubmitCal!$L$11</definedName>
    <definedName name="EXTERNAL" localSheetId="7">#REF!</definedName>
    <definedName name="EXTERNAL">#REF!</definedName>
    <definedName name="_xlnm.Extract" localSheetId="7">#REF!</definedName>
    <definedName name="_xlnm.Extract">#REF!</definedName>
    <definedName name="f" localSheetId="6" hidden="1">{#N/A,#N/A,TRUE,"Cover";#N/A,#N/A,TRUE,"Conts";#N/A,#N/A,TRUE,"VOS";#N/A,#N/A,TRUE,"Warrington";#N/A,#N/A,TRUE,"Widnes"}</definedName>
    <definedName name="f" localSheetId="7" hidden="1">{#N/A,#N/A,TRUE,"Cover";#N/A,#N/A,TRUE,"Conts";#N/A,#N/A,TRUE,"VOS";#N/A,#N/A,TRUE,"Warrington";#N/A,#N/A,TRUE,"Widnes"}</definedName>
    <definedName name="f" hidden="1">{#N/A,#N/A,TRUE,"Cover";#N/A,#N/A,TRUE,"Conts";#N/A,#N/A,TRUE,"VOS";#N/A,#N/A,TRUE,"Warrington";#N/A,#N/A,TRUE,"Widnes"}</definedName>
    <definedName name="FA">#REF!</definedName>
    <definedName name="FAC">#REF!</definedName>
    <definedName name="Fac_new">[35]Sheet2!$E$4:$F$168</definedName>
    <definedName name="Fac_old">[35]Sheet2!$B$13:$C$86</definedName>
    <definedName name="FACILITY" localSheetId="7">#REF!</definedName>
    <definedName name="FACILITY">#REF!</definedName>
    <definedName name="factot" localSheetId="7">#REF!</definedName>
    <definedName name="factot">#REF!</definedName>
    <definedName name="FAN" localSheetId="7">#REF!</definedName>
    <definedName name="FAN">#REF!</definedName>
    <definedName name="FC">#REF!</definedName>
    <definedName name="FCCM">'[1]Raw Data'!#REF!</definedName>
    <definedName name="FCTcurex">#REF!</definedName>
    <definedName name="fdff" localSheetId="6" hidden="1">{#N/A,#N/A,FALSE,"SumG";#N/A,#N/A,FALSE,"ElecG";#N/A,#N/A,FALSE,"MechG";#N/A,#N/A,FALSE,"GeotG";#N/A,#N/A,FALSE,"PrcsG";#N/A,#N/A,FALSE,"TunnG";#N/A,#N/A,FALSE,"CivlG";#N/A,#N/A,FALSE,"NtwkG";#N/A,#N/A,FALSE,"EstgG";#N/A,#N/A,FALSE,"PEngG"}</definedName>
    <definedName name="fdff" localSheetId="7" hidden="1">{#N/A,#N/A,FALSE,"SumG";#N/A,#N/A,FALSE,"ElecG";#N/A,#N/A,FALSE,"MechG";#N/A,#N/A,FALSE,"GeotG";#N/A,#N/A,FALSE,"PrcsG";#N/A,#N/A,FALSE,"TunnG";#N/A,#N/A,FALSE,"CivlG";#N/A,#N/A,FALSE,"NtwkG";#N/A,#N/A,FALSE,"EstgG";#N/A,#N/A,FALSE,"PEngG"}</definedName>
    <definedName name="fdff" hidden="1">{#N/A,#N/A,FALSE,"SumG";#N/A,#N/A,FALSE,"ElecG";#N/A,#N/A,FALSE,"MechG";#N/A,#N/A,FALSE,"GeotG";#N/A,#N/A,FALSE,"PrcsG";#N/A,#N/A,FALSE,"TunnG";#N/A,#N/A,FALSE,"CivlG";#N/A,#N/A,FALSE,"NtwkG";#N/A,#N/A,FALSE,"EstgG";#N/A,#N/A,FALSE,"PEngG"}</definedName>
    <definedName name="FEFC_Salary">'[1]Raw Data'!#REF!</definedName>
    <definedName name="FF">#REF!</definedName>
    <definedName name="fg" localSheetId="6" hidden="1">{#N/A,#N/A,TRUE,"Cover";#N/A,#N/A,TRUE,"Conts";#N/A,#N/A,TRUE,"VOS";#N/A,#N/A,TRUE,"Warrington";#N/A,#N/A,TRUE,"Widnes"}</definedName>
    <definedName name="fg" localSheetId="7" hidden="1">{#N/A,#N/A,TRUE,"Cover";#N/A,#N/A,TRUE,"Conts";#N/A,#N/A,TRUE,"VOS";#N/A,#N/A,TRUE,"Warrington";#N/A,#N/A,TRUE,"Widnes"}</definedName>
    <definedName name="fg" hidden="1">{#N/A,#N/A,TRUE,"Cover";#N/A,#N/A,TRUE,"Conts";#N/A,#N/A,TRUE,"VOS";#N/A,#N/A,TRUE,"Warrington";#N/A,#N/A,TRUE,"Widnes"}</definedName>
    <definedName name="fgdfg" localSheetId="6" hidden="1">{#N/A,#N/A,FALSE,"SumD";#N/A,#N/A,FALSE,"ElecD";#N/A,#N/A,FALSE,"MechD";#N/A,#N/A,FALSE,"GeotD";#N/A,#N/A,FALSE,"PrcsD";#N/A,#N/A,FALSE,"TunnD";#N/A,#N/A,FALSE,"CivlD";#N/A,#N/A,FALSE,"NtwkD";#N/A,#N/A,FALSE,"EstgD";#N/A,#N/A,FALSE,"PEngD"}</definedName>
    <definedName name="fgdfg" localSheetId="7" hidden="1">{#N/A,#N/A,FALSE,"SumD";#N/A,#N/A,FALSE,"ElecD";#N/A,#N/A,FALSE,"MechD";#N/A,#N/A,FALSE,"GeotD";#N/A,#N/A,FALSE,"PrcsD";#N/A,#N/A,FALSE,"TunnD";#N/A,#N/A,FALSE,"CivlD";#N/A,#N/A,FALSE,"NtwkD";#N/A,#N/A,FALSE,"EstgD";#N/A,#N/A,FALSE,"PEngD"}</definedName>
    <definedName name="fgdfg" hidden="1">{#N/A,#N/A,FALSE,"SumD";#N/A,#N/A,FALSE,"ElecD";#N/A,#N/A,FALSE,"MechD";#N/A,#N/A,FALSE,"GeotD";#N/A,#N/A,FALSE,"PrcsD";#N/A,#N/A,FALSE,"TunnD";#N/A,#N/A,FALSE,"CivlD";#N/A,#N/A,FALSE,"NtwkD";#N/A,#N/A,FALSE,"EstgD";#N/A,#N/A,FALSE,"PEngD"}</definedName>
    <definedName name="fgfdg" localSheetId="6" hidden="1">{#N/A,#N/A,FALSE,"SumG";#N/A,#N/A,FALSE,"ElecG";#N/A,#N/A,FALSE,"MechG";#N/A,#N/A,FALSE,"GeotG";#N/A,#N/A,FALSE,"PrcsG";#N/A,#N/A,FALSE,"TunnG";#N/A,#N/A,FALSE,"CivlG";#N/A,#N/A,FALSE,"NtwkG";#N/A,#N/A,FALSE,"EstgG";#N/A,#N/A,FALSE,"PEngG"}</definedName>
    <definedName name="fgfdg" localSheetId="7" hidden="1">{#N/A,#N/A,FALSE,"SumG";#N/A,#N/A,FALSE,"ElecG";#N/A,#N/A,FALSE,"MechG";#N/A,#N/A,FALSE,"GeotG";#N/A,#N/A,FALSE,"PrcsG";#N/A,#N/A,FALSE,"TunnG";#N/A,#N/A,FALSE,"CivlG";#N/A,#N/A,FALSE,"NtwkG";#N/A,#N/A,FALSE,"EstgG";#N/A,#N/A,FALSE,"PEngG"}</definedName>
    <definedName name="fgfdg" hidden="1">{#N/A,#N/A,FALSE,"SumG";#N/A,#N/A,FALSE,"ElecG";#N/A,#N/A,FALSE,"MechG";#N/A,#N/A,FALSE,"GeotG";#N/A,#N/A,FALSE,"PrcsG";#N/A,#N/A,FALSE,"TunnG";#N/A,#N/A,FALSE,"CivlG";#N/A,#N/A,FALSE,"NtwkG";#N/A,#N/A,FALSE,"EstgG";#N/A,#N/A,FALSE,"PEngG"}</definedName>
    <definedName name="fghfg" localSheetId="6" hidden="1">{#N/A,#N/A,FALSE,"SumD";#N/A,#N/A,FALSE,"ElecD";#N/A,#N/A,FALSE,"MechD";#N/A,#N/A,FALSE,"GeotD";#N/A,#N/A,FALSE,"PrcsD";#N/A,#N/A,FALSE,"TunnD";#N/A,#N/A,FALSE,"CivlD";#N/A,#N/A,FALSE,"NtwkD";#N/A,#N/A,FALSE,"EstgD";#N/A,#N/A,FALSE,"PEngD"}</definedName>
    <definedName name="fghfg" localSheetId="7" hidden="1">{#N/A,#N/A,FALSE,"SumD";#N/A,#N/A,FALSE,"ElecD";#N/A,#N/A,FALSE,"MechD";#N/A,#N/A,FALSE,"GeotD";#N/A,#N/A,FALSE,"PrcsD";#N/A,#N/A,FALSE,"TunnD";#N/A,#N/A,FALSE,"CivlD";#N/A,#N/A,FALSE,"NtwkD";#N/A,#N/A,FALSE,"EstgD";#N/A,#N/A,FALSE,"PEngD"}</definedName>
    <definedName name="fghfg" hidden="1">{#N/A,#N/A,FALSE,"SumD";#N/A,#N/A,FALSE,"ElecD";#N/A,#N/A,FALSE,"MechD";#N/A,#N/A,FALSE,"GeotD";#N/A,#N/A,FALSE,"PrcsD";#N/A,#N/A,FALSE,"TunnD";#N/A,#N/A,FALSE,"CivlD";#N/A,#N/A,FALSE,"NtwkD";#N/A,#N/A,FALSE,"EstgD";#N/A,#N/A,FALSE,"PEngD"}</definedName>
    <definedName name="FGHH" localSheetId="6" hidden="1">{#N/A,#N/A,FALSE,"SumD";#N/A,#N/A,FALSE,"ElecD";#N/A,#N/A,FALSE,"MechD";#N/A,#N/A,FALSE,"GeotD";#N/A,#N/A,FALSE,"PrcsD";#N/A,#N/A,FALSE,"TunnD";#N/A,#N/A,FALSE,"CivlD";#N/A,#N/A,FALSE,"NtwkD";#N/A,#N/A,FALSE,"EstgD";#N/A,#N/A,FALSE,"PEngD"}</definedName>
    <definedName name="FGHH" localSheetId="7"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RKRKRKRKRKRKRKRKRKRKRKTBTBSPD">#REF!</definedName>
    <definedName name="FGRKRKRKRKRKRKRKTBTBSPDKDKRT">'[26]#3E1_GCR'!#REF!</definedName>
    <definedName name="FGRKRKRKRKRKRKTBTBSPDKDKRT">'[26]#3E1_GCR'!#REF!</definedName>
    <definedName name="fgRKTBTBSPDKDKRT">'[26]#3E1_GCR'!#REF!</definedName>
    <definedName name="FGRKTBTBSPRT">'[26]#3E1_GCR'!#REF!</definedName>
    <definedName name="Field_Ofc_OT">'[1]Raw Data'!$A$1:$M$32</definedName>
    <definedName name="Field_Ofc_ST">'[1]Raw Data'!$A$1:$M$45</definedName>
    <definedName name="Filter_input_fac">#REF!</definedName>
    <definedName name="Fin_Hrs">#REF!</definedName>
    <definedName name="Fin_Rev">#REF!</definedName>
    <definedName name="FinaMI">[23]Controls!$C$57</definedName>
    <definedName name="FIRE" localSheetId="7">#REF!</definedName>
    <definedName name="FIRE">#REF!</definedName>
    <definedName name="FKIS_Salary">'[1]Raw Data'!#REF!</definedName>
    <definedName name="FLA">[41]BQ!#REF!</definedName>
    <definedName name="FlArea" localSheetId="7">#REF!</definedName>
    <definedName name="FlArea">#REF!</definedName>
    <definedName name="FLG" localSheetId="7">#REF!</definedName>
    <definedName name="FLG">#REF!</definedName>
    <definedName name="FLG_Orifice" localSheetId="7">#REF!</definedName>
    <definedName name="FLG_Orifice">#REF!</definedName>
    <definedName name="foot" localSheetId="7">'[1]Raw Data'!#REF!</definedName>
    <definedName name="foot">'[1]Raw Data'!#REF!</definedName>
    <definedName name="FormQty" localSheetId="7">IF(BASE=1,#REF!*#REF!,#REF!*#REF!/8.2296)</definedName>
    <definedName name="FormQty">IF(BASE=1,#REF!*#REF!,#REF!*#REF!/8.2296)</definedName>
    <definedName name="FormQty1" localSheetId="7">IF(BASE=1,[15]Option!XFC1*[15]Option!A4,[15]Option!XFC1*[15]Option!A4/8.2296)</definedName>
    <definedName name="FormQty1">IF(BASE=1,[15]Option!XFC1*[15]Option!A4,[15]Option!XFC1*[15]Option!A4/8.2296)</definedName>
    <definedName name="FORMULA_ELECT" localSheetId="7">#REF!</definedName>
    <definedName name="FORMULA_ELECT">#REF!</definedName>
    <definedName name="FOS" localSheetId="7">#REF!</definedName>
    <definedName name="FOS">#REF!</definedName>
    <definedName name="FR" localSheetId="7">#REF!</definedName>
    <definedName name="FR">#REF!</definedName>
    <definedName name="fre" localSheetId="6" hidden="1">{#N/A,#N/A,TRUE,"Cover";#N/A,#N/A,TRUE,"Conts";#N/A,#N/A,TRUE,"VOS";#N/A,#N/A,TRUE,"Warrington";#N/A,#N/A,TRUE,"Widnes"}</definedName>
    <definedName name="fre" localSheetId="7" hidden="1">{#N/A,#N/A,TRUE,"Cover";#N/A,#N/A,TRUE,"Conts";#N/A,#N/A,TRUE,"VOS";#N/A,#N/A,TRUE,"Warrington";#N/A,#N/A,TRUE,"Widnes"}</definedName>
    <definedName name="fre" hidden="1">{#N/A,#N/A,TRUE,"Cover";#N/A,#N/A,TRUE,"Conts";#N/A,#N/A,TRUE,"VOS";#N/A,#N/A,TRUE,"Warrington";#N/A,#N/A,TRUE,"Widnes"}</definedName>
    <definedName name="FRF">#REF!</definedName>
    <definedName name="Full_Model_Name">[37]Model!$C$6</definedName>
    <definedName name="Furniture_Charge_Rate" localSheetId="7">#REF!</definedName>
    <definedName name="Furniture_Charge_Rate">#REF!</definedName>
    <definedName name="GAEU_LAB">'[1]Raw Data'!$D$6</definedName>
    <definedName name="GAS">#REF!</definedName>
    <definedName name="gas_cost">#REF!</definedName>
    <definedName name="gas_factor">#REF!</definedName>
    <definedName name="gate">#REF!</definedName>
    <definedName name="GEN_VALVE">#REF!</definedName>
    <definedName name="General">#REF!</definedName>
    <definedName name="General_No">#REF!</definedName>
    <definedName name="GFA">#REF!</definedName>
    <definedName name="gfdgfdg" localSheetId="6" hidden="1">{#N/A,#N/A,FALSE,"SumD";#N/A,#N/A,FALSE,"ElecD";#N/A,#N/A,FALSE,"MechD";#N/A,#N/A,FALSE,"GeotD";#N/A,#N/A,FALSE,"PrcsD";#N/A,#N/A,FALSE,"TunnD";#N/A,#N/A,FALSE,"CivlD";#N/A,#N/A,FALSE,"NtwkD";#N/A,#N/A,FALSE,"EstgD";#N/A,#N/A,FALSE,"PEngD"}</definedName>
    <definedName name="gfdgfdg" localSheetId="7" hidden="1">{#N/A,#N/A,FALSE,"SumD";#N/A,#N/A,FALSE,"ElecD";#N/A,#N/A,FALSE,"MechD";#N/A,#N/A,FALSE,"GeotD";#N/A,#N/A,FALSE,"PrcsD";#N/A,#N/A,FALSE,"TunnD";#N/A,#N/A,FALSE,"CivlD";#N/A,#N/A,FALSE,"NtwkD";#N/A,#N/A,FALSE,"EstgD";#N/A,#N/A,FALSE,"PEngD"}</definedName>
    <definedName name="gfdgfdg" hidden="1">{#N/A,#N/A,FALSE,"SumD";#N/A,#N/A,FALSE,"ElecD";#N/A,#N/A,FALSE,"MechD";#N/A,#N/A,FALSE,"GeotD";#N/A,#N/A,FALSE,"PrcsD";#N/A,#N/A,FALSE,"TunnD";#N/A,#N/A,FALSE,"CivlD";#N/A,#N/A,FALSE,"NtwkD";#N/A,#N/A,FALSE,"EstgD";#N/A,#N/A,FALSE,"PEngD"}</definedName>
    <definedName name="gfgfgfgfg" localSheetId="6" hidden="1">{#N/A,#N/A,FALSE,"SumD";#N/A,#N/A,FALSE,"ElecD";#N/A,#N/A,FALSE,"MechD";#N/A,#N/A,FALSE,"GeotD";#N/A,#N/A,FALSE,"PrcsD";#N/A,#N/A,FALSE,"TunnD";#N/A,#N/A,FALSE,"CivlD";#N/A,#N/A,FALSE,"NtwkD";#N/A,#N/A,FALSE,"EstgD";#N/A,#N/A,FALSE,"PEngD"}</definedName>
    <definedName name="gfgfgfgfg" localSheetId="7" hidden="1">{#N/A,#N/A,FALSE,"SumD";#N/A,#N/A,FALSE,"ElecD";#N/A,#N/A,FALSE,"MechD";#N/A,#N/A,FALSE,"GeotD";#N/A,#N/A,FALSE,"PrcsD";#N/A,#N/A,FALSE,"TunnD";#N/A,#N/A,FALSE,"CivlD";#N/A,#N/A,FALSE,"NtwkD";#N/A,#N/A,FALSE,"EstgD";#N/A,#N/A,FALSE,"PEngD"}</definedName>
    <definedName name="gfgfgfgfg" hidden="1">{#N/A,#N/A,FALSE,"SumD";#N/A,#N/A,FALSE,"ElecD";#N/A,#N/A,FALSE,"MechD";#N/A,#N/A,FALSE,"GeotD";#N/A,#N/A,FALSE,"PrcsD";#N/A,#N/A,FALSE,"TunnD";#N/A,#N/A,FALSE,"CivlD";#N/A,#N/A,FALSE,"NtwkD";#N/A,#N/A,FALSE,"EstgD";#N/A,#N/A,FALSE,"PEngD"}</definedName>
    <definedName name="gfgfgfgss" localSheetId="6" hidden="1">{#N/A,#N/A,FALSE,"SumG";#N/A,#N/A,FALSE,"ElecG";#N/A,#N/A,FALSE,"MechG";#N/A,#N/A,FALSE,"GeotG";#N/A,#N/A,FALSE,"PrcsG";#N/A,#N/A,FALSE,"TunnG";#N/A,#N/A,FALSE,"CivlG";#N/A,#N/A,FALSE,"NtwkG";#N/A,#N/A,FALSE,"EstgG";#N/A,#N/A,FALSE,"PEngG"}</definedName>
    <definedName name="gfgfgfgss" localSheetId="7" hidden="1">{#N/A,#N/A,FALSE,"SumG";#N/A,#N/A,FALSE,"ElecG";#N/A,#N/A,FALSE,"MechG";#N/A,#N/A,FALSE,"GeotG";#N/A,#N/A,FALSE,"PrcsG";#N/A,#N/A,FALSE,"TunnG";#N/A,#N/A,FALSE,"CivlG";#N/A,#N/A,FALSE,"NtwkG";#N/A,#N/A,FALSE,"EstgG";#N/A,#N/A,FALSE,"PEngG"}</definedName>
    <definedName name="gfgfgfgss" hidden="1">{#N/A,#N/A,FALSE,"SumG";#N/A,#N/A,FALSE,"ElecG";#N/A,#N/A,FALSE,"MechG";#N/A,#N/A,FALSE,"GeotG";#N/A,#N/A,FALSE,"PrcsG";#N/A,#N/A,FALSE,"TunnG";#N/A,#N/A,FALSE,"CivlG";#N/A,#N/A,FALSE,"NtwkG";#N/A,#N/A,FALSE,"EstgG";#N/A,#N/A,FALSE,"PEngG"}</definedName>
    <definedName name="gg" localSheetId="6" hidden="1">{#N/A,#N/A,FALSE,"SumG";#N/A,#N/A,FALSE,"ElecG";#N/A,#N/A,FALSE,"MechG";#N/A,#N/A,FALSE,"GeotG";#N/A,#N/A,FALSE,"PrcsG";#N/A,#N/A,FALSE,"TunnG";#N/A,#N/A,FALSE,"CivlG";#N/A,#N/A,FALSE,"NtwkG";#N/A,#N/A,FALSE,"EstgG";#N/A,#N/A,FALSE,"PEngG"}</definedName>
    <definedName name="gg" localSheetId="7" hidden="1">{#N/A,#N/A,FALSE,"SumG";#N/A,#N/A,FALSE,"ElecG";#N/A,#N/A,FALSE,"MechG";#N/A,#N/A,FALSE,"GeotG";#N/A,#N/A,FALSE,"PrcsG";#N/A,#N/A,FALSE,"TunnG";#N/A,#N/A,FALSE,"CivlG";#N/A,#N/A,FALSE,"NtwkG";#N/A,#N/A,FALSE,"EstgG";#N/A,#N/A,FALSE,"PEngG"}</definedName>
    <definedName name="gg" hidden="1">{#N/A,#N/A,FALSE,"SumG";#N/A,#N/A,FALSE,"ElecG";#N/A,#N/A,FALSE,"MechG";#N/A,#N/A,FALSE,"GeotG";#N/A,#N/A,FALSE,"PrcsG";#N/A,#N/A,FALSE,"TunnG";#N/A,#N/A,FALSE,"CivlG";#N/A,#N/A,FALSE,"NtwkG";#N/A,#N/A,FALSE,"EstgG";#N/A,#N/A,FALSE,"PEngG"}</definedName>
    <definedName name="gggg" localSheetId="6" hidden="1">{#N/A,#N/A,FALSE,"SumD";#N/A,#N/A,FALSE,"ElecD";#N/A,#N/A,FALSE,"MechD";#N/A,#N/A,FALSE,"GeotD";#N/A,#N/A,FALSE,"PrcsD";#N/A,#N/A,FALSE,"TunnD";#N/A,#N/A,FALSE,"CivlD";#N/A,#N/A,FALSE,"NtwkD";#N/A,#N/A,FALSE,"EstgD";#N/A,#N/A,FALSE,"PEngD"}</definedName>
    <definedName name="gggg" localSheetId="7" hidden="1">{#N/A,#N/A,FALSE,"SumD";#N/A,#N/A,FALSE,"ElecD";#N/A,#N/A,FALSE,"MechD";#N/A,#N/A,FALSE,"GeotD";#N/A,#N/A,FALSE,"PrcsD";#N/A,#N/A,FALSE,"TunnD";#N/A,#N/A,FALSE,"CivlD";#N/A,#N/A,FALSE,"NtwkD";#N/A,#N/A,FALSE,"EstgD";#N/A,#N/A,FALSE,"PEngD"}</definedName>
    <definedName name="gggg" hidden="1">{#N/A,#N/A,FALSE,"SumD";#N/A,#N/A,FALSE,"ElecD";#N/A,#N/A,FALSE,"MechD";#N/A,#N/A,FALSE,"GeotD";#N/A,#N/A,FALSE,"PrcsD";#N/A,#N/A,FALSE,"TunnD";#N/A,#N/A,FALSE,"CivlD";#N/A,#N/A,FALSE,"NtwkD";#N/A,#N/A,FALSE,"EstgD";#N/A,#N/A,FALSE,"PEngD"}</definedName>
    <definedName name="ghggg" localSheetId="6" hidden="1">{#N/A,#N/A,FALSE,"SumG";#N/A,#N/A,FALSE,"ElecG";#N/A,#N/A,FALSE,"MechG";#N/A,#N/A,FALSE,"GeotG";#N/A,#N/A,FALSE,"PrcsG";#N/A,#N/A,FALSE,"TunnG";#N/A,#N/A,FALSE,"CivlG";#N/A,#N/A,FALSE,"NtwkG";#N/A,#N/A,FALSE,"EstgG";#N/A,#N/A,FALSE,"PEngG"}</definedName>
    <definedName name="ghggg" localSheetId="7" hidden="1">{#N/A,#N/A,FALSE,"SumG";#N/A,#N/A,FALSE,"ElecG";#N/A,#N/A,FALSE,"MechG";#N/A,#N/A,FALSE,"GeotG";#N/A,#N/A,FALSE,"PrcsG";#N/A,#N/A,FALSE,"TunnG";#N/A,#N/A,FALSE,"CivlG";#N/A,#N/A,FALSE,"NtwkG";#N/A,#N/A,FALSE,"EstgG";#N/A,#N/A,FALSE,"PEngG"}</definedName>
    <definedName name="ghggg" hidden="1">{#N/A,#N/A,FALSE,"SumG";#N/A,#N/A,FALSE,"ElecG";#N/A,#N/A,FALSE,"MechG";#N/A,#N/A,FALSE,"GeotG";#N/A,#N/A,FALSE,"PrcsG";#N/A,#N/A,FALSE,"TunnG";#N/A,#N/A,FALSE,"CivlG";#N/A,#N/A,FALSE,"NtwkG";#N/A,#N/A,FALSE,"EstgG";#N/A,#N/A,FALSE,"PEngG"}</definedName>
    <definedName name="GIFA">'[42]Sch. Areas'!$M$54</definedName>
    <definedName name="GIFA2" localSheetId="7">#REF!</definedName>
    <definedName name="GIFA2">#REF!</definedName>
    <definedName name="GIP" localSheetId="7">#REF!</definedName>
    <definedName name="GIP">#REF!</definedName>
    <definedName name="globe" localSheetId="7">#REF!</definedName>
    <definedName name="globe">#REF!</definedName>
    <definedName name="GM">'[1]Raw Data'!$AI$201:$AI$260</definedName>
    <definedName name="Green">'[1]Raw Data'!$C$24:$D$25</definedName>
    <definedName name="Gross_Floor_Area">'[37]CONSTRUCTION COMPONENT'!$G$53</definedName>
    <definedName name="Gross_Margin">[37]Model!$C$7</definedName>
    <definedName name="ground">'[41]BQ External'!#REF!</definedName>
    <definedName name="GROUND_WIRE" localSheetId="7">#REF!</definedName>
    <definedName name="GROUND_WIRE">#REF!</definedName>
    <definedName name="GROUNDING" localSheetId="7">#REF!</definedName>
    <definedName name="GROUNDING">#REF!</definedName>
    <definedName name="gsf" localSheetId="7">#REF!</definedName>
    <definedName name="gsf">#REF!</definedName>
    <definedName name="gsm">#REF!</definedName>
    <definedName name="GSTVAT">[23]Input!$S$504</definedName>
    <definedName name="GT_ELECT" localSheetId="7">#REF!</definedName>
    <definedName name="GT_ELECT">#REF!</definedName>
    <definedName name="gWEG" localSheetId="6" hidden="1">{#N/A,#N/A,TRUE,"Cover";#N/A,#N/A,TRUE,"Conts";#N/A,#N/A,TRUE,"VOS";#N/A,#N/A,TRUE,"Warrington";#N/A,#N/A,TRUE,"Widnes"}</definedName>
    <definedName name="gWEG" localSheetId="7" hidden="1">{#N/A,#N/A,TRUE,"Cover";#N/A,#N/A,TRUE,"Conts";#N/A,#N/A,TRUE,"VOS";#N/A,#N/A,TRUE,"Warrington";#N/A,#N/A,TRUE,"Widnes"}</definedName>
    <definedName name="gWEG" hidden="1">{#N/A,#N/A,TRUE,"Cover";#N/A,#N/A,TRUE,"Conts";#N/A,#N/A,TRUE,"VOS";#N/A,#N/A,TRUE,"Warrington";#N/A,#N/A,TRUE,"Widnes"}</definedName>
    <definedName name="GWEGTew" localSheetId="6" hidden="1">{#N/A,#N/A,TRUE,"Cover";#N/A,#N/A,TRUE,"Conts";#N/A,#N/A,TRUE,"VOS";#N/A,#N/A,TRUE,"Warrington";#N/A,#N/A,TRUE,"Widnes"}</definedName>
    <definedName name="GWEGTew" localSheetId="7" hidden="1">{#N/A,#N/A,TRUE,"Cover";#N/A,#N/A,TRUE,"Conts";#N/A,#N/A,TRUE,"VOS";#N/A,#N/A,TRUE,"Warrington";#N/A,#N/A,TRUE,"Widnes"}</definedName>
    <definedName name="GWEGTew" hidden="1">{#N/A,#N/A,TRUE,"Cover";#N/A,#N/A,TRUE,"Conts";#N/A,#N/A,TRUE,"VOS";#N/A,#N/A,TRUE,"Warrington";#N/A,#N/A,TRUE,"Widnes"}</definedName>
    <definedName name="HAND_VLV_MANIF">#REF!</definedName>
    <definedName name="HCD_ALSLIGHTCOND_QTY">#REF!</definedName>
    <definedName name="HCD_BUS_HRS">#REF!</definedName>
    <definedName name="HCD_BUS_LAB">#REF!</definedName>
    <definedName name="HCD_BUS_MAT">#REF!</definedName>
    <definedName name="HCD_BUS_QTY">#REF!</definedName>
    <definedName name="HCD_BUS_SC">#REF!</definedName>
    <definedName name="HCD_BUS_SCHRS">#REF!</definedName>
    <definedName name="HCD_CBL_HRS">#REF!</definedName>
    <definedName name="HCD_CBL_LAB">#REF!</definedName>
    <definedName name="HCD_CBL_MAT">#REF!</definedName>
    <definedName name="HCD_CBL_QTY">#REF!</definedName>
    <definedName name="HCD_CBL_SC">#REF!</definedName>
    <definedName name="HCD_CBL_SCHRS">#REF!</definedName>
    <definedName name="HCD_CKT_QTY">#REF!</definedName>
    <definedName name="HCD_CONNECT_HRS">#REF!</definedName>
    <definedName name="HCD_CONNECT_LAB">#REF!</definedName>
    <definedName name="HCD_CONNECT_MAT">#REF!</definedName>
    <definedName name="HCD_CONNECT_QTY">#REF!</definedName>
    <definedName name="HCD_CONNECT_SC">#REF!</definedName>
    <definedName name="HCD_CONNECT_SCHRS">#REF!</definedName>
    <definedName name="HCD_CSCBL_QTY">#REF!</definedName>
    <definedName name="HCD_CSCOND_QTY">#REF!</definedName>
    <definedName name="HCD_DBLGTCBL_QTY">#REF!</definedName>
    <definedName name="HCD_DCUPS_HRS">#REF!</definedName>
    <definedName name="HCD_DCUPS_LAB">#REF!</definedName>
    <definedName name="HCD_DCUPS_MAT">#REF!</definedName>
    <definedName name="HCD_DCUPS_QTY">#REF!</definedName>
    <definedName name="HCD_DCUPS_SC">#REF!</definedName>
    <definedName name="HCD_DCUPS_SCHRS">#REF!</definedName>
    <definedName name="HCD_DEMO_HRS">#REF!</definedName>
    <definedName name="HCD_DEMO_LAB">#REF!</definedName>
    <definedName name="HCD_DEMO_MAT">#REF!</definedName>
    <definedName name="HCD_DEMO_QTY">#REF!</definedName>
    <definedName name="HCD_DEMO_SC">#REF!</definedName>
    <definedName name="HCD_DEMO_SCHRS">#REF!</definedName>
    <definedName name="HCD_FIXT_QTY">#REF!</definedName>
    <definedName name="HCD_GNDCBL_QTY">#REF!</definedName>
    <definedName name="HCD_INDRFIXT_QTY">#REF!</definedName>
    <definedName name="HCD_INSTRAUXPNL_HRS">#REF!</definedName>
    <definedName name="HCD_INSTRAUXPNL_LAB">#REF!</definedName>
    <definedName name="HCD_INSTRAUXPNL_MAT">#REF!</definedName>
    <definedName name="HCD_INSTRAUXPNL_QTY">#REF!</definedName>
    <definedName name="HCD_INSTRAUXPNL_SC">#REF!</definedName>
    <definedName name="HCD_INSTRAUXPNL_SCHRS">#REF!</definedName>
    <definedName name="HCD_INSTRCEMS_HRS">#REF!</definedName>
    <definedName name="HCD_INSTRCEMS_LAB">#REF!</definedName>
    <definedName name="HCD_INSTRCEMS_MAT">#REF!</definedName>
    <definedName name="HCD_INSTRCEMS_QTY">#REF!</definedName>
    <definedName name="HCD_INSTRCEMS_SC">#REF!</definedName>
    <definedName name="HCD_INSTRCEMS_SCHRS">#REF!</definedName>
    <definedName name="HCD_INSTRDCS_HRS">#REF!</definedName>
    <definedName name="HCD_INSTRDCS_LAB">#REF!</definedName>
    <definedName name="HCD_INSTRDCS_MAT">#REF!</definedName>
    <definedName name="HCD_INSTRDCS_QTY">#REF!</definedName>
    <definedName name="HCD_INSTRDCS_SC">#REF!</definedName>
    <definedName name="HCD_INSTRDCS_SCHRS">#REF!</definedName>
    <definedName name="HCD_INSTRELEC_HRS">#REF!</definedName>
    <definedName name="HCD_INSTRELEC_LAB">#REF!</definedName>
    <definedName name="HCD_INSTRELEC_MAT">#REF!</definedName>
    <definedName name="HCD_INSTRELEC_QTY">#REF!</definedName>
    <definedName name="HCD_INSTRELEC_SC">#REF!</definedName>
    <definedName name="HCD_INSTRELEC_SCHRS">#REF!</definedName>
    <definedName name="HCD_INSTRMECH_HRS">#REF!</definedName>
    <definedName name="HCD_INSTRMECH_LAB">#REF!</definedName>
    <definedName name="HCD_INSTRMECH_MAT">#REF!</definedName>
    <definedName name="HCD_INSTRMECH_QTY">#REF!</definedName>
    <definedName name="HCD_INSTRMECH_SC">#REF!</definedName>
    <definedName name="HCD_INSTRMECH_SCHRS">#REF!</definedName>
    <definedName name="HCD_INSTRMECHMISC_HRS">#REF!</definedName>
    <definedName name="HCD_INSTRMECHMISC_LAB">#REF!</definedName>
    <definedName name="HCD_INSTRMECHMISC_MAT">#REF!</definedName>
    <definedName name="HCD_INSTRMECHMISC_QTY">#REF!</definedName>
    <definedName name="HCD_INSTRMECHMISC_SC">#REF!</definedName>
    <definedName name="HCD_INSTRMECHMISC_SCHRS">#REF!</definedName>
    <definedName name="HCD_INSTRMISC_HRS">#REF!</definedName>
    <definedName name="HCD_INSTRMISC_LAB">#REF!</definedName>
    <definedName name="HCD_INSTRMISC_MAT">#REF!</definedName>
    <definedName name="HCD_INSTRMISC_QTY">#REF!</definedName>
    <definedName name="HCD_INSTRMISC_SC">#REF!</definedName>
    <definedName name="HCD_INSTRMISC_SCHRS">#REF!</definedName>
    <definedName name="HCD_INSTRMODSTND_HRS">#REF!</definedName>
    <definedName name="HCD_INSTRMODSTND_LAB">#REF!</definedName>
    <definedName name="HCD_INSTRMODSTND_MAT">#REF!</definedName>
    <definedName name="HCD_INSTRMODSTND_QTY">#REF!</definedName>
    <definedName name="HCD_INSTRMODSTND_SC">#REF!</definedName>
    <definedName name="HCD_INSTRMODSTND_SCHRS">#REF!</definedName>
    <definedName name="HCD_INSTRTUBE_HRS">#REF!</definedName>
    <definedName name="HCD_INSTRTUBE_LAB">#REF!</definedName>
    <definedName name="HCD_INSTRTUBE_MAT">#REF!</definedName>
    <definedName name="HCD_INSTRTUBE_QTY">#REF!</definedName>
    <definedName name="HCD_INSTRTUBE_SC">#REF!</definedName>
    <definedName name="HCD_INSTRTUBE_SCHRS">#REF!</definedName>
    <definedName name="HCD_INSTRVLVS_HRS">#REF!</definedName>
    <definedName name="HCD_INSTRVLVS_LAB">#REF!</definedName>
    <definedName name="HCD_INSTRVLVS_MAT">#REF!</definedName>
    <definedName name="HCD_INSTRVLVS_QTY">#REF!</definedName>
    <definedName name="HCD_INSTRVLVS_SC">#REF!</definedName>
    <definedName name="HCD_INSTRVLVS_SCHRS">#REF!</definedName>
    <definedName name="HCD_INSTRWRTAN_HRS">#REF!</definedName>
    <definedName name="HCD_INSTRWRTAN_LAB">#REF!</definedName>
    <definedName name="HCD_INSTRWRTAN_MAT">#REF!</definedName>
    <definedName name="HCD_INSTRWRTAN_QTY">#REF!</definedName>
    <definedName name="HCD_INSTRWRTAN_SC">#REF!</definedName>
    <definedName name="HCD_INSTRWRTAN_SCHRS">#REF!</definedName>
    <definedName name="HCD_LGTCBL_QTY">#REF!</definedName>
    <definedName name="HCD_LGTCOND_QTY">#REF!</definedName>
    <definedName name="HCD_LIGHTCOND_QTY">#REF!</definedName>
    <definedName name="HCD_MCC480_HRS">#REF!</definedName>
    <definedName name="HCD_MCC480_LAB">#REF!</definedName>
    <definedName name="HCD_MCC480_MAT">#REF!</definedName>
    <definedName name="HCD_MCC480_QTY">#REF!</definedName>
    <definedName name="HCD_MCC480_SC">#REF!</definedName>
    <definedName name="HCD_MCC480_SCHRS">#REF!</definedName>
    <definedName name="HCD_METCOND_HRS">#REF!</definedName>
    <definedName name="HCD_METCOND_LAB">#REF!</definedName>
    <definedName name="HCD_METCOND_MAT">#REF!</definedName>
    <definedName name="HCD_METCOND_QTY">#REF!</definedName>
    <definedName name="HCD_METCOND_SC">#REF!</definedName>
    <definedName name="HCD_METCOND_SCHRS">#REF!</definedName>
    <definedName name="HCD_METEMBCOND_HRS">#REF!</definedName>
    <definedName name="HCD_METEMBCOND_LAB">#REF!</definedName>
    <definedName name="HCD_METEMBCOND_MAT">#REF!</definedName>
    <definedName name="HCD_METEMBCOND_QTY">#REF!</definedName>
    <definedName name="HCD_METEMBCOND_SC">#REF!</definedName>
    <definedName name="HCD_METEMBCOND_SCHRS">#REF!</definedName>
    <definedName name="HCD_MISCPNLS_HRS">#REF!</definedName>
    <definedName name="HCD_MISCPNLS_LAB">#REF!</definedName>
    <definedName name="HCD_MISCPNLS_MAT">#REF!</definedName>
    <definedName name="HCD_MISCPNLS_QTY">#REF!</definedName>
    <definedName name="HCD_MISCPNLS_SC">#REF!</definedName>
    <definedName name="HCD_MISCPNLS_SCHRS">#REF!</definedName>
    <definedName name="HCD_NMETCOND_HRS">#REF!</definedName>
    <definedName name="HCD_NMETCOND_LAB">#REF!</definedName>
    <definedName name="HCD_NMETCOND_MAT">#REF!</definedName>
    <definedName name="HCD_NMETCOND_QTY">#REF!</definedName>
    <definedName name="HCD_NMETCOND_SC">#REF!</definedName>
    <definedName name="HCD_NMETCOND_SCHRS">#REF!</definedName>
    <definedName name="HCD_OTDRFIXT_QTY">#REF!</definedName>
    <definedName name="HCD_OTHEREQ_HRS">#REF!</definedName>
    <definedName name="HCD_OTHEREQ_LAB">#REF!</definedName>
    <definedName name="HCD_OTHEREQ_MAT">#REF!</definedName>
    <definedName name="HCD_OTHEREQ_QTY">#REF!</definedName>
    <definedName name="HCD_OTHEREQ_SC">#REF!</definedName>
    <definedName name="HCD_OTHEREQ_SCHRS">#REF!</definedName>
    <definedName name="HCD_PNLS_QTY">#REF!</definedName>
    <definedName name="HCD_POLEFIXT_QTY">#REF!</definedName>
    <definedName name="HCD_RACKTRAY_QTY">#REF!</definedName>
    <definedName name="HCD_RECEPT_QTY">#REF!</definedName>
    <definedName name="HCD_SCHCOND_HRS">#REF!</definedName>
    <definedName name="HCD_SCHCOND_LAB">#REF!</definedName>
    <definedName name="HCD_SCHCOND_MAT">#REF!</definedName>
    <definedName name="HCD_SCHCOND_SC">#REF!</definedName>
    <definedName name="HCD_SCHCOND_SCHRS">#REF!</definedName>
    <definedName name="HCD_SWGR_HRS">#REF!</definedName>
    <definedName name="HCD_SWGR_LAB">#REF!</definedName>
    <definedName name="HCD_SWGR_MAT">#REF!</definedName>
    <definedName name="HCD_SWGR_QTY">#REF!</definedName>
    <definedName name="HCD_SWGR_SC">#REF!</definedName>
    <definedName name="HCD_SWGR_SCHRS">#REF!</definedName>
    <definedName name="HCD_SWYD_HRS">#REF!</definedName>
    <definedName name="HCD_SWYD_LAB">#REF!</definedName>
    <definedName name="HCD_SWYD_MAT">#REF!</definedName>
    <definedName name="HCD_SWYD_QTY">#REF!</definedName>
    <definedName name="HCD_SWYD_SC">#REF!</definedName>
    <definedName name="HCD_SWYD_SCHRS">#REF!</definedName>
    <definedName name="HCD_TL_HRS">#REF!</definedName>
    <definedName name="HCD_TL_LAB">#REF!</definedName>
    <definedName name="HCD_TL_MAT">#REF!</definedName>
    <definedName name="HCD_TL_QTY">#REF!</definedName>
    <definedName name="HCD_TL_SC">#REF!</definedName>
    <definedName name="HCD_TL_SCHRS">#REF!</definedName>
    <definedName name="HCD_TRAY_HRS">#REF!</definedName>
    <definedName name="HCD_TRAY_LAB">#REF!</definedName>
    <definedName name="HCD_TRAY_MAT">#REF!</definedName>
    <definedName name="HCD_TRAY_QTY">#REF!</definedName>
    <definedName name="HCD_TRAY_SC">#REF!</definedName>
    <definedName name="HCD_TRAY_SCHRS">#REF!</definedName>
    <definedName name="HCD_UNSCHCBL_HRS">#REF!</definedName>
    <definedName name="HCD_UNSCHCBL_LAB">#REF!</definedName>
    <definedName name="HCD_UNSCHCBL_MAT">#REF!</definedName>
    <definedName name="HCD_UNSCHCBL_QTY">#REF!</definedName>
    <definedName name="HCD_UNSCHCBL_SC">#REF!</definedName>
    <definedName name="HCD_UNSCHCBL_SCHRS">#REF!</definedName>
    <definedName name="HCD_UNSCHCOND_HRS">#REF!</definedName>
    <definedName name="HCD_UNSCHCOND_LAB">#REF!</definedName>
    <definedName name="HCD_UNSCHCOND_MAT">#REF!</definedName>
    <definedName name="HCD_UNSCHCOND_QTY">#REF!</definedName>
    <definedName name="HCD_UNSCHCOND_SC">#REF!</definedName>
    <definedName name="HCD_UNSCHCOND_SCHRS">#REF!</definedName>
    <definedName name="HCD_XFMR_HRS">#REF!</definedName>
    <definedName name="HCD_XFMR_LAB">#REF!</definedName>
    <definedName name="HCD_XFMR_MAT">#REF!</definedName>
    <definedName name="HCD_XFMR_QTY">#REF!</definedName>
    <definedName name="HCD_XFMR_SC">#REF!</definedName>
    <definedName name="HCD_XFMR_SCHRS">#REF!</definedName>
    <definedName name="HCDNMETCOND_HRS">#REF!</definedName>
    <definedName name="HCDNMETCOND_LAB">#REF!</definedName>
    <definedName name="HCDNMETCOND_MAT">#REF!</definedName>
    <definedName name="HCDNMETCOND_SC">#REF!</definedName>
    <definedName name="head1">'[1]Raw Data'!$A$1:$H$1</definedName>
    <definedName name="HEAT_TRACE">#REF!</definedName>
    <definedName name="HEAT_TRACE_PROT">#REF!</definedName>
    <definedName name="Hedge">6.7754</definedName>
    <definedName name="Hedge_rate">6.7754</definedName>
    <definedName name="hg">[43]Construction!$S$36:$S$74</definedName>
    <definedName name="Home_Ofc_OT">'[1]Raw Data'!$A$1:$M$32</definedName>
    <definedName name="Home_Ofc_ST" localSheetId="4">[44]!Home_Ofc</definedName>
    <definedName name="Home_Ofc_ST" localSheetId="5">[44]!Home_Ofc</definedName>
    <definedName name="Home_Ofc_ST">[44]!Home_Ofc</definedName>
    <definedName name="HOURS_A">'[1]Raw Data'!$A$7:$O$227</definedName>
    <definedName name="HOURS_C">'[1]Raw Data'!$A$261:$O$274</definedName>
    <definedName name="Hours_Per_Month_For_Recitals">#REF!</definedName>
    <definedName name="Hours_Per_Month_For_Ss_And_FCs">#REF!</definedName>
    <definedName name="HpGPMFth">IF(#REF!&lt;&gt;0,(ROUND(#REF!*#REF!/3364*1.33,0)),0)</definedName>
    <definedName name="HrsDay">#REF!</definedName>
    <definedName name="HrsDay1">#REF!</definedName>
    <definedName name="HRSG_Boiler_Conc">#REF!</definedName>
    <definedName name="HrsMonth">#REF!</definedName>
    <definedName name="HrsMonth1">#REF!</definedName>
    <definedName name="HrsWeek">#REF!</definedName>
    <definedName name="HrsWeek1">#REF!</definedName>
    <definedName name="HTML_CodePage" hidden="1">1252</definedName>
    <definedName name="HTML_Control" localSheetId="6" hidden="1">{"'Appendix 3 Currency'!$A$1:$U$96"}</definedName>
    <definedName name="HTML_Control" localSheetId="7" hidden="1">{"'Appendix 3 Currency'!$A$1:$U$96"}</definedName>
    <definedName name="HTML_Control" hidden="1">{"'Appendix 3 Currency'!$A$1:$U$96"}</definedName>
    <definedName name="HTML_Description" hidden="1">""</definedName>
    <definedName name="HTML_Email" hidden="1">""</definedName>
    <definedName name="HTML_Header" hidden="1">"Appendix 3 Currency"</definedName>
    <definedName name="HTML_LastUpdate" hidden="1">"2/2/99"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"Q:\zteve\html\Files\cashflow.htm"</definedName>
    <definedName name="HTML_Title" hidden="1">"Cash Flow Form"</definedName>
    <definedName name="HTR_COUNT">#REF!</definedName>
    <definedName name="Included">[25]BOQ!#REF!</definedName>
    <definedName name="Increase_of_Boreholes" localSheetId="7">#REF!</definedName>
    <definedName name="Increase_of_Boreholes">#REF!</definedName>
    <definedName name="INDEX" localSheetId="7">#REF!</definedName>
    <definedName name="INDEX">#REF!</definedName>
    <definedName name="INDEX_1" localSheetId="7">#REF!</definedName>
    <definedName name="INDEX_1">#REF!</definedName>
    <definedName name="INDEX_2">#REF!</definedName>
    <definedName name="INDIRECT_CITY">#REF!</definedName>
    <definedName name="INDIRECT_ESC">#REF!</definedName>
    <definedName name="INDIRECT_MATRL_UNIT_COST">'[1]Raw Data'!#REF!,'[1]Raw Data'!#REF!,'[1]Raw Data'!#REF!,'[1]Raw Data'!#REF!,'[1]Raw Data'!#REF!,'[1]Raw Data'!#REF!,'[1]Raw Data'!#REF!</definedName>
    <definedName name="INDIRECT_OLD_CITY">#REF!</definedName>
    <definedName name="INDIRECT_OLD_ESC">#REF!</definedName>
    <definedName name="INDIRECT_OLD_PROD">#REF!</definedName>
    <definedName name="INDIRECT_OLD_WAGE">#REF!</definedName>
    <definedName name="INDIRECT_PCT_LABOR_COST">'[1]Raw Data'!$G$12:$G$16,'[1]Raw Data'!$G$19:$G$30,'[1]Raw Data'!$G$33:$G$36,'[1]Raw Data'!$G$39:$G$40,'[1]Raw Data'!$G$42:$G$48,'[1]Raw Data'!$G$51:$G$55,'[1]Raw Data'!$G$66</definedName>
    <definedName name="INDIRECT_PROD">#REF!</definedName>
    <definedName name="INDIRECT_WAGE">#REF!</definedName>
    <definedName name="INDOOR_COND">#REF!</definedName>
    <definedName name="industry">#REF!</definedName>
    <definedName name="inflation">[45]NPV!$B$40</definedName>
    <definedName name="Inland_Interchanges">'[24]Details for Charts'!$AB$16</definedName>
    <definedName name="input_index" localSheetId="7">#REF!</definedName>
    <definedName name="input_index">#REF!</definedName>
    <definedName name="InputData">[46]Testing!$E$8:$E$12,[46]Testing!$E$15:$E$18,[46]Testing!$E$21:$E$23,[46]Testing!$E$26:$E$27,[46]Testing!$E$30:$E$33,[46]Testing!$E$35:$E$37,[46]Testing!$D$43:$F$47</definedName>
    <definedName name="INPUTREP" localSheetId="7">#REF!</definedName>
    <definedName name="INPUTREP">#REF!</definedName>
    <definedName name="Inst." localSheetId="7">#REF!</definedName>
    <definedName name="Inst.">#REF!</definedName>
    <definedName name="INST60_OLD_CITY">#REF!</definedName>
    <definedName name="INST60_OLD_ESC">#REF!</definedName>
    <definedName name="INST60_OLD_PROD">#REF!</definedName>
    <definedName name="INST60_OLD_WAGE">#REF!</definedName>
    <definedName name="INSTR">#REF!</definedName>
    <definedName name="INSTR_REMARKS">#REF!</definedName>
    <definedName name="INSTR_STANDS">#REF!</definedName>
    <definedName name="INSTR_TUBING">#REF!</definedName>
    <definedName name="INSTR60_CITY">#REF!</definedName>
    <definedName name="INSTR60_ESC">#REF!</definedName>
    <definedName name="INSTR60_HRS">#REF!</definedName>
    <definedName name="INSTR60_LAB">#REF!</definedName>
    <definedName name="INSTR60_MAT">#REF!</definedName>
    <definedName name="INSTR60_PROD">#REF!</definedName>
    <definedName name="INSTR60_SC">#REF!</definedName>
    <definedName name="INSTR60_SCHRS">#REF!</definedName>
    <definedName name="INSTR60_TOT">#REF!</definedName>
    <definedName name="INSTR60_WAGE">#REF!</definedName>
    <definedName name="INSULATION">#REF!</definedName>
    <definedName name="Insurance">'[1]Raw Data'!$D$20</definedName>
    <definedName name="int">0.08</definedName>
    <definedName name="Interest">#REF!</definedName>
    <definedName name="ISSUE">#REF!</definedName>
    <definedName name="ITEM">#REF!</definedName>
    <definedName name="iteration" localSheetId="4">[47]!iteration</definedName>
    <definedName name="iteration" localSheetId="5">[47]!iteration</definedName>
    <definedName name="iteration">[47]!iteration</definedName>
    <definedName name="ITL">'[1]Raw Data'!$C$59</definedName>
    <definedName name="Jassim">#REF!</definedName>
    <definedName name="jh" localSheetId="6" hidden="1">{#N/A,#N/A,FALSE,"SumG";#N/A,#N/A,FALSE,"ElecG";#N/A,#N/A,FALSE,"MechG";#N/A,#N/A,FALSE,"GeotG";#N/A,#N/A,FALSE,"PrcsG";#N/A,#N/A,FALSE,"TunnG";#N/A,#N/A,FALSE,"CivlG";#N/A,#N/A,FALSE,"NtwkG";#N/A,#N/A,FALSE,"EstgG";#N/A,#N/A,FALSE,"PEngG"}</definedName>
    <definedName name="jh" localSheetId="7" hidden="1">{#N/A,#N/A,FALSE,"SumG";#N/A,#N/A,FALSE,"ElecG";#N/A,#N/A,FALSE,"MechG";#N/A,#N/A,FALSE,"GeotG";#N/A,#N/A,FALSE,"PrcsG";#N/A,#N/A,FALSE,"TunnG";#N/A,#N/A,FALSE,"CivlG";#N/A,#N/A,FALSE,"NtwkG";#N/A,#N/A,FALSE,"EstgG";#N/A,#N/A,FALSE,"PEngG"}</definedName>
    <definedName name="jh" hidden="1">{#N/A,#N/A,FALSE,"SumG";#N/A,#N/A,FALSE,"ElecG";#N/A,#N/A,FALSE,"MechG";#N/A,#N/A,FALSE,"GeotG";#N/A,#N/A,FALSE,"PrcsG";#N/A,#N/A,FALSE,"TunnG";#N/A,#N/A,FALSE,"CivlG";#N/A,#N/A,FALSE,"NtwkG";#N/A,#N/A,FALSE,"EstgG";#N/A,#N/A,FALSE,"PEngG"}</definedName>
    <definedName name="JIM">[48]Construction!$S$36:$S$74</definedName>
    <definedName name="JK" localSheetId="6" hidden="1">{#N/A,#N/A,FALSE,"SumG";#N/A,#N/A,FALSE,"ElecG";#N/A,#N/A,FALSE,"MechG";#N/A,#N/A,FALSE,"GeotG";#N/A,#N/A,FALSE,"PrcsG";#N/A,#N/A,FALSE,"TunnG";#N/A,#N/A,FALSE,"CivlG";#N/A,#N/A,FALSE,"NtwkG";#N/A,#N/A,FALSE,"EstgG";#N/A,#N/A,FALSE,"PEngG"}</definedName>
    <definedName name="JK" localSheetId="7" hidden="1">{#N/A,#N/A,FALSE,"SumG";#N/A,#N/A,FALSE,"ElecG";#N/A,#N/A,FALSE,"MechG";#N/A,#N/A,FALSE,"GeotG";#N/A,#N/A,FALSE,"PrcsG";#N/A,#N/A,FALSE,"TunnG";#N/A,#N/A,FALSE,"CivlG";#N/A,#N/A,FALSE,"NtwkG";#N/A,#N/A,FALSE,"EstgG";#N/A,#N/A,FALSE,"PEngG"}</definedName>
    <definedName name="JK" hidden="1">{#N/A,#N/A,FALSE,"SumG";#N/A,#N/A,FALSE,"ElecG";#N/A,#N/A,FALSE,"MechG";#N/A,#N/A,FALSE,"GeotG";#N/A,#N/A,FALSE,"PrcsG";#N/A,#N/A,FALSE,"TunnG";#N/A,#N/A,FALSE,"CivlG";#N/A,#N/A,FALSE,"NtwkG";#N/A,#N/A,FALSE,"EstgG";#N/A,#N/A,FALSE,"PEngG"}</definedName>
    <definedName name="Job_No">#REF!</definedName>
    <definedName name="JobDate">#REF!</definedName>
    <definedName name="June_2006___to_QAR">'[18]Named ranges'!$B$11</definedName>
    <definedName name="JVYes">[23]Input!$S$500</definedName>
    <definedName name="k" localSheetId="7">#REF!</definedName>
    <definedName name="k">#REF!</definedName>
    <definedName name="kFOB">'[49]CIF COST ITEM'!#REF!</definedName>
    <definedName name="kIF">'[49]CIF COST ITEM'!#REF!</definedName>
    <definedName name="kjhkj" localSheetId="6" hidden="1">{#N/A,#N/A,FALSE,"SumG";#N/A,#N/A,FALSE,"ElecG";#N/A,#N/A,FALSE,"MechG";#N/A,#N/A,FALSE,"GeotG";#N/A,#N/A,FALSE,"PrcsG";#N/A,#N/A,FALSE,"TunnG";#N/A,#N/A,FALSE,"CivlG";#N/A,#N/A,FALSE,"NtwkG";#N/A,#N/A,FALSE,"EstgG";#N/A,#N/A,FALSE,"PEngG"}</definedName>
    <definedName name="kjhkj" localSheetId="7" hidden="1">{#N/A,#N/A,FALSE,"SumG";#N/A,#N/A,FALSE,"ElecG";#N/A,#N/A,FALSE,"MechG";#N/A,#N/A,FALSE,"GeotG";#N/A,#N/A,FALSE,"PrcsG";#N/A,#N/A,FALSE,"TunnG";#N/A,#N/A,FALSE,"CivlG";#N/A,#N/A,FALSE,"NtwkG";#N/A,#N/A,FALSE,"EstgG";#N/A,#N/A,FALSE,"PEngG"}</definedName>
    <definedName name="kjhkj" hidden="1">{#N/A,#N/A,FALSE,"SumG";#N/A,#N/A,FALSE,"ElecG";#N/A,#N/A,FALSE,"MechG";#N/A,#N/A,FALSE,"GeotG";#N/A,#N/A,FALSE,"PrcsG";#N/A,#N/A,FALSE,"TunnG";#N/A,#N/A,FALSE,"CivlG";#N/A,#N/A,FALSE,"NtwkG";#N/A,#N/A,FALSE,"EstgG";#N/A,#N/A,FALSE,"PEngG"}</definedName>
    <definedName name="kk" localSheetId="6" hidden="1">{#N/A,#N/A,FALSE,"SumD";#N/A,#N/A,FALSE,"ElecD";#N/A,#N/A,FALSE,"MechD";#N/A,#N/A,FALSE,"GeotD";#N/A,#N/A,FALSE,"PrcsD";#N/A,#N/A,FALSE,"TunnD";#N/A,#N/A,FALSE,"CivlD";#N/A,#N/A,FALSE,"NtwkD";#N/A,#N/A,FALSE,"EstgD";#N/A,#N/A,FALSE,"PEngD"}</definedName>
    <definedName name="kk" localSheetId="7" hidden="1">{#N/A,#N/A,FALSE,"SumD";#N/A,#N/A,FALSE,"ElecD";#N/A,#N/A,FALSE,"MechD";#N/A,#N/A,FALSE,"GeotD";#N/A,#N/A,FALSE,"PrcsD";#N/A,#N/A,FALSE,"TunnD";#N/A,#N/A,FALSE,"CivlD";#N/A,#N/A,FALSE,"NtwkD";#N/A,#N/A,FALSE,"EstgD";#N/A,#N/A,FALSE,"PEngD"}</definedName>
    <definedName name="kk" hidden="1">{#N/A,#N/A,FALSE,"SumD";#N/A,#N/A,FALSE,"ElecD";#N/A,#N/A,FALSE,"MechD";#N/A,#N/A,FALSE,"GeotD";#N/A,#N/A,FALSE,"PrcsD";#N/A,#N/A,FALSE,"TunnD";#N/A,#N/A,FALSE,"CivlD";#N/A,#N/A,FALSE,"NtwkD";#N/A,#N/A,FALSE,"EstgD";#N/A,#N/A,FALSE,"PEngD"}</definedName>
    <definedName name="kloc">'[49]CIF COST ITEM'!#REF!</definedName>
    <definedName name="KW">[7]NPV!$B$40</definedName>
    <definedName name="Labor">#N/A</definedName>
    <definedName name="LABOR_C">'[1]Raw Data'!#REF!</definedName>
    <definedName name="LABOR1">#N/A</definedName>
    <definedName name="LandMI">[23]Controls!$C$56</definedName>
    <definedName name="LandpMI">[23]Controls!$C$49</definedName>
    <definedName name="LCC_EXPAT">'[1]Raw Data'!$D$7</definedName>
    <definedName name="LCC_LOCAL">'[1]Raw Data'!$D$8</definedName>
    <definedName name="LeasMI">[23]Controls!$C$63</definedName>
    <definedName name="LeaveDays" localSheetId="7">#REF!</definedName>
    <definedName name="LeaveDays">#REF!</definedName>
    <definedName name="LeaveDays1" localSheetId="7">#REF!</definedName>
    <definedName name="LeaveDays1">#REF!</definedName>
    <definedName name="LEFTBORDER" localSheetId="7">#REF!</definedName>
    <definedName name="LEFTBORDER">#REF!</definedName>
    <definedName name="Lest">#REF!</definedName>
    <definedName name="Leva">#REF!</definedName>
    <definedName name="Lib">#REF!</definedName>
    <definedName name="LIGHTING">#REF!</definedName>
    <definedName name="LINE">#REF!</definedName>
    <definedName name="LINE1">#REF!</definedName>
    <definedName name="LIST">#REF!</definedName>
    <definedName name="LKL" localSheetId="6" hidden="1">{#N/A,#N/A,FALSE,"SumG";#N/A,#N/A,FALSE,"ElecG";#N/A,#N/A,FALSE,"MechG";#N/A,#N/A,FALSE,"GeotG";#N/A,#N/A,FALSE,"PrcsG";#N/A,#N/A,FALSE,"TunnG";#N/A,#N/A,FALSE,"CivlG";#N/A,#N/A,FALSE,"NtwkG";#N/A,#N/A,FALSE,"EstgG";#N/A,#N/A,FALSE,"PEngG"}</definedName>
    <definedName name="LKL" localSheetId="7" hidden="1">{#N/A,#N/A,FALSE,"SumG";#N/A,#N/A,FALSE,"ElecG";#N/A,#N/A,FALSE,"MechG";#N/A,#N/A,FALSE,"GeotG";#N/A,#N/A,FALSE,"PrcsG";#N/A,#N/A,FALSE,"TunnG";#N/A,#N/A,FALSE,"CivlG";#N/A,#N/A,FALSE,"NtwkG";#N/A,#N/A,FALSE,"EstgG";#N/A,#N/A,FALSE,"PEngG"}</definedName>
    <definedName name="LKL" hidden="1">{#N/A,#N/A,FALSE,"SumG";#N/A,#N/A,FALSE,"ElecG";#N/A,#N/A,FALSE,"MechG";#N/A,#N/A,FALSE,"GeotG";#N/A,#N/A,FALSE,"PrcsG";#N/A,#N/A,FALSE,"TunnG";#N/A,#N/A,FALSE,"CivlG";#N/A,#N/A,FALSE,"NtwkG";#N/A,#N/A,FALSE,"EstgG";#N/A,#N/A,FALSE,"PEngG"}</definedName>
    <definedName name="ll" localSheetId="6" hidden="1">{#N/A,#N/A,FALSE,"SumG";#N/A,#N/A,FALSE,"ElecG";#N/A,#N/A,FALSE,"MechG";#N/A,#N/A,FALSE,"GeotG";#N/A,#N/A,FALSE,"PrcsG";#N/A,#N/A,FALSE,"TunnG";#N/A,#N/A,FALSE,"CivlG";#N/A,#N/A,FALSE,"NtwkG";#N/A,#N/A,FALSE,"EstgG";#N/A,#N/A,FALSE,"PEngG"}</definedName>
    <definedName name="ll" localSheetId="7" hidden="1">{#N/A,#N/A,FALSE,"SumG";#N/A,#N/A,FALSE,"ElecG";#N/A,#N/A,FALSE,"MechG";#N/A,#N/A,FALSE,"GeotG";#N/A,#N/A,FALSE,"PrcsG";#N/A,#N/A,FALSE,"TunnG";#N/A,#N/A,FALSE,"CivlG";#N/A,#N/A,FALSE,"NtwkG";#N/A,#N/A,FALSE,"EstgG";#N/A,#N/A,FALSE,"PEngG"}</definedName>
    <definedName name="ll" hidden="1">{#N/A,#N/A,FALSE,"SumG";#N/A,#N/A,FALSE,"ElecG";#N/A,#N/A,FALSE,"MechG";#N/A,#N/A,FALSE,"GeotG";#N/A,#N/A,FALSE,"PrcsG";#N/A,#N/A,FALSE,"TunnG";#N/A,#N/A,FALSE,"CivlG";#N/A,#N/A,FALSE,"NtwkG";#N/A,#N/A,FALSE,"EstgG";#N/A,#N/A,FALSE,"PEngG"}</definedName>
    <definedName name="lllll" localSheetId="6" hidden="1">{#N/A,#N/A,FALSE,"Pricing";#N/A,#N/A,FALSE,"Summary";#N/A,#N/A,FALSE,"CompProd";#N/A,#N/A,FALSE,"CompJobhrs";#N/A,#N/A,FALSE,"Escalation";#N/A,#N/A,FALSE,"Contingency";#N/A,#N/A,FALSE,"GM";#N/A,#N/A,FALSE,"CompWage";#N/A,#N/A,FALSE,"costSum"}</definedName>
    <definedName name="lllll" localSheetId="7" hidden="1">{#N/A,#N/A,FALSE,"Pricing";#N/A,#N/A,FALSE,"Summary";#N/A,#N/A,FALSE,"CompProd";#N/A,#N/A,FALSE,"CompJobhrs";#N/A,#N/A,FALSE,"Escalation";#N/A,#N/A,FALSE,"Contingency";#N/A,#N/A,FALSE,"GM";#N/A,#N/A,FALSE,"CompWage";#N/A,#N/A,FALSE,"costSum"}</definedName>
    <definedName name="lllll" hidden="1">{#N/A,#N/A,FALSE,"Pricing";#N/A,#N/A,FALSE,"Summary";#N/A,#N/A,FALSE,"CompProd";#N/A,#N/A,FALSE,"CompJobhrs";#N/A,#N/A,FALSE,"Escalation";#N/A,#N/A,FALSE,"Contingency";#N/A,#N/A,FALSE,"GM";#N/A,#N/A,FALSE,"CompWage";#N/A,#N/A,FALSE,"costSum"}</definedName>
    <definedName name="Loan_A_margins">[22]Assumptions!#REF!</definedName>
    <definedName name="Location" localSheetId="7">#REF!</definedName>
    <definedName name="Location">#REF!</definedName>
    <definedName name="london">'[1]Raw Data'!#REF!</definedName>
    <definedName name="LookPump" localSheetId="7">IF(VLOOKUP(#REF!,'EOT summary_BP25'!LookupPump,2)="HELP","HELP",VLOOKUP(#REF!,'EOT summary_BP25'!LookupPump,2))</definedName>
    <definedName name="LookPump">IF(VLOOKUP(#REF!,LookupPump,2)="HELP","HELP",VLOOKUP(#REF!,LookupPump,2))</definedName>
    <definedName name="LookPump1" localSheetId="7">IF(VLOOKUP([15]Option!$O1,'EOT summary_BP25'!LookupPump,2)="HELP","HELP",VLOOKUP([15]Option!$O1,'EOT summary_BP25'!LookupPump,2))</definedName>
    <definedName name="LookPump1">IF(VLOOKUP([15]Option!$O1,LookupPump,2)="HELP","HELP",VLOOKUP([15]Option!$O1,LookupPump,2))</definedName>
    <definedName name="LookupPump" localSheetId="7">#REF!</definedName>
    <definedName name="LookupPump">#REF!</definedName>
    <definedName name="LTG_ALS" localSheetId="7">#REF!</definedName>
    <definedName name="LTG_ALS">#REF!</definedName>
    <definedName name="LTG_CONDUIT" localSheetId="7">#REF!</definedName>
    <definedName name="LTG_CONDUIT">#REF!</definedName>
    <definedName name="LTG_INDOOR">#REF!</definedName>
    <definedName name="LTG_OUTDOOR">#REF!</definedName>
    <definedName name="LTG_POLES">#REF!</definedName>
    <definedName name="LTG_PWR_EQUIP">#REF!</definedName>
    <definedName name="LTG_WIRE">#REF!</definedName>
    <definedName name="M">#REF!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IL">#REF!</definedName>
    <definedName name="MAN_HRS">'[1]Raw Data'!$E$15</definedName>
    <definedName name="MAN_LAB">'[1]Raw Data'!$D$15</definedName>
    <definedName name="Man_Month">#REF!</definedName>
    <definedName name="Management_Fee_at_Risk">'[1]Raw Data'!#REF!</definedName>
    <definedName name="management_graph">'[1]Raw Data'!#REF!</definedName>
    <definedName name="management_schedule">'[1]Raw Data'!$A$2:$T$49</definedName>
    <definedName name="MANHOLE">#REF!</definedName>
    <definedName name="March_2006___to_QAR">'[18]Named ranges'!$B$3</definedName>
    <definedName name="MATH_CHK_AFTER_ELEC" localSheetId="7">#REF!</definedName>
    <definedName name="MATH_CHK_AFTER_ELEC">#REF!</definedName>
    <definedName name="MATH_CHK_BEFORE_ELEC" localSheetId="7">#REF!</definedName>
    <definedName name="MATH_CHK_BEFORE_ELEC">#REF!</definedName>
    <definedName name="MATH_CHK_BOX_ELEC" localSheetId="7">#REF!</definedName>
    <definedName name="MATH_CHK_BOX_ELEC">#REF!</definedName>
    <definedName name="MATH_CHK_DATE_ELEC">#REF!</definedName>
    <definedName name="MATH_CHK_DELTA_ELEC">#REF!</definedName>
    <definedName name="MATH_CHK_STAT_ELEC">#REF!</definedName>
    <definedName name="MATL">#N/A</definedName>
    <definedName name="MATL_DISC_AG_COND">#REF!</definedName>
    <definedName name="MATL_DISC_DB">#REF!</definedName>
    <definedName name="MATL_DISC_EMB_COND">#REF!</definedName>
    <definedName name="MATL_DISC_MV">#REF!</definedName>
    <definedName name="MATL_DISC_OTHER">#REF!</definedName>
    <definedName name="MATL_DISC_TRAY">#REF!</definedName>
    <definedName name="MATL1">#N/A</definedName>
    <definedName name="May_2006___to_QAR">'[18]Named ranges'!$B$5</definedName>
    <definedName name="ME_Salary">'[1]Raw Data'!#REF!</definedName>
    <definedName name="MECH_INSTR">#REF!</definedName>
    <definedName name="MECH30_CITY">#REF!</definedName>
    <definedName name="MECH30_ESC">#REF!</definedName>
    <definedName name="MECH30_OLD_CITY">#REF!</definedName>
    <definedName name="MECH30_OLD_ESC">#REF!</definedName>
    <definedName name="MECH30_OLD_PROD">#REF!</definedName>
    <definedName name="MECH30_OLD_WAGE">#REF!</definedName>
    <definedName name="MECH30_PROD">#REF!</definedName>
    <definedName name="MECH30_WAGE">#REF!</definedName>
    <definedName name="MENU">'[50]③赤紙(日文)'!$C$7</definedName>
    <definedName name="Meter_PCT1" localSheetId="7">#REF!</definedName>
    <definedName name="Meter_PCT1">#REF!</definedName>
    <definedName name="Meter_PCT2" localSheetId="7">#REF!</definedName>
    <definedName name="Meter_PCT2">#REF!</definedName>
    <definedName name="Mgmt_Spt_Factor" localSheetId="7">#REF!</definedName>
    <definedName name="Mgmt_Spt_Factor">#REF!</definedName>
    <definedName name="MH">#REF!</definedName>
    <definedName name="MH_HH">#REF!</definedName>
    <definedName name="MHRS_CONDENSER">#REF!</definedName>
    <definedName name="MHRS_GTG">#REF!</definedName>
    <definedName name="MHRS_STG">#REF!</definedName>
    <definedName name="MIDPOINT">'[1]Raw Data'!$Y$231</definedName>
    <definedName name="milan">'[1]Raw Data'!#REF!</definedName>
    <definedName name="MISC">#REF!</definedName>
    <definedName name="Misc_Steel_1">#REF!</definedName>
    <definedName name="MIsc_Steel_10">#REF!</definedName>
    <definedName name="Misc_Steel_100">#REF!</definedName>
    <definedName name="MIsc_Steel_20">#REF!</definedName>
    <definedName name="Misc_Steel_30">#REF!</definedName>
    <definedName name="MIsc_Steel_40">#REF!</definedName>
    <definedName name="Misc_Steel_50">#REF!</definedName>
    <definedName name="Misc_Steel_60">#REF!</definedName>
    <definedName name="MIsc_Steel_70">#REF!</definedName>
    <definedName name="Misc_Steel_80">#REF!</definedName>
    <definedName name="Misc_Steel_90">#REF!</definedName>
    <definedName name="Misc2MI">[23]Controls!$C$53</definedName>
    <definedName name="Misc3MI">[23]Controls!$C$54</definedName>
    <definedName name="MiscMI">[23]Controls!$C$55</definedName>
    <definedName name="MM">'[32]LOOKUP(MM)'!$A$3:$I$87</definedName>
    <definedName name="Model_Name">[37]Model!$C$4</definedName>
    <definedName name="MONTH">'[1]Raw Data'!$AM$193</definedName>
    <definedName name="Monthly_Regional_Expense_rate">#REF!</definedName>
    <definedName name="Monthly_Stats">#REF!</definedName>
    <definedName name="MONTHS">'[1]Raw Data'!$AH$201:$AH$260</definedName>
    <definedName name="Motor_Hp">#REF!</definedName>
    <definedName name="MOTOR_HP_OFFSITE">#REF!</definedName>
    <definedName name="MOTOR_HP_PB">#REF!</definedName>
    <definedName name="MOTOR_HP_PB10">#REF!</definedName>
    <definedName name="MOTOR_HP_PB100">#REF!</definedName>
    <definedName name="MOTOR_HP_PB1000">#REF!</definedName>
    <definedName name="MOTOR_HP_PB10000">#REF!</definedName>
    <definedName name="MOTOR_HP_PB15000">#REF!</definedName>
    <definedName name="MOTOR_HP_PB200">#REF!</definedName>
    <definedName name="MOTOR_HP_PB2000">#REF!</definedName>
    <definedName name="MOTOR_HP_PB25">#REF!</definedName>
    <definedName name="MOTOR_HP_PB3000">#REF!</definedName>
    <definedName name="MOTOR_HP_PB400">#REF!</definedName>
    <definedName name="MOTOR_HP_PB4000">#REF!</definedName>
    <definedName name="MOTOR_HP_PB50">#REF!</definedName>
    <definedName name="MOTOR_HP_PB500">#REF!</definedName>
    <definedName name="MOTOR_HP_PB5000">#REF!</definedName>
    <definedName name="MOTOR_HP_PB7500">#REF!</definedName>
    <definedName name="MOTOR_HP_YARD">#REF!</definedName>
    <definedName name="MOTOR_HP_YARD10">#REF!</definedName>
    <definedName name="MOTOR_HP_YARD100">#REF!</definedName>
    <definedName name="MOTOR_HP_YARD1000">#REF!</definedName>
    <definedName name="MOTOR_HP_YARD10000">#REF!</definedName>
    <definedName name="MOTOR_HP_YARD15000">#REF!</definedName>
    <definedName name="MOTOR_HP_YARD200">#REF!</definedName>
    <definedName name="MOTOR_HP_YARD2000">#REF!</definedName>
    <definedName name="MOTOR_HP_YARD25">#REF!</definedName>
    <definedName name="MOTOR_HP_YARD3000">#REF!</definedName>
    <definedName name="MOTOR_HP_YARD400">#REF!</definedName>
    <definedName name="MOTOR_HP_YARD4000">#REF!</definedName>
    <definedName name="MOTOR_HP_YARD50">#REF!</definedName>
    <definedName name="MOTOR_HP_YARD500">#REF!</definedName>
    <definedName name="MOTOR_HP_YARD5000">#REF!</definedName>
    <definedName name="MOTOR_HP_YARD7500">#REF!</definedName>
    <definedName name="MTHS_TO_DEL">'[1]Raw Data'!#REF!</definedName>
    <definedName name="mup">#REF!</definedName>
    <definedName name="MWeGross">#REF!</definedName>
    <definedName name="MWeNet">#REF!</definedName>
    <definedName name="n">#REF!</definedName>
    <definedName name="NDR">#REF!</definedName>
    <definedName name="needle">#REF!</definedName>
    <definedName name="NIPP">#REF!</definedName>
    <definedName name="NIStatus">#REF!</definedName>
    <definedName name="NIStatus1">#REF!</definedName>
    <definedName name="NN">#REF!</definedName>
    <definedName name="nnn" localSheetId="6" hidden="1">{#N/A,#N/A,FALSE,"SumD";#N/A,#N/A,FALSE,"ElecD";#N/A,#N/A,FALSE,"MechD";#N/A,#N/A,FALSE,"GeotD";#N/A,#N/A,FALSE,"PrcsD";#N/A,#N/A,FALSE,"TunnD";#N/A,#N/A,FALSE,"CivlD";#N/A,#N/A,FALSE,"NtwkD";#N/A,#N/A,FALSE,"EstgD";#N/A,#N/A,FALSE,"PEngD"}</definedName>
    <definedName name="nnn" localSheetId="7" hidden="1">{#N/A,#N/A,FALSE,"SumD";#N/A,#N/A,FALSE,"ElecD";#N/A,#N/A,FALSE,"MechD";#N/A,#N/A,FALSE,"GeotD";#N/A,#N/A,FALSE,"PrcsD";#N/A,#N/A,FALSE,"TunnD";#N/A,#N/A,FALSE,"CivlD";#N/A,#N/A,FALSE,"NtwkD";#N/A,#N/A,FALSE,"EstgD";#N/A,#N/A,FALSE,"PEngD"}</definedName>
    <definedName name="nnn" hidden="1">{#N/A,#N/A,FALSE,"SumD";#N/A,#N/A,FALSE,"ElecD";#N/A,#N/A,FALSE,"MechD";#N/A,#N/A,FALSE,"GeotD";#N/A,#N/A,FALSE,"PrcsD";#N/A,#N/A,FALSE,"TunnD";#N/A,#N/A,FALSE,"CivlD";#N/A,#N/A,FALSE,"NtwkD";#N/A,#N/A,FALSE,"EstgD";#N/A,#N/A,FALSE,"PEngD"}</definedName>
    <definedName name="nnnnn" localSheetId="6" hidden="1">{#N/A,#N/A,FALSE,"SumG";#N/A,#N/A,FALSE,"ElecG";#N/A,#N/A,FALSE,"MechG";#N/A,#N/A,FALSE,"GeotG";#N/A,#N/A,FALSE,"PrcsG";#N/A,#N/A,FALSE,"TunnG";#N/A,#N/A,FALSE,"CivlG";#N/A,#N/A,FALSE,"NtwkG";#N/A,#N/A,FALSE,"EstgG";#N/A,#N/A,FALSE,"PEngG"}</definedName>
    <definedName name="nnnnn" localSheetId="7" hidden="1">{#N/A,#N/A,FALSE,"SumG";#N/A,#N/A,FALSE,"ElecG";#N/A,#N/A,FALSE,"MechG";#N/A,#N/A,FALSE,"GeotG";#N/A,#N/A,FALSE,"PrcsG";#N/A,#N/A,FALSE,"TunnG";#N/A,#N/A,FALSE,"CivlG";#N/A,#N/A,FALSE,"NtwkG";#N/A,#N/A,FALSE,"EstgG";#N/A,#N/A,FALSE,"PEngG"}</definedName>
    <definedName name="nnnnn" hidden="1">{#N/A,#N/A,FALSE,"SumG";#N/A,#N/A,FALSE,"ElecG";#N/A,#N/A,FALSE,"MechG";#N/A,#N/A,FALSE,"GeotG";#N/A,#N/A,FALSE,"PrcsG";#N/A,#N/A,FALSE,"TunnG";#N/A,#N/A,FALSE,"CivlG";#N/A,#N/A,FALSE,"NtwkG";#N/A,#N/A,FALSE,"EstgG";#N/A,#N/A,FALSE,"PEngG"}</definedName>
    <definedName name="NNR">'[1]Raw Data'!$D$22</definedName>
    <definedName name="No_of_Hollidays">#REF!</definedName>
    <definedName name="No_Ramadan_Days">#REF!</definedName>
    <definedName name="No_Week_Days">#REF!</definedName>
    <definedName name="No_Weekend_Days">#REF!</definedName>
    <definedName name="NOI">#REF!</definedName>
    <definedName name="nonreimb">'[1]Raw Data'!#REF!</definedName>
    <definedName name="Northern">'[24]Details for Charts'!$AB$13</definedName>
    <definedName name="nr" localSheetId="7">#REF!</definedName>
    <definedName name="nr">#REF!</definedName>
    <definedName name="NR126B" localSheetId="7">#REF!</definedName>
    <definedName name="NR126B">#REF!</definedName>
    <definedName name="O" localSheetId="7">#REF!</definedName>
    <definedName name="O">#REF!</definedName>
    <definedName name="O.">#REF!</definedName>
    <definedName name="O_H___Profit">#REF!</definedName>
    <definedName name="OD_FACTOR">#REF!</definedName>
    <definedName name="ODC">'[1]Raw Data'!$D$17</definedName>
    <definedName name="ODC_Allowance_Rates">#REF!</definedName>
    <definedName name="Oest">#REF!</definedName>
    <definedName name="Office_Charge_Rate">#REF!</definedName>
    <definedName name="Office_Supplies_Unit_Rate">#REF!</definedName>
    <definedName name="Offices">#REF!</definedName>
    <definedName name="offset">1</definedName>
    <definedName name="OincMI">[23]Controls!$C$62</definedName>
    <definedName name="oldprinttotal">'[1]Raw Data'!$A$1:$CE$126</definedName>
    <definedName name="OM">'[1]Raw Data'!$AJ$201:$AJ$260</definedName>
    <definedName name="OO">#REF!</definedName>
    <definedName name="OPTIONS">'[1]Raw Data'!#REF!</definedName>
    <definedName name="Orange">'[1]Raw Data'!$C$30:$E$32</definedName>
    <definedName name="OSAllo">#REF!</definedName>
    <definedName name="OSAllowance">#REF!</definedName>
    <definedName name="OSAllText">#REF!</definedName>
    <definedName name="OSAText">#REF!</definedName>
    <definedName name="OSBL_Costs">#REF!</definedName>
    <definedName name="OSBL_Mhrs">#REF!</definedName>
    <definedName name="OSDays">#REF!</definedName>
    <definedName name="OTH_DIR">'[1]Raw Data'!$AP$310</definedName>
    <definedName name="OTHER">#REF!</definedName>
    <definedName name="OTHER_PRICING">#REF!</definedName>
    <definedName name="other_schedule">'[1]Raw Data'!$A$2:$T$49</definedName>
    <definedName name="OTHER_VALVES">#REF!</definedName>
    <definedName name="OUTDOOR_COND">#REF!</definedName>
    <definedName name="OZUK">[23]Controls!$A$131</definedName>
    <definedName name="P1_Earnings" localSheetId="7">#REF!</definedName>
    <definedName name="P1_Earnings">#REF!</definedName>
    <definedName name="PA_CABLE" localSheetId="7">#REF!</definedName>
    <definedName name="PA_CABLE">#REF!</definedName>
    <definedName name="PA_CONDUIT" localSheetId="7">#REF!</definedName>
    <definedName name="PA_CONDUIT">#REF!</definedName>
    <definedName name="PA_EQUIP">#REF!</definedName>
    <definedName name="packname">#REF!</definedName>
    <definedName name="Page">#REF!</definedName>
    <definedName name="PAGE1">'[1]Raw Data'!#REF!</definedName>
    <definedName name="PAGE2">'[1]Raw Data'!$B$3:$G$61</definedName>
    <definedName name="PAGE3">'[1]Raw Data'!$J$64:$O$123</definedName>
    <definedName name="PAGE4">'[1]Raw Data'!$S$125:$U$182</definedName>
    <definedName name="PAGE5_21">#REF!</definedName>
    <definedName name="PaidDays">#REF!</definedName>
    <definedName name="PAR">#REF!</definedName>
    <definedName name="PAR_1">#REF!</definedName>
    <definedName name="PAR_2">#REF!</definedName>
    <definedName name="PAR_3">#REF!</definedName>
    <definedName name="PAR_4">#REF!</definedName>
    <definedName name="PAR_5">#REF!</definedName>
    <definedName name="PAR_6">#REF!</definedName>
    <definedName name="PAR_7">#REF!</definedName>
    <definedName name="Parm_Civil_Build_01">#REF!</definedName>
    <definedName name="Parm_Civil_Build_02">#REF!</definedName>
    <definedName name="Parm_Civil_Build_03">#REF!</definedName>
    <definedName name="Parm_Civil_Build_04">#REF!</definedName>
    <definedName name="Parm_Civil_Build_05">#REF!</definedName>
    <definedName name="Parm_Civil_Build_06">#REF!</definedName>
    <definedName name="Parm_Civil_Build_07">#REF!</definedName>
    <definedName name="Parm_Civil_Build_08">#REF!</definedName>
    <definedName name="Parm_Civil_Build_09">#REF!</definedName>
    <definedName name="Parm_Civil_Build_10">#REF!</definedName>
    <definedName name="Parm_Civil_Build_11">#REF!</definedName>
    <definedName name="Parm_Civil_Build_12">#REF!</definedName>
    <definedName name="Parm_Civil_Build_13">#REF!</definedName>
    <definedName name="Parm_Civil_Build_14">#REF!</definedName>
    <definedName name="Parm_Civil_Build_15">#REF!</definedName>
    <definedName name="Parm_Civil_Build_16">#REF!</definedName>
    <definedName name="Parm_Civil_Build_17">#REF!</definedName>
    <definedName name="Parm_Civil_Build_18">#REF!</definedName>
    <definedName name="Parm_Civil_Build_19">#REF!</definedName>
    <definedName name="Parm_Civil_Build_20">#REF!</definedName>
    <definedName name="Parm_Civil_Build_21">#REF!</definedName>
    <definedName name="Parm_Civil_Parm_01">#REF!</definedName>
    <definedName name="Parm_Civil_Parm_02">#REF!</definedName>
    <definedName name="Parm_Civil_Parm_03">#REF!</definedName>
    <definedName name="Parm_Civil_Parm_04">#REF!</definedName>
    <definedName name="Parm_Civil_Parm_05">#REF!</definedName>
    <definedName name="Parm_Civil_Parm_06">#REF!</definedName>
    <definedName name="Parm_Civil_Parm_07">#REF!</definedName>
    <definedName name="Parm_Civil_Parm_08">#REF!</definedName>
    <definedName name="Parm_Civil_Parm_09">#REF!</definedName>
    <definedName name="Parm_Civil_Parm_10">#REF!</definedName>
    <definedName name="Parm_Civil_Parm_11">#REF!</definedName>
    <definedName name="Parm_Civil_Parm_12">#REF!</definedName>
    <definedName name="Parm_Civil_Parm_13">#REF!</definedName>
    <definedName name="Parm_Civil_Parm_14">#REF!</definedName>
    <definedName name="Parm_Civil_Parm_15">#REF!</definedName>
    <definedName name="Parm_Civil_Parm_16">#REF!</definedName>
    <definedName name="Parm_Civil_Parm_17">#REF!</definedName>
    <definedName name="Parm_Civil_Parm_18">#REF!</definedName>
    <definedName name="Parm_Civil_Site_01">#REF!</definedName>
    <definedName name="Parm_Civil_Site_02">#REF!</definedName>
    <definedName name="Parm_Civil_Site_03">#REF!</definedName>
    <definedName name="Parm_Civil_Site_04">#REF!</definedName>
    <definedName name="Parm_Civil_Site_05">#REF!</definedName>
    <definedName name="Parm_Civil_Site_06">#REF!</definedName>
    <definedName name="Parm_Civil_Site_07">#REF!</definedName>
    <definedName name="Parm_Civil_Site_08">#REF!</definedName>
    <definedName name="Parm_Civil_Site_09">#REF!</definedName>
    <definedName name="Parm_Civil_Site_10">#REF!</definedName>
    <definedName name="Parm_Civil_Site_11">#REF!</definedName>
    <definedName name="Parm_Civil_Site_12">#REF!</definedName>
    <definedName name="Parm_Civil_Site_13">#REF!</definedName>
    <definedName name="Parm_Civil_Site_14">#REF!</definedName>
    <definedName name="Parm_Civil_Site_15">#REF!</definedName>
    <definedName name="Parm_Civil_Site_16">#REF!</definedName>
    <definedName name="Parm_Civil_Site_17">#REF!</definedName>
    <definedName name="Parm_Civil_Site_18">#REF!</definedName>
    <definedName name="Parm_Civil_Site_19">#REF!</definedName>
    <definedName name="Parm_Civil_Site_20">#REF!</definedName>
    <definedName name="Parm_Civil_Site_21">#REF!</definedName>
    <definedName name="Parm_Civil_Site_22">#REF!</definedName>
    <definedName name="Parm_Civil_Site_23">#REF!</definedName>
    <definedName name="Parm_Elect_Switchgear_01">#REF!</definedName>
    <definedName name="Parm_Elect_Switchgear_02">#REF!</definedName>
    <definedName name="Parm_Elect_Switchgear_03">#REF!</definedName>
    <definedName name="Parm_Elect_Switchgear_04">#REF!</definedName>
    <definedName name="Parm_Elect_Switchgear_05">#REF!</definedName>
    <definedName name="Parm_Elect_Switchgear_06">#REF!</definedName>
    <definedName name="Parm_Elect_Switchgear_07">#REF!</definedName>
    <definedName name="Parm_Elect_Switchgear_08">#REF!</definedName>
    <definedName name="Parm_Elect_Switchgear_09">#REF!</definedName>
    <definedName name="Parm_Elect_Switchgear_10">#REF!</definedName>
    <definedName name="Parm_Elect_Switchgear_11">#REF!</definedName>
    <definedName name="Parm_Elect_Switchgear_12">#REF!</definedName>
    <definedName name="Parm_Elect_Switchgear_13">#REF!</definedName>
    <definedName name="Parm_Elect_Switchgear_14">#REF!</definedName>
    <definedName name="Parm_Elect_Switchgear_15">#REF!</definedName>
    <definedName name="Parm_Elect_Switchgear_16">#REF!</definedName>
    <definedName name="Parm_Elect_Switchgear_17">#REF!</definedName>
    <definedName name="Parm_Elect_Switchgear_18">#REF!</definedName>
    <definedName name="Parm_Elect_Switchgear_19">#REF!</definedName>
    <definedName name="Parm_Elect_Switchgear_20">#REF!</definedName>
    <definedName name="Parm_Elect_Switchgear_21">#REF!</definedName>
    <definedName name="Parm_Elect_Switchyd_01">#REF!</definedName>
    <definedName name="Parm_Elect_Switchyd_02">#REF!</definedName>
    <definedName name="Parm_Elect_Switchyd_03">#REF!</definedName>
    <definedName name="Parm_Elect_Switchyd_04">#REF!</definedName>
    <definedName name="Parm_Elect_Switchyd_05">#REF!</definedName>
    <definedName name="Parm_Elect_Switchyd_06">#REF!</definedName>
    <definedName name="Parm_Elect_Switchyd_07">#REF!</definedName>
    <definedName name="Parm_Elect_Switchyd_08">#REF!</definedName>
    <definedName name="Parm_Elect_Switchyd_09">#REF!</definedName>
    <definedName name="Parm_Elect_Switchyd_10">#REF!</definedName>
    <definedName name="Parm_Elect_Switchyd_11">#REF!</definedName>
    <definedName name="Parm_Elect_Switchyd_12">#REF!</definedName>
    <definedName name="Parm_Elect_Switchyd_13">#REF!</definedName>
    <definedName name="Parm_Elect_Switchyd_14">#REF!</definedName>
    <definedName name="Parm_Elect_Switchyd_15">#REF!</definedName>
    <definedName name="Parm_Elect_Switchyd_16">#REF!</definedName>
    <definedName name="Parm_Elect_Switchyd_17">#REF!</definedName>
    <definedName name="Parm_Elect_Switchyd_18">#REF!</definedName>
    <definedName name="Parm_Elect_Switchyd_19">#REF!</definedName>
    <definedName name="Parm_Elect_Switchyd_20">#REF!</definedName>
    <definedName name="Parm_Elect_Switchyd_21">#REF!</definedName>
    <definedName name="Parm_Elect_Transfmr_01">#REF!</definedName>
    <definedName name="Parm_Elect_Transfmr_02">#REF!</definedName>
    <definedName name="Parm_Elect_Transfmr_03">#REF!</definedName>
    <definedName name="Parm_Elect_Transfmr_04">#REF!</definedName>
    <definedName name="Parm_Elect_Transfmr_05">#REF!</definedName>
    <definedName name="Parm_Elect_Transfmr_06">#REF!</definedName>
    <definedName name="Parm_Elect_Transfmr_07">#REF!</definedName>
    <definedName name="Parm_Elect_Transfmr_08">#REF!</definedName>
    <definedName name="Parm_Elect_Transfmr_09">#REF!</definedName>
    <definedName name="Parm_Elect_Transfmr_10">#REF!</definedName>
    <definedName name="Parm_Elect_Transfmr_11">#REF!</definedName>
    <definedName name="Parm_Elect_Transfmr_12">#REF!</definedName>
    <definedName name="Parm_Elect_Transfmr_13">#REF!</definedName>
    <definedName name="Parm_Elect_Transfmr_14">#REF!</definedName>
    <definedName name="Parm_Elect_Transfmr_15">#REF!</definedName>
    <definedName name="Parm_Elect_Transfmr_16">#REF!</definedName>
    <definedName name="Parm_Elect_Transfmr_17">#REF!</definedName>
    <definedName name="Parm_Elect_Transfmr_18">#REF!</definedName>
    <definedName name="Parm_Elect_Transfmr_19">#REF!</definedName>
    <definedName name="Parm_Elect_Transfmr_20">#REF!</definedName>
    <definedName name="Parm_Elect_Transfmr_21">#REF!</definedName>
    <definedName name="Parm_Elect_Transfmr_22">#REF!</definedName>
    <definedName name="Parm_Elect_Transfmr_23">#REF!</definedName>
    <definedName name="Parm_Elect_Transfmr_24">#REF!</definedName>
    <definedName name="Parm_Elect_Transfmr_25">#REF!</definedName>
    <definedName name="Parm_Elect_Transfmr_26">#REF!</definedName>
    <definedName name="Parm_Elect_Transfmr_27">#REF!</definedName>
    <definedName name="Parm_Elect_Transfmr_28">#REF!</definedName>
    <definedName name="Parm_Elect_Transfmr_29">#REF!</definedName>
    <definedName name="Parm_Elect_Transfmr_30">#REF!</definedName>
    <definedName name="Parm_Elect_Transfmr_31">#REF!</definedName>
    <definedName name="Parm_Elect_Transfmr_32">#REF!</definedName>
    <definedName name="Parm_Elect_Transfmr_33">#REF!</definedName>
    <definedName name="Parm_Elect_Transfmr_34">#REF!</definedName>
    <definedName name="Parm_Elect_Transfmr_35">#REF!</definedName>
    <definedName name="Parm_Elect_Transfmr_36">#REF!</definedName>
    <definedName name="Parm_Elect_Transfmr_37">#REF!</definedName>
    <definedName name="Parm_Elect_Transfmr_38">#REF!</definedName>
    <definedName name="Parm_Elect_Transfmr_39">#REF!</definedName>
    <definedName name="Parm_Elect_Transfmr_40">#REF!</definedName>
    <definedName name="Parm_Elect_Transfmr_41">#REF!</definedName>
    <definedName name="Parm_Elect_Transfmr_42">#REF!</definedName>
    <definedName name="Parm_Elect_Transfmr_43">#REF!</definedName>
    <definedName name="Parm_Elect_Transfmr_44">#REF!</definedName>
    <definedName name="Parm_Elect_Transfmr_45">#REF!</definedName>
    <definedName name="Parm_Elect_Transfmr_46">#REF!</definedName>
    <definedName name="Parm_Elect_Transfmr_47">#REF!</definedName>
    <definedName name="Parm_Elect_Transfmr_48">#REF!</definedName>
    <definedName name="Parm_Elect_Transfmr_49">#REF!</definedName>
    <definedName name="Parm_Elect_Transfmr_50">#REF!</definedName>
    <definedName name="Parm_Elect_Transfmr_51">#REF!</definedName>
    <definedName name="Parm_Elect_Transfmr_52">#REF!</definedName>
    <definedName name="Parm_Elect_Transfmr_53">#REF!</definedName>
    <definedName name="Parm_Elect_Transfmr_54">#REF!</definedName>
    <definedName name="Parm_Elect_Transfmr_55">#REF!</definedName>
    <definedName name="Parm_Elect_Transfmr_56">#REF!</definedName>
    <definedName name="Parm_Elect_Transfmr_57">#REF!</definedName>
    <definedName name="Parm_Elect_Transfmr_58">#REF!</definedName>
    <definedName name="Parm_Elect_Transfmr_59">#REF!</definedName>
    <definedName name="Parm_Elect_Transfmr_60">#REF!</definedName>
    <definedName name="Parm_Elect_Transfmr_61">#REF!</definedName>
    <definedName name="Parm_Elect_Transfmr_62">#REF!</definedName>
    <definedName name="Parm_Elect_Transfmr_63">#REF!</definedName>
    <definedName name="Parm_Elect_Transfmr_64">#REF!</definedName>
    <definedName name="Parm_Elect_Transfmr_65">#REF!</definedName>
    <definedName name="Parm_Elect_Transfmr_66">#REF!</definedName>
    <definedName name="Parm_Elect_Transfmr_67">#REF!</definedName>
    <definedName name="Parm_Elect_Transm_01">#REF!</definedName>
    <definedName name="Parm_Elect_Transm_02">#REF!</definedName>
    <definedName name="Parm_Elect_Transm_03">#REF!</definedName>
    <definedName name="Parm_Elect_Transm_04">#REF!</definedName>
    <definedName name="Parm_Elect_Transm_05">#REF!</definedName>
    <definedName name="Parm_Elect_Transm_06">#REF!</definedName>
    <definedName name="Parm_Elect_Transm_07">#REF!</definedName>
    <definedName name="Parm_Elect_Transm_08">#REF!</definedName>
    <definedName name="Parm_General_01">#REF!</definedName>
    <definedName name="Parm_General_02">#REF!</definedName>
    <definedName name="Parm_General_03">#REF!</definedName>
    <definedName name="Parm_General_04">#REF!</definedName>
    <definedName name="Parm_General_05">#REF!</definedName>
    <definedName name="Parm_General_06">#REF!</definedName>
    <definedName name="Parm_General_07">#REF!</definedName>
    <definedName name="Parm_General_08">#REF!</definedName>
    <definedName name="Parm_General_09">#REF!</definedName>
    <definedName name="Parm_Guar_Envirmt_01">#REF!</definedName>
    <definedName name="Parm_Guar_Envirmt_02">#REF!</definedName>
    <definedName name="Parm_Guar_Envirmt_03">#REF!</definedName>
    <definedName name="Parm_Guar_Envirmt_04">#REF!</definedName>
    <definedName name="Parm_Guar_Envirmt_05">#REF!</definedName>
    <definedName name="Parm_Guar_Envirmt_06">#REF!</definedName>
    <definedName name="Parm_Guar_Envirmt_07">#REF!</definedName>
    <definedName name="Parm_Guar_Envirmt_08">#REF!</definedName>
    <definedName name="Parm_Guar_Envirmt_09">#REF!</definedName>
    <definedName name="Parm_Guar_Envirmt_10">#REF!</definedName>
    <definedName name="Parm_Guar_Envirmt_11">#REF!</definedName>
    <definedName name="Parm_Guar_Envirmt_12">#REF!</definedName>
    <definedName name="Parm_Guar_Perf_01">#REF!</definedName>
    <definedName name="Parm_Guar_Perf_02">#REF!</definedName>
    <definedName name="Parm_Guar_Perf_03">#REF!</definedName>
    <definedName name="Parm_Guar_Perf_04">#REF!</definedName>
    <definedName name="Parm_Guar_Perf_05">#REF!</definedName>
    <definedName name="Parm_Guar_Perf_06">#REF!</definedName>
    <definedName name="Parm_Guar_Perf_07">#REF!</definedName>
    <definedName name="Parm_Guar_Perf_08">#REF!</definedName>
    <definedName name="Parm_Guar_Perf_09">#REF!</definedName>
    <definedName name="Parm_Guar_Perf_10">#REF!</definedName>
    <definedName name="Parm_Guar_Perf_11">#REF!</definedName>
    <definedName name="Parm_Guar_Perf_Marg_01">#REF!</definedName>
    <definedName name="Parm_Guar_Perf_Marg_02">#REF!</definedName>
    <definedName name="Parm_Guar_Perf_Marg_03">#REF!</definedName>
    <definedName name="Parm_Guar_Perf_Marg_04">#REF!</definedName>
    <definedName name="Parm_Guar_Perf_Marg_05">#REF!</definedName>
    <definedName name="Parm_Guar_Perf_Marg_06">#REF!</definedName>
    <definedName name="Parm_Guar_Perf_Marg_07">#REF!</definedName>
    <definedName name="Parm_Guar_Perf_Marg_08">#REF!</definedName>
    <definedName name="Parm_Guar_Perf_Marg_09">#REF!</definedName>
    <definedName name="Parm_Guar_Perf_Marg_10">#REF!</definedName>
    <definedName name="Parm_Guar_Perf_Marg_11">#REF!</definedName>
    <definedName name="Parm_Mech_Boiler_01">#REF!</definedName>
    <definedName name="Parm_Mech_Boiler_02">#REF!</definedName>
    <definedName name="Parm_Mech_Boiler_03">#REF!</definedName>
    <definedName name="Parm_Mech_Boiler_04">#REF!</definedName>
    <definedName name="Parm_Mech_Boiler_05">#REF!</definedName>
    <definedName name="Parm_Mech_Boiler_06">#REF!</definedName>
    <definedName name="Parm_Mech_Boiler_07">#REF!</definedName>
    <definedName name="Parm_Mech_Boiler_08">#REF!</definedName>
    <definedName name="Parm_Mech_Boiler_09">#REF!</definedName>
    <definedName name="Parm_Mech_Boiler_10">#REF!</definedName>
    <definedName name="Parm_Mech_Boiler_11">#REF!</definedName>
    <definedName name="Parm_Mech_Boiler_12">#REF!</definedName>
    <definedName name="Parm_Mech_Boiler_13">#REF!</definedName>
    <definedName name="Parm_Mech_Boiler_14">#REF!</definedName>
    <definedName name="Parm_Mech_Boiler_15">#REF!</definedName>
    <definedName name="Parm_Mech_Boiler_16">#REF!</definedName>
    <definedName name="Parm_Mech_Boiler_17">#REF!</definedName>
    <definedName name="Parm_Mech_Boiler_18">#REF!</definedName>
    <definedName name="Parm_Mech_Boiler_19">#REF!</definedName>
    <definedName name="Parm_Mech_Boiler_20">#REF!</definedName>
    <definedName name="Parm_Mech_Boiler_21">#REF!</definedName>
    <definedName name="Parm_Mech_Boiler_22">#REF!</definedName>
    <definedName name="Parm_Mech_Boiler_23">#REF!</definedName>
    <definedName name="Parm_Mech_Boiler_24">#REF!</definedName>
    <definedName name="Parm_Mech_BOP_01">#REF!</definedName>
    <definedName name="Parm_Mech_BOP_02">#REF!</definedName>
    <definedName name="Parm_Mech_BOP_03">#REF!</definedName>
    <definedName name="Parm_Mech_BOP_04">#REF!</definedName>
    <definedName name="Parm_Mech_BOP_05">#REF!</definedName>
    <definedName name="Parm_Mech_BOP_06">#REF!</definedName>
    <definedName name="Parm_Mech_BOP_07">#REF!</definedName>
    <definedName name="Parm_Mech_BOP_08">#REF!</definedName>
    <definedName name="Parm_Mech_BOP_09">#REF!</definedName>
    <definedName name="Parm_Mech_BOP_10">#REF!</definedName>
    <definedName name="Parm_Mech_BOP_11">#REF!</definedName>
    <definedName name="Parm_Mech_BOP_12">#REF!</definedName>
    <definedName name="Parm_Mech_BOP_13">#REF!</definedName>
    <definedName name="Parm_Mech_BOP_14">#REF!</definedName>
    <definedName name="Parm_Mech_BOP_15">#REF!</definedName>
    <definedName name="Parm_Mech_BOP_16">#REF!</definedName>
    <definedName name="Parm_Mech_BOP_17">#REF!</definedName>
    <definedName name="Parm_Mech_BOP_18">#REF!</definedName>
    <definedName name="Parm_Mech_BOP_19">#REF!</definedName>
    <definedName name="Parm_Mech_BOP_20">#REF!</definedName>
    <definedName name="Parm_Mech_BOP_21">#REF!</definedName>
    <definedName name="Parm_Mech_BOP_22">#REF!</definedName>
    <definedName name="Parm_Mech_BOP_23">#REF!</definedName>
    <definedName name="Parm_Mech_BOP_24">#REF!</definedName>
    <definedName name="Parm_Mech_BOP_25">#REF!</definedName>
    <definedName name="Parm_Mech_BOP_26">#REF!</definedName>
    <definedName name="Parm_Mech_BOP_27">#REF!</definedName>
    <definedName name="Parm_Mech_BOP_28">#REF!</definedName>
    <definedName name="Parm_Mech_BOP_29">#REF!</definedName>
    <definedName name="Parm_Mech_BOP_30">#REF!</definedName>
    <definedName name="Parm_Mech_BOP_31">#REF!</definedName>
    <definedName name="Parm_Mech_Emissions_01">#REF!</definedName>
    <definedName name="Parm_Mech_Emissions_02">#REF!</definedName>
    <definedName name="Parm_Mech_Emissions_03">#REF!</definedName>
    <definedName name="Parm_Mech_Emissions_04">#REF!</definedName>
    <definedName name="Parm_Mech_Emissions_05">#REF!</definedName>
    <definedName name="Parm_Mech_Emissions_06">#REF!</definedName>
    <definedName name="Parm_Mech_Emissions_07">#REF!</definedName>
    <definedName name="Parm_Mech_Emissions_08">#REF!</definedName>
    <definedName name="Parm_Mech_Emissions_09">#REF!</definedName>
    <definedName name="Parm_Mech_Emissions_10">#REF!</definedName>
    <definedName name="Parm_Mech_Emissions_11">#REF!</definedName>
    <definedName name="Parm_Mech_Emissions_12">#REF!</definedName>
    <definedName name="Parm_Mech_Emissions_13">#REF!</definedName>
    <definedName name="Parm_Mech_Emissions_14">#REF!</definedName>
    <definedName name="Parm_Mech_Emissions_15">#REF!</definedName>
    <definedName name="Parm_Mech_Emissions_16">#REF!</definedName>
    <definedName name="Parm_Mech_Emissions_17">#REF!</definedName>
    <definedName name="Parm_Mech_Emissions_18">#REF!</definedName>
    <definedName name="Parm_Mech_Emissions_19">#REF!</definedName>
    <definedName name="Parm_Mech_Emissions_20">#REF!</definedName>
    <definedName name="Parm_Mech_Emissions_21">#REF!</definedName>
    <definedName name="Parm_Mech_Emissions_22">#REF!</definedName>
    <definedName name="Parm_Mech_Emissions_23">#REF!</definedName>
    <definedName name="Parm_Mech_Emissions_24">#REF!</definedName>
    <definedName name="Parm_Mech_Emissions_25">#REF!</definedName>
    <definedName name="Parm_Mech_Emissions_26">#REF!</definedName>
    <definedName name="Parm_Mech_Emissions_27">#REF!</definedName>
    <definedName name="Parm_Mech_Emissions_28">#REF!</definedName>
    <definedName name="Parm_Mech_Emissions_29">#REF!</definedName>
    <definedName name="Parm_Mech_Emissions_30">#REF!</definedName>
    <definedName name="Parm_Mech_Fuel_01">#REF!</definedName>
    <definedName name="Parm_Mech_Fuel_02">#REF!</definedName>
    <definedName name="Parm_Mech_Fuel_03">#REF!</definedName>
    <definedName name="Parm_Mech_Fuel_04">#REF!</definedName>
    <definedName name="Parm_Mech_Fuel_05">#REF!</definedName>
    <definedName name="Parm_Mech_Fuel_06">#REF!</definedName>
    <definedName name="Parm_Mech_Fuel_07">#REF!</definedName>
    <definedName name="Parm_Mech_Fuel_08">#REF!</definedName>
    <definedName name="Parm_Mech_Fuel_09">#REF!</definedName>
    <definedName name="Parm_Mech_Fuel_10">#REF!</definedName>
    <definedName name="Parm_Mech_Fuel_11">#REF!</definedName>
    <definedName name="Parm_Mech_Fuel_12">#REF!</definedName>
    <definedName name="Parm_Mech_Fuel_13">#REF!</definedName>
    <definedName name="Parm_Mech_Fuel_14">#REF!</definedName>
    <definedName name="Parm_Mech_Fuel_15">#REF!</definedName>
    <definedName name="Parm_Mech_Fuel_16">#REF!</definedName>
    <definedName name="Parm_Mech_Mtlhd_01">#REF!</definedName>
    <definedName name="Parm_Mech_Mtlhd_02">#REF!</definedName>
    <definedName name="Parm_Mech_Mtlhd_03">#REF!</definedName>
    <definedName name="Parm_Mech_Mtlhd_04">#REF!</definedName>
    <definedName name="Parm_Mech_Mtlhd_05">#REF!</definedName>
    <definedName name="Parm_Mech_Mtlhd_06">#REF!</definedName>
    <definedName name="Parm_Mech_Mtlhd_07">#REF!</definedName>
    <definedName name="Parm_Mech_Mtlhd_08">#REF!</definedName>
    <definedName name="Parm_Mech_Mtlhd_09">#REF!</definedName>
    <definedName name="Parm_Mech_Mtlhd_10">#REF!</definedName>
    <definedName name="Parm_Mech_Mtlhd_11">#REF!</definedName>
    <definedName name="Parm_Mech_Mtlhd_12">#REF!</definedName>
    <definedName name="Parm_Mech_Mtlhd_13">#REF!</definedName>
    <definedName name="Parm_Mech_Mtlhd_14">#REF!</definedName>
    <definedName name="Parm_Mech_Mtlhd_15">#REF!</definedName>
    <definedName name="Parm_Mech_Mtlhd_16">#REF!</definedName>
    <definedName name="Parm_Mech_Mtlhd_17">#REF!</definedName>
    <definedName name="Parm_Mech_STG_01">#REF!</definedName>
    <definedName name="Parm_Mech_STG_02">#REF!</definedName>
    <definedName name="Parm_Mech_STG_03">#REF!</definedName>
    <definedName name="Parm_Mech_STG_04">#REF!</definedName>
    <definedName name="Parm_Mech_STG_05">#REF!</definedName>
    <definedName name="Parm_Mech_STG_06">#REF!</definedName>
    <definedName name="Parm_Mech_STG_07">#REF!</definedName>
    <definedName name="Parm_Mech_STG_08">#REF!</definedName>
    <definedName name="Parm_Mech_STG_09">#REF!</definedName>
    <definedName name="Parm_Mech_STG_10">#REF!</definedName>
    <definedName name="Parm_Mech_STG_11">#REF!</definedName>
    <definedName name="Parm_Mech_STG_12">#REF!</definedName>
    <definedName name="Parm_Mech_STG_13">#REF!</definedName>
    <definedName name="Parm_Mech_STG_14">#REF!</definedName>
    <definedName name="Parm_Mech_STG_15">#REF!</definedName>
    <definedName name="Parm_Mech_STG_16">#REF!</definedName>
    <definedName name="Parm_Mech_STG_17">#REF!</definedName>
    <definedName name="Parm_Mech_STG_18">#REF!</definedName>
    <definedName name="Parm_Mech_STG_19">#REF!</definedName>
    <definedName name="Parm_Mech_STG_20">#REF!</definedName>
    <definedName name="Parm_Mech_STG_21">#REF!</definedName>
    <definedName name="Parm_Mech_Storage_01">#REF!</definedName>
    <definedName name="Parm_Mech_Storage_02">#REF!</definedName>
    <definedName name="Parm_Mech_Storage_03">#REF!</definedName>
    <definedName name="Parm_Mech_Storage_04">#REF!</definedName>
    <definedName name="Parm_Mech_Storage_05">#REF!</definedName>
    <definedName name="Parm_Mech_Storage_06">#REF!</definedName>
    <definedName name="Parm_Mech_Storage_07">#REF!</definedName>
    <definedName name="Parm_Mech_Storage_08">#REF!</definedName>
    <definedName name="Parm_Mech_Storage_09">#REF!</definedName>
    <definedName name="Parm_Mech_Storage_10">#REF!</definedName>
    <definedName name="Parm_Mech_Storage_11">#REF!</definedName>
    <definedName name="Parm_Plant_Design_01">#REF!</definedName>
    <definedName name="Parm_Plant_Design_02">#REF!</definedName>
    <definedName name="Parm_Plant_Design_03">#REF!</definedName>
    <definedName name="Parm_Plant_Design_04">#REF!</definedName>
    <definedName name="Parm_Plant_Design_05">#REF!</definedName>
    <definedName name="Parm_Plant_Design_06">#REF!</definedName>
    <definedName name="Parm_Plant_Design_07">#REF!</definedName>
    <definedName name="Parm_Plant_Design_08">#REF!</definedName>
    <definedName name="Parm_Plant_Design_09">#REF!</definedName>
    <definedName name="Parm_Plant_Design_10">#REF!</definedName>
    <definedName name="Parm_Plant_Design_11">#REF!</definedName>
    <definedName name="Parm_Plant_Design_12">#REF!</definedName>
    <definedName name="Parm_Plant_Design_13">#REF!</definedName>
    <definedName name="Parm_Plant_Design_14">#REF!</definedName>
    <definedName name="Parm_Plant_Design_15">#REF!</definedName>
    <definedName name="Parm_Plant_Design_16">#REF!</definedName>
    <definedName name="Parm_Plant_Design_17">#REF!</definedName>
    <definedName name="Parm_Plant_Design_18">#REF!</definedName>
    <definedName name="Parm_Plant_Design_19">#REF!</definedName>
    <definedName name="Parm_Plant_Design_20">#REF!</definedName>
    <definedName name="Parm_Plant_Design_21">#REF!</definedName>
    <definedName name="Parm_Plant_Design_22">#REF!</definedName>
    <definedName name="Parm_Plant_Design_23">#REF!</definedName>
    <definedName name="Parm_Plant_Design_24">#REF!</definedName>
    <definedName name="Parm_Plant_Design_25">#REF!</definedName>
    <definedName name="Parm_Plant_Design_26">#REF!</definedName>
    <definedName name="Parm_Plant_Design_27">#REF!</definedName>
    <definedName name="Parm_Plant_Design_28">#REF!</definedName>
    <definedName name="Parm_Plant_Design_29">#REF!</definedName>
    <definedName name="part10">#REF!</definedName>
    <definedName name="part7">#REF!</definedName>
    <definedName name="part8">#REF!</definedName>
    <definedName name="part9">#REF!</definedName>
    <definedName name="PAY">#REF!</definedName>
    <definedName name="PAYCRIT">#REF!</definedName>
    <definedName name="PAYITEM">#REF!</definedName>
    <definedName name="PAYMENT_SCHEDUL">'[1]Raw Data'!$X$185</definedName>
    <definedName name="PAYROLL">#REF!</definedName>
    <definedName name="PC_Hrs1">#REF!</definedName>
    <definedName name="PC_HRS2">#REF!</definedName>
    <definedName name="PContMI">[23]Controls!$C$64</definedName>
    <definedName name="Period" localSheetId="7">#REF!</definedName>
    <definedName name="Period">#REF!</definedName>
    <definedName name="period_names" localSheetId="7">#REF!</definedName>
    <definedName name="period_names">#REF!</definedName>
    <definedName name="Pest" localSheetId="7">#REF!</definedName>
    <definedName name="Pest">#REF!</definedName>
    <definedName name="PFSR">#REF!</definedName>
    <definedName name="PIPE">#REF!</definedName>
    <definedName name="PIPE_CLASS">#REF!</definedName>
    <definedName name="PIPE_RACK_TRAY">#REF!</definedName>
    <definedName name="PIPE50_CITY">#REF!</definedName>
    <definedName name="PIPE50_ESC">#REF!</definedName>
    <definedName name="PIPE50_OLD_CITY">#REF!</definedName>
    <definedName name="PIPE50_OLD_ESC">#REF!</definedName>
    <definedName name="PIPE50_OLD_PROD">#REF!</definedName>
    <definedName name="PIPE50_OLD_WAGE">#REF!</definedName>
    <definedName name="PIPE50_PROD">#REF!</definedName>
    <definedName name="PIPE50_WAGE">#REF!</definedName>
    <definedName name="Pkg_1A">'[36]Details and Earnings Charts'!$AD$13</definedName>
    <definedName name="Pkg_1B">'[36]Details and Earnings Charts'!$AD$14</definedName>
    <definedName name="Pkg_2">'[51]Details for Charts'!$AD$14</definedName>
    <definedName name="Pkg_2A">'[36]Details and Earnings Charts'!$AD$15</definedName>
    <definedName name="Pkg_2B">'[36]Details and Earnings Charts'!$AD$16</definedName>
    <definedName name="Pkg_3">'[51]Details for Charts'!$AD$15</definedName>
    <definedName name="Pkg_4">'[51]Details for Charts'!$AD$16</definedName>
    <definedName name="Pkg_5">'[51]Details for Charts'!$AD$17</definedName>
    <definedName name="Pkg_6">'[51]Details for Charts'!$AD$18</definedName>
    <definedName name="Pkg_P">'[51]Details for Charts'!$AD$13</definedName>
    <definedName name="PlantName" localSheetId="7">#REF!</definedName>
    <definedName name="PlantName">#REF!</definedName>
    <definedName name="PlantPPH" localSheetId="7">#REF!</definedName>
    <definedName name="PlantPPH">#REF!</definedName>
    <definedName name="PlantType" localSheetId="7">#REF!</definedName>
    <definedName name="PlantType">#REF!</definedName>
    <definedName name="PLUG">#REF!</definedName>
    <definedName name="PM">#REF!</definedName>
    <definedName name="PM_Hrs">#REF!</definedName>
    <definedName name="PM_Rev">#REF!</definedName>
    <definedName name="PO_HRS">'[1]Raw Data'!$E$5</definedName>
    <definedName name="POR">#REF!</definedName>
    <definedName name="pound">#REF!</definedName>
    <definedName name="PR">#REF!</definedName>
    <definedName name="PRE_TRACED_TUBE">#REF!</definedName>
    <definedName name="PREVIOUS">#REF!</definedName>
    <definedName name="Price_menu">#REF!</definedName>
    <definedName name="PRINT_1">'[1]Raw Data'!$F$56</definedName>
    <definedName name="_xlnm.Print_Area" localSheetId="6">'EOT summary'!$B$1:$S$21</definedName>
    <definedName name="_xlnm.Print_Area" localSheetId="7">'EOT summary_BP25'!$B$4:$W$42</definedName>
    <definedName name="_xlnm.Print_Area" localSheetId="8">Progress!$A$1:$G$23</definedName>
    <definedName name="_xlnm.Print_Area">#REF!</definedName>
    <definedName name="Print_Area_MI" localSheetId="7">#REF!</definedName>
    <definedName name="Print_Area_MI">#REF!</definedName>
    <definedName name="_xlnm.Print_Titles" localSheetId="6">'EOT summary'!$1:$1</definedName>
    <definedName name="_xlnm.Print_Titles" localSheetId="7">'EOT summary_BP25'!$2:$4</definedName>
    <definedName name="_xlnm.Print_Titles" localSheetId="8">Progress!$1:$5</definedName>
    <definedName name="_xlnm.Print_Titles">#REF!</definedName>
    <definedName name="PRINT_TITLES_MI" localSheetId="7">#REF!</definedName>
    <definedName name="PRINT_TITLES_MI">#REF!</definedName>
    <definedName name="PrintTotal">'[1]Raw Data'!$A$1:$CE$125</definedName>
    <definedName name="PRJ_ELBK_CST_EDITBY">#REF!</definedName>
    <definedName name="PRJ_ELBK_CST_EDITDATE">#REF!</definedName>
    <definedName name="PRJ_ELEQ_CST_EDITBY">#REF!</definedName>
    <definedName name="PRJ_ELEQ_CST_EDITDATE">#REF!</definedName>
    <definedName name="PRJ_INSTR_CST_EDITBY">#REF!</definedName>
    <definedName name="PRJ_INSTR_CST_EDITDATE">#REF!</definedName>
    <definedName name="Proc_Hrs">#REF!</definedName>
    <definedName name="Proc_Rev">#REF!</definedName>
    <definedName name="Programmed_Contribution">'[52]Expenses over time'!#REF!</definedName>
    <definedName name="progress" localSheetId="7">#REF!</definedName>
    <definedName name="progress">#REF!</definedName>
    <definedName name="PROJ_OFF_HRS">'[1]Raw Data'!$E$9</definedName>
    <definedName name="PROJ_OFF_LAB">'[1]Raw Data'!$D$9</definedName>
    <definedName name="Project">#REF!</definedName>
    <definedName name="Project_Term">[30]Data!$C$5</definedName>
    <definedName name="ProjExp">'[36]Details and Earnings Charts'!$AD$22</definedName>
    <definedName name="projmonthmax">OFFSET('[53]Cash Flow'!$C$8,0,0,MATCH('[53]Cash Flow'!$J$5,'[53]Cash Flow'!$C$8:$C$38,0),1)</definedName>
    <definedName name="ProMI">[23]Controls!$C$50</definedName>
    <definedName name="prov_sums" localSheetId="7">#REF!</definedName>
    <definedName name="prov_sums">#REF!</definedName>
    <definedName name="PT" localSheetId="7">#REF!</definedName>
    <definedName name="PT">#REF!</definedName>
    <definedName name="PUMP" localSheetId="7">#REF!</definedName>
    <definedName name="PUMP">#REF!</definedName>
    <definedName name="PVC_FLEXIBLE_PIPE">#REF!</definedName>
    <definedName name="PVC_PIPE">#REF!</definedName>
    <definedName name="PWR_BLK_TRAY">#REF!</definedName>
    <definedName name="Q">#REF!</definedName>
    <definedName name="qa_graph">'[1]Raw Data'!$E$51:$AM$180</definedName>
    <definedName name="qa_schedule">'[1]Raw Data'!$B$2:$AN$38</definedName>
    <definedName name="qar">[1]Sheet1!$B$5</definedName>
    <definedName name="QQQ">'[54]cp-e1'!#REF!</definedName>
    <definedName name="qr" localSheetId="6" hidden="1">{#N/A,#N/A,TRUE,"Cover";#N/A,#N/A,TRUE,"Conts";#N/A,#N/A,TRUE,"VOS";#N/A,#N/A,TRUE,"Warrington";#N/A,#N/A,TRUE,"Widnes"}</definedName>
    <definedName name="qr" localSheetId="7" hidden="1">{#N/A,#N/A,TRUE,"Cover";#N/A,#N/A,TRUE,"Conts";#N/A,#N/A,TRUE,"VOS";#N/A,#N/A,TRUE,"Warrington";#N/A,#N/A,TRUE,"Widnes"}</definedName>
    <definedName name="qr" hidden="1">{#N/A,#N/A,TRUE,"Cover";#N/A,#N/A,TRUE,"Conts";#N/A,#N/A,TRUE,"VOS";#N/A,#N/A,TRUE,"Warrington";#N/A,#N/A,TRUE,"Widnes"}</definedName>
    <definedName name="QR.">[25]BOQ!#REF!</definedName>
    <definedName name="QR_to_LB_Sterling" localSheetId="7">#REF!</definedName>
    <definedName name="QR_to_LB_Sterling">#REF!</definedName>
    <definedName name="QS_adjustment_P1___P4">'[36]Details and Earnings Charts'!$AD$47</definedName>
    <definedName name="QS_Expenses">735350</definedName>
    <definedName name="QS_Fee_P5_P6">'[36]Details and Earnings Charts'!$AD$46</definedName>
    <definedName name="QS_fee_per_Package_1_4">'[36]Details and Earnings Charts'!$AD$45</definedName>
    <definedName name="QTY" localSheetId="7">IF(UOM=BASE,#REF!,IF(UOM=1,#REF!*VLOOKUP(#REF!,Conv,5),#REF!/VLOOKUP(#REF!,Conv,5)))</definedName>
    <definedName name="QTY">IF(UOM=BASE,#REF!,IF(UOM=1,#REF!*VLOOKUP(#REF!,Conv,5),#REF!/VLOOKUP(#REF!,Conv,5)))</definedName>
    <definedName name="Qty_Cntl_Valves" localSheetId="7">ROUND(IF(VLOOKUP(#REF!,CNTL_VALVE_PRICE,9,FALSE)=0,0,VLOOKUP(#REF!,CNTL_VALVE_PRICE,9,FALSE)),0)</definedName>
    <definedName name="Qty_Cntl_Valves">ROUND(IF(VLOOKUP(#REF!,CNTL_VALVE_PRICE,9,FALSE)=0,0,VLOOKUP(#REF!,CNTL_VALVE_PRICE,9,FALSE)),0)</definedName>
    <definedName name="QTY_DISC_MV">#REF!</definedName>
    <definedName name="QUANTITY">'[1]Raw Data'!$E$12:$E$16,'[1]Raw Data'!$E$19:$E$30,'[1]Raw Data'!$E$33:$E$36,'[1]Raw Data'!$E$39:$E$40,'[1]Raw Data'!$E$42:$E$48,'[1]Raw Data'!$E$51:$E$55,'[1]Raw Data'!$E$66</definedName>
    <definedName name="Quotation">[55]General!$A$4:$B$23</definedName>
    <definedName name="Quote_Cowi" localSheetId="7">#REF!</definedName>
    <definedName name="Quote_Cowi">#REF!</definedName>
    <definedName name="Quote_dapo" localSheetId="7">#REF!</definedName>
    <definedName name="Quote_dapo">#REF!</definedName>
    <definedName name="Quote_Hal" localSheetId="7">#REF!</definedName>
    <definedName name="Quote_Hal">#REF!</definedName>
    <definedName name="Quote_Hyd">#REF!</definedName>
    <definedName name="Quote_other">#REF!</definedName>
    <definedName name="R_DATA">#REF!</definedName>
    <definedName name="RA">[28]Lstsub!#REF!</definedName>
    <definedName name="RAPS">[28]Lstsub!#REF!</definedName>
    <definedName name="RATES">'[1]Raw Data'!$B$6:$K$59</definedName>
    <definedName name="Rates_CO">'[56]Summary Rates From Contract'!#REF!</definedName>
    <definedName name="RATIO" localSheetId="7">#REF!</definedName>
    <definedName name="RATIO">#REF!</definedName>
    <definedName name="RATIOS" localSheetId="7">#REF!</definedName>
    <definedName name="RATIOS">#REF!</definedName>
    <definedName name="Rc_Costs" localSheetId="7">#REF!</definedName>
    <definedName name="Rc_Costs">#REF!</definedName>
    <definedName name="RC_Mhrs">#REF!</definedName>
    <definedName name="RCD">[28]Lstsub!#REF!</definedName>
    <definedName name="rClient">'[1]Raw Data'!$D$7</definedName>
    <definedName name="RCS">[28]Lstsub!#REF!</definedName>
    <definedName name="rDate">'[1]Raw Data'!$D$5</definedName>
    <definedName name="rDesc">'[1]Raw Data'!$D$9</definedName>
    <definedName name="RE_SIZE">#REF!</definedName>
    <definedName name="RebarQty" localSheetId="7">IF(BASE=1,(#REF!*#REF!)/2000,(#REF!*#REF!)/1685.552931)</definedName>
    <definedName name="RebarQty">IF(BASE=1,(#REF!*#REF!)/2000,(#REF!*#REF!)/1685.552931)</definedName>
    <definedName name="RebarQty1" localSheetId="7">IF(BASE=1,([15]Option!XFC1*[15]Option!A3)/2000,([15]Option!XFC1*[15]Option!A3)/1685.552931)</definedName>
    <definedName name="RebarQty1">IF(BASE=1,([15]Option!XFC1*[15]Option!A3)/2000,([15]Option!XFC1*[15]Option!A3)/1685.552931)</definedName>
    <definedName name="RECEPT" localSheetId="7">#REF!</definedName>
    <definedName name="RECEPT">#REF!</definedName>
    <definedName name="Recover">[57]Macro1!$A$114</definedName>
    <definedName name="RED" localSheetId="7">#REF!</definedName>
    <definedName name="RED">#REF!</definedName>
    <definedName name="RefMWeGross" localSheetId="7">#REF!</definedName>
    <definedName name="RefMWeGross">#REF!</definedName>
    <definedName name="RefPlant" localSheetId="7">#REF!</definedName>
    <definedName name="RefPlant">#REF!</definedName>
    <definedName name="RefPlantBasis">#REF!</definedName>
    <definedName name="RefPlantDate">#REF!</definedName>
    <definedName name="RefPlantPPH">#REF!</definedName>
    <definedName name="region">#REF!</definedName>
    <definedName name="Regional_Expense_Factor">#REF!</definedName>
    <definedName name="reimb">'[1]Raw Data'!#REF!</definedName>
    <definedName name="Relocation_Allowance">'[1]Raw Data'!$I$25:$J$26</definedName>
    <definedName name="Remaining_districts">'[34]Forecast Variance Planning hrs'!#REF!</definedName>
    <definedName name="Remote" localSheetId="7">#REF!</definedName>
    <definedName name="Remote">#REF!</definedName>
    <definedName name="Remote1" localSheetId="7">#REF!</definedName>
    <definedName name="Remote1">#REF!</definedName>
    <definedName name="RentMI">[23]Controls!$C$60</definedName>
    <definedName name="REPTEN" localSheetId="7">#REF!</definedName>
    <definedName name="REPTEN">#REF!</definedName>
    <definedName name="rEstimator">'[1]Raw Data'!$D$11</definedName>
    <definedName name="Retention_percentage1">#REF!</definedName>
    <definedName name="Retention_period1">#REF!</definedName>
    <definedName name="REV">#REF!</definedName>
    <definedName name="Rev_No">#REF!</definedName>
    <definedName name="RevDate">#REF!</definedName>
    <definedName name="risk">#REF!</definedName>
    <definedName name="RiskAfterRecalcMacro">"FailureLoop"</definedName>
    <definedName name="RiskAutoStopPercChange">1.5</definedName>
    <definedName name="RiskBeforeSimMacro">"Initialise_Model"</definedName>
    <definedName name="RiskCollectDistributionSamples">2</definedName>
    <definedName name="RiskCorrelationSheet">'[1]Raw Data'!#REF!</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Level">[58]Register!$IV$1:$IV$5</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1</definedName>
    <definedName name="RiskStatFunctionsUpdateFreq">1</definedName>
    <definedName name="RiskTemplateSheetName">"myTemplate"</definedName>
    <definedName name="RiskUpdateDisplay">TRUE</definedName>
    <definedName name="RiskUpdateStatFunctions">TRUE</definedName>
    <definedName name="RiskUseDifferentSeedForEachSim">FALSE</definedName>
    <definedName name="RiskUseFixedSeed">FALSE</definedName>
    <definedName name="RiskUseMultipleCPUs">FALSE</definedName>
    <definedName name="RL">[28]Lstsub!#REF!</definedName>
    <definedName name="rLocation">'[1]Raw Data'!$D$8</definedName>
    <definedName name="RLPS">[28]Lstsub!#REF!</definedName>
    <definedName name="ROADWAY_FIXT" localSheetId="7">#REF!</definedName>
    <definedName name="ROADWAY_FIXT">#REF!</definedName>
    <definedName name="Row_Stock_Header" localSheetId="7">#REF!</definedName>
    <definedName name="Row_Stock_Header">#REF!</definedName>
    <definedName name="rProjectNo">'[1]Raw Data'!$D$6</definedName>
    <definedName name="rr" localSheetId="6" hidden="1">{#N/A,#N/A,FALSE,"SumD";#N/A,#N/A,FALSE,"ElecD";#N/A,#N/A,FALSE,"MechD";#N/A,#N/A,FALSE,"GeotD";#N/A,#N/A,FALSE,"PrcsD";#N/A,#N/A,FALSE,"TunnD";#N/A,#N/A,FALSE,"CivlD";#N/A,#N/A,FALSE,"NtwkD";#N/A,#N/A,FALSE,"EstgD";#N/A,#N/A,FALSE,"PEngD"}</definedName>
    <definedName name="rr" localSheetId="7" hidden="1">{#N/A,#N/A,FALSE,"SumD";#N/A,#N/A,FALSE,"ElecD";#N/A,#N/A,FALSE,"MechD";#N/A,#N/A,FALSE,"GeotD";#N/A,#N/A,FALSE,"PrcsD";#N/A,#N/A,FALSE,"TunnD";#N/A,#N/A,FALSE,"CivlD";#N/A,#N/A,FALSE,"NtwkD";#N/A,#N/A,FALSE,"EstgD";#N/A,#N/A,FALSE,"PEngD"}</definedName>
    <definedName name="rr" hidden="1">{#N/A,#N/A,FALSE,"SumD";#N/A,#N/A,FALSE,"ElecD";#N/A,#N/A,FALSE,"MechD";#N/A,#N/A,FALSE,"GeotD";#N/A,#N/A,FALSE,"PrcsD";#N/A,#N/A,FALSE,"TunnD";#N/A,#N/A,FALSE,"CivlD";#N/A,#N/A,FALSE,"NtwkD";#N/A,#N/A,FALSE,"EstgD";#N/A,#N/A,FALSE,"PEngD"}</definedName>
    <definedName name="RTV">#REF!</definedName>
    <definedName name="RTVD">#REF!</definedName>
    <definedName name="rWorkWeek">'[1]Raw Data'!$G$11</definedName>
    <definedName name="s">[59]Notes!#REF!</definedName>
    <definedName name="sal" localSheetId="7">#REF!</definedName>
    <definedName name="sal">#REF!</definedName>
    <definedName name="SalesMI">[23]Controls!$C$59</definedName>
    <definedName name="SANITARY" localSheetId="7">#REF!</definedName>
    <definedName name="SANITARY">#REF!</definedName>
    <definedName name="SC">#N/A</definedName>
    <definedName name="SC_MAT_EQUIP">'[1]Raw Data'!$D$16</definedName>
    <definedName name="SCALE_UP">'[1]Raw Data'!$AE$266</definedName>
    <definedName name="scarce" localSheetId="6" hidden="1">{#N/A,#N/A,FALSE,"Summary";#N/A,#N/A,FALSE,"3TJ";#N/A,#N/A,FALSE,"3TN";#N/A,#N/A,FALSE,"3TP";#N/A,#N/A,FALSE,"3SJ";#N/A,#N/A,FALSE,"3CJ";#N/A,#N/A,FALSE,"3CN";#N/A,#N/A,FALSE,"3CP";#N/A,#N/A,FALSE,"3A"}</definedName>
    <definedName name="scarce" localSheetId="7" hidden="1">{#N/A,#N/A,FALSE,"Summary";#N/A,#N/A,FALSE,"3TJ";#N/A,#N/A,FALSE,"3TN";#N/A,#N/A,FALSE,"3TP";#N/A,#N/A,FALSE,"3SJ";#N/A,#N/A,FALSE,"3CJ";#N/A,#N/A,FALSE,"3CN";#N/A,#N/A,FALSE,"3CP";#N/A,#N/A,FALSE,"3A"}</definedName>
    <definedName name="scarce" hidden="1">{#N/A,#N/A,FALSE,"Summary";#N/A,#N/A,FALSE,"3TJ";#N/A,#N/A,FALSE,"3TN";#N/A,#N/A,FALSE,"3TP";#N/A,#N/A,FALSE,"3SJ";#N/A,#N/A,FALSE,"3CJ";#N/A,#N/A,FALSE,"3CN";#N/A,#N/A,FALSE,"3CP";#N/A,#N/A,FALSE,"3A"}</definedName>
    <definedName name="SCHrs">#N/A</definedName>
    <definedName name="SCHrs1">#N/A</definedName>
    <definedName name="sd" localSheetId="6" hidden="1">{#N/A,#N/A,FALSE,"SumG";#N/A,#N/A,FALSE,"ElecG";#N/A,#N/A,FALSE,"MechG";#N/A,#N/A,FALSE,"GeotG";#N/A,#N/A,FALSE,"PrcsG";#N/A,#N/A,FALSE,"TunnG";#N/A,#N/A,FALSE,"CivlG";#N/A,#N/A,FALSE,"NtwkG";#N/A,#N/A,FALSE,"EstgG";#N/A,#N/A,FALSE,"PEngG"}</definedName>
    <definedName name="sd" localSheetId="7" hidden="1">{#N/A,#N/A,FALSE,"SumG";#N/A,#N/A,FALSE,"ElecG";#N/A,#N/A,FALSE,"MechG";#N/A,#N/A,FALSE,"GeotG";#N/A,#N/A,FALSE,"PrcsG";#N/A,#N/A,FALSE,"TunnG";#N/A,#N/A,FALSE,"CivlG";#N/A,#N/A,FALSE,"NtwkG";#N/A,#N/A,FALSE,"EstgG";#N/A,#N/A,FALSE,"PEngG"}</definedName>
    <definedName name="sd" hidden="1">{#N/A,#N/A,FALSE,"SumG";#N/A,#N/A,FALSE,"ElecG";#N/A,#N/A,FALSE,"MechG";#N/A,#N/A,FALSE,"GeotG";#N/A,#N/A,FALSE,"PrcsG";#N/A,#N/A,FALSE,"TunnG";#N/A,#N/A,FALSE,"CivlG";#N/A,#N/A,FALSE,"NtwkG";#N/A,#N/A,FALSE,"EstgG";#N/A,#N/A,FALSE,"PEngG"}</definedName>
    <definedName name="SellMI">[23]Controls!$C$58</definedName>
    <definedName name="Services2" localSheetId="6" hidden="1">{#N/A,#N/A,FALSE,"Pricing";#N/A,#N/A,FALSE,"Summary";#N/A,#N/A,FALSE,"CompProd";#N/A,#N/A,FALSE,"CompJobhrs";#N/A,#N/A,FALSE,"Escalation";#N/A,#N/A,FALSE,"Contingency";#N/A,#N/A,FALSE,"GM";#N/A,#N/A,FALSE,"CompWage";#N/A,#N/A,FALSE,"costSum"}</definedName>
    <definedName name="Services2" localSheetId="7" hidden="1">{#N/A,#N/A,FALSE,"Pricing";#N/A,#N/A,FALSE,"Summary";#N/A,#N/A,FALSE,"CompProd";#N/A,#N/A,FALSE,"CompJobhrs";#N/A,#N/A,FALSE,"Escalation";#N/A,#N/A,FALSE,"Contingency";#N/A,#N/A,FALSE,"GM";#N/A,#N/A,FALSE,"CompWage";#N/A,#N/A,FALSE,"costSum"}</definedName>
    <definedName name="Services2" hidden="1">{#N/A,#N/A,FALSE,"Pricing";#N/A,#N/A,FALSE,"Summary";#N/A,#N/A,FALSE,"CompProd";#N/A,#N/A,FALSE,"CompJobhrs";#N/A,#N/A,FALSE,"Escalation";#N/A,#N/A,FALSE,"Contingency";#N/A,#N/A,FALSE,"GM";#N/A,#N/A,FALSE,"CompWage";#N/A,#N/A,FALSE,"costSum"}</definedName>
    <definedName name="SETUP">'[1]Raw Data'!$AM$192:$AO$193</definedName>
    <definedName name="sf">#REF!</definedName>
    <definedName name="sfC">#REF!</definedName>
    <definedName name="sffff" localSheetId="6" hidden="1">{#N/A,#N/A,FALSE,"SumD";#N/A,#N/A,FALSE,"ElecD";#N/A,#N/A,FALSE,"MechD";#N/A,#N/A,FALSE,"GeotD";#N/A,#N/A,FALSE,"PrcsD";#N/A,#N/A,FALSE,"TunnD";#N/A,#N/A,FALSE,"CivlD";#N/A,#N/A,FALSE,"NtwkD";#N/A,#N/A,FALSE,"EstgD";#N/A,#N/A,FALSE,"PEngD"}</definedName>
    <definedName name="sffff" localSheetId="7" hidden="1">{#N/A,#N/A,FALSE,"SumD";#N/A,#N/A,FALSE,"ElecD";#N/A,#N/A,FALSE,"MechD";#N/A,#N/A,FALSE,"GeotD";#N/A,#N/A,FALSE,"PrcsD";#N/A,#N/A,FALSE,"TunnD";#N/A,#N/A,FALSE,"CivlD";#N/A,#N/A,FALSE,"NtwkD";#N/A,#N/A,FALSE,"EstgD";#N/A,#N/A,FALSE,"PEngD"}</definedName>
    <definedName name="sffff" hidden="1">{#N/A,#N/A,FALSE,"SumD";#N/A,#N/A,FALSE,"ElecD";#N/A,#N/A,FALSE,"MechD";#N/A,#N/A,FALSE,"GeotD";#N/A,#N/A,FALSE,"PrcsD";#N/A,#N/A,FALSE,"TunnD";#N/A,#N/A,FALSE,"CivlD";#N/A,#N/A,FALSE,"NtwkD";#N/A,#N/A,FALSE,"EstgD";#N/A,#N/A,FALSE,"PEngD"}</definedName>
    <definedName name="sfM">#REF!</definedName>
    <definedName name="sfsd">#REF!</definedName>
    <definedName name="sheet">'[1]Raw Data'!$B$1:$Q$84</definedName>
    <definedName name="sing_dollrs">'[1]Raw Data'!$F$133</definedName>
    <definedName name="single_month">#REF!</definedName>
    <definedName name="site">'[1]Raw Data'!#REF!</definedName>
    <definedName name="Site_Clearance">#REF!</definedName>
    <definedName name="SiteArea">#REF!</definedName>
    <definedName name="SiteexRatio">#REF!</definedName>
    <definedName name="SIZE">#REF!</definedName>
    <definedName name="SIZEC">#REF!</definedName>
    <definedName name="SL">#REF!</definedName>
    <definedName name="SMT_Expenses">1543094.04</definedName>
    <definedName name="SN_Salary">'[1]Raw Data'!#REF!</definedName>
    <definedName name="SNM_EXPAT">'[1]Raw Data'!$D$13</definedName>
    <definedName name="SNM_EXPAT_HRS">'[1]Raw Data'!$E$13</definedName>
    <definedName name="SNM_FOREIGN">'[1]Raw Data'!$D$14</definedName>
    <definedName name="SNM_FOREIGN_HRS">'[1]Raw Data'!$E$14</definedName>
    <definedName name="SNM_HRS">'[1]Raw Data'!$E$12</definedName>
    <definedName name="SNM_LAB">'[1]Raw Data'!$D$12</definedName>
    <definedName name="SOF_Alternative">'[60]SOF Alternative Offer'!#REF!</definedName>
    <definedName name="SOL" localSheetId="7">#REF!</definedName>
    <definedName name="SOL">#REF!</definedName>
    <definedName name="Southern">'[24]Details for Charts'!$AB$14</definedName>
    <definedName name="SPEC_1" localSheetId="7">#REF!</definedName>
    <definedName name="SPEC_1">#REF!</definedName>
    <definedName name="SPEC_10" localSheetId="7">#REF!</definedName>
    <definedName name="SPEC_10">#REF!</definedName>
    <definedName name="SPEC_11" localSheetId="7">#REF!</definedName>
    <definedName name="SPEC_11">#REF!</definedName>
    <definedName name="SPEC_12">#REF!</definedName>
    <definedName name="SPEC_13">#REF!</definedName>
    <definedName name="SPEC_14">#REF!</definedName>
    <definedName name="SPEC_15">#REF!</definedName>
    <definedName name="SPEC_16">#REF!</definedName>
    <definedName name="SPEC_17">#REF!</definedName>
    <definedName name="SPEC_18">#REF!</definedName>
    <definedName name="SPEC_19">#REF!</definedName>
    <definedName name="SPEC_2">#REF!</definedName>
    <definedName name="SPEC_20">#REF!</definedName>
    <definedName name="SPEC_21">#REF!</definedName>
    <definedName name="SPEC_22">#REF!</definedName>
    <definedName name="SPEC_23">#REF!</definedName>
    <definedName name="SPEC_24">#REF!</definedName>
    <definedName name="SPEC_25">#REF!</definedName>
    <definedName name="SPEC_3">#REF!</definedName>
    <definedName name="SPEC_4">#REF!</definedName>
    <definedName name="SPEC_5">#REF!</definedName>
    <definedName name="SPEC_6">#REF!</definedName>
    <definedName name="SPEC_7">#REF!</definedName>
    <definedName name="SPEC_8">#REF!</definedName>
    <definedName name="SPEC_9">#REF!</definedName>
    <definedName name="SS" localSheetId="6" hidden="1">{#N/A,#N/A,FALSE,"SumD";#N/A,#N/A,FALSE,"ElecD";#N/A,#N/A,FALSE,"MechD";#N/A,#N/A,FALSE,"GeotD";#N/A,#N/A,FALSE,"PrcsD";#N/A,#N/A,FALSE,"TunnD";#N/A,#N/A,FALSE,"CivlD";#N/A,#N/A,FALSE,"NtwkD";#N/A,#N/A,FALSE,"EstgD";#N/A,#N/A,FALSE,"PEngD"}</definedName>
    <definedName name="SS" localSheetId="7" hidden="1">{#N/A,#N/A,FALSE,"SumD";#N/A,#N/A,FALSE,"ElecD";#N/A,#N/A,FALSE,"MechD";#N/A,#N/A,FALSE,"GeotD";#N/A,#N/A,FALSE,"PrcsD";#N/A,#N/A,FALSE,"TunnD";#N/A,#N/A,FALSE,"CivlD";#N/A,#N/A,FALSE,"NtwkD";#N/A,#N/A,FALSE,"EstgD";#N/A,#N/A,FALSE,"PEngD"}</definedName>
    <definedName name="SS" hidden="1">{#N/A,#N/A,FALSE,"SumD";#N/A,#N/A,FALSE,"ElecD";#N/A,#N/A,FALSE,"MechD";#N/A,#N/A,FALSE,"GeotD";#N/A,#N/A,FALSE,"PrcsD";#N/A,#N/A,FALSE,"TunnD";#N/A,#N/A,FALSE,"CivlD";#N/A,#N/A,FALSE,"NtwkD";#N/A,#N/A,FALSE,"EstgD";#N/A,#N/A,FALSE,"PEngD"}</definedName>
    <definedName name="ssshhh" localSheetId="6" hidden="1">{#N/A,#N/A,FALSE,"SumG";#N/A,#N/A,FALSE,"ElecG";#N/A,#N/A,FALSE,"MechG";#N/A,#N/A,FALSE,"GeotG";#N/A,#N/A,FALSE,"PrcsG";#N/A,#N/A,FALSE,"TunnG";#N/A,#N/A,FALSE,"CivlG";#N/A,#N/A,FALSE,"NtwkG";#N/A,#N/A,FALSE,"EstgG";#N/A,#N/A,FALSE,"PEngG"}</definedName>
    <definedName name="ssshhh" localSheetId="7" hidden="1">{#N/A,#N/A,FALSE,"SumG";#N/A,#N/A,FALSE,"ElecG";#N/A,#N/A,FALSE,"MechG";#N/A,#N/A,FALSE,"GeotG";#N/A,#N/A,FALSE,"PrcsG";#N/A,#N/A,FALSE,"TunnG";#N/A,#N/A,FALSE,"CivlG";#N/A,#N/A,FALSE,"NtwkG";#N/A,#N/A,FALSE,"EstgG";#N/A,#N/A,FALSE,"PEngG"}</definedName>
    <definedName name="ssshhh" hidden="1">{#N/A,#N/A,FALSE,"SumG";#N/A,#N/A,FALSE,"ElecG";#N/A,#N/A,FALSE,"MechG";#N/A,#N/A,FALSE,"GeotG";#N/A,#N/A,FALSE,"PrcsG";#N/A,#N/A,FALSE,"TunnG";#N/A,#N/A,FALSE,"CivlG";#N/A,#N/A,FALSE,"NtwkG";#N/A,#N/A,FALSE,"EstgG";#N/A,#N/A,FALSE,"PEngG"}</definedName>
    <definedName name="sssss" localSheetId="6" hidden="1">{#N/A,#N/A,FALSE,"SumD";#N/A,#N/A,FALSE,"ElecD";#N/A,#N/A,FALSE,"MechD";#N/A,#N/A,FALSE,"GeotD";#N/A,#N/A,FALSE,"PrcsD";#N/A,#N/A,FALSE,"TunnD";#N/A,#N/A,FALSE,"CivlD";#N/A,#N/A,FALSE,"NtwkD";#N/A,#N/A,FALSE,"EstgD";#N/A,#N/A,FALSE,"PEngD"}</definedName>
    <definedName name="sssss" localSheetId="7" hidden="1">{#N/A,#N/A,FALSE,"SumD";#N/A,#N/A,FALSE,"ElecD";#N/A,#N/A,FALSE,"MechD";#N/A,#N/A,FALSE,"GeotD";#N/A,#N/A,FALSE,"PrcsD";#N/A,#N/A,FALSE,"TunnD";#N/A,#N/A,FALSE,"CivlD";#N/A,#N/A,FALSE,"NtwkD";#N/A,#N/A,FALSE,"EstgD";#N/A,#N/A,FALSE,"PEngD"}</definedName>
    <definedName name="sssss" hidden="1">{#N/A,#N/A,FALSE,"SumD";#N/A,#N/A,FALSE,"ElecD";#N/A,#N/A,FALSE,"MechD";#N/A,#N/A,FALSE,"GeotD";#N/A,#N/A,FALSE,"PrcsD";#N/A,#N/A,FALSE,"TunnD";#N/A,#N/A,FALSE,"CivlD";#N/A,#N/A,FALSE,"NtwkD";#N/A,#N/A,FALSE,"EstgD";#N/A,#N/A,FALSE,"PEngD"}</definedName>
    <definedName name="sssssss">#REF!</definedName>
    <definedName name="Stage_2___Design_Development">'[17]Details for Charts'!$AB$6</definedName>
    <definedName name="Stage_2___Schematic_Design">'[17]Details for Charts'!$AB$5</definedName>
    <definedName name="Stage_2___Tender_Documents">'[17]Details for Charts'!$AB$8</definedName>
    <definedName name="Stage_2___Working_Drawings">'[17]Details for Charts'!$AB$7</definedName>
    <definedName name="Start_date1" localSheetId="7">#REF!</definedName>
    <definedName name="Start_date1">#REF!</definedName>
    <definedName name="steam_trap" localSheetId="7">#REF!</definedName>
    <definedName name="steam_trap">#REF!</definedName>
    <definedName name="STEEL_CITY" localSheetId="7">#REF!</definedName>
    <definedName name="STEEL_CITY">#REF!</definedName>
    <definedName name="STEEL_ESC">#REF!</definedName>
    <definedName name="STEEL_OLD_CITY">#REF!</definedName>
    <definedName name="STEEL_OLD_ESC">#REF!</definedName>
    <definedName name="STEEL_OLD_PROD">#REF!</definedName>
    <definedName name="STEEL_OLD_WAGE">#REF!</definedName>
    <definedName name="STEEL_PROD">#REF!</definedName>
    <definedName name="STEEL_WAGE">#REF!</definedName>
    <definedName name="Struct_Steel_1">#REF!</definedName>
    <definedName name="Struct_Steel_10">#REF!</definedName>
    <definedName name="Struct_Steel_100">#REF!</definedName>
    <definedName name="Struct_Steel_20">#REF!</definedName>
    <definedName name="Struct_Steel_30">#REF!</definedName>
    <definedName name="Struct_Steel_40">#REF!</definedName>
    <definedName name="Struct_Steel_50">#REF!</definedName>
    <definedName name="Struct_Steel_60">#REF!</definedName>
    <definedName name="Struct_Steel_70">#REF!</definedName>
    <definedName name="Struct_Steel_80">#REF!</definedName>
    <definedName name="Struct_Steel_90">#REF!</definedName>
    <definedName name="structures" localSheetId="6" hidden="1">{#N/A,#N/A,FALSE,"SumD";#N/A,#N/A,FALSE,"ElecD";#N/A,#N/A,FALSE,"MechD";#N/A,#N/A,FALSE,"GeotD";#N/A,#N/A,FALSE,"PrcsD";#N/A,#N/A,FALSE,"TunnD";#N/A,#N/A,FALSE,"CivlD";#N/A,#N/A,FALSE,"NtwkD";#N/A,#N/A,FALSE,"EstgD";#N/A,#N/A,FALSE,"PEngD"}</definedName>
    <definedName name="structures" localSheetId="7" hidden="1">{#N/A,#N/A,FALSE,"SumD";#N/A,#N/A,FALSE,"ElecD";#N/A,#N/A,FALSE,"MechD";#N/A,#N/A,FALSE,"GeotD";#N/A,#N/A,FALSE,"PrcsD";#N/A,#N/A,FALSE,"TunnD";#N/A,#N/A,FALSE,"CivlD";#N/A,#N/A,FALSE,"NtwkD";#N/A,#N/A,FALSE,"EstgD";#N/A,#N/A,FALSE,"PEngD"}</definedName>
    <definedName name="structures" hidden="1">{#N/A,#N/A,FALSE,"SumD";#N/A,#N/A,FALSE,"ElecD";#N/A,#N/A,FALSE,"MechD";#N/A,#N/A,FALSE,"GeotD";#N/A,#N/A,FALSE,"PrcsD";#N/A,#N/A,FALSE,"TunnD";#N/A,#N/A,FALSE,"CivlD";#N/A,#N/A,FALSE,"NtwkD";#N/A,#N/A,FALSE,"EstgD";#N/A,#N/A,FALSE,"PEngD"}</definedName>
    <definedName name="Sub_Fac_old">[35]Sheet2!$B$89:$C$390</definedName>
    <definedName name="SUBCONTRACT_MTRL_UNIT_COST">'[1]Raw Data'!$L$12:$L$16,'[1]Raw Data'!$L$19:$L$30,'[1]Raw Data'!$L$33:$L$36,'[1]Raw Data'!$L$39:$L$40,'[1]Raw Data'!$L$42:$L$48,'[1]Raw Data'!$L$51:$L$55,'[1]Raw Data'!$L$66</definedName>
    <definedName name="Submission">'[17]Details for Charts'!$AB$9</definedName>
    <definedName name="Sum" localSheetId="7">#REF!</definedName>
    <definedName name="Sum">#REF!</definedName>
    <definedName name="SUM_DATA" localSheetId="7">#REF!</definedName>
    <definedName name="SUM_DATA">#REF!</definedName>
    <definedName name="SUMM" localSheetId="7">'[1]Raw Data'!#REF!</definedName>
    <definedName name="SUMM">'[1]Raw Data'!#REF!</definedName>
    <definedName name="SUMMARY" localSheetId="7">#REF!</definedName>
    <definedName name="SUMMARY">#REF!</definedName>
    <definedName name="Supp_Auth" localSheetId="7">#REF!</definedName>
    <definedName name="Supp_Auth">#REF!</definedName>
    <definedName name="swi">#REF!</definedName>
    <definedName name="SWITCH">#REF!</definedName>
    <definedName name="SWYD_DUCT_SIZE">#REF!</definedName>
    <definedName name="Swyd_Scope">#REF!</definedName>
    <definedName name="SWYD_TYPE">#REF!</definedName>
    <definedName name="SYS">#REF!</definedName>
    <definedName name="SYSTEM">#REF!</definedName>
    <definedName name="TABLE">'[1]Raw Data'!#REF!</definedName>
    <definedName name="TABLE5KV">#REF!</definedName>
    <definedName name="TableName">"Dummy"</definedName>
    <definedName name="Tar">#REF!</definedName>
    <definedName name="Task_1">[61]Forecast!$L$1</definedName>
    <definedName name="Task_2">[61]Forecast!$L$2</definedName>
    <definedName name="Task_3">[61]Forecast!$L$3</definedName>
    <definedName name="Taxes">'[1]Raw Data'!$D$19</definedName>
    <definedName name="TE">#REF!</definedName>
    <definedName name="TEE">#REF!</definedName>
    <definedName name="TELE_CABLE">#REF!</definedName>
    <definedName name="TELE_CONDUIT">#REF!</definedName>
    <definedName name="TELE_EQUIP">#REF!</definedName>
    <definedName name="TEM">#REF!</definedName>
    <definedName name="temp">#REF!</definedName>
    <definedName name="temp_strainer">#REF!</definedName>
    <definedName name="TempRatio">#REF!</definedName>
    <definedName name="TERMS_5KV">#REF!</definedName>
    <definedName name="TERMS_600V">#REF!</definedName>
    <definedName name="test" localSheetId="6" hidden="1">{#N/A,#N/A,FALSE,"Pricing";#N/A,#N/A,FALSE,"Summary";#N/A,#N/A,FALSE,"CompProd";#N/A,#N/A,FALSE,"CompJobhrs";#N/A,#N/A,FALSE,"Escalation";#N/A,#N/A,FALSE,"Contingency";#N/A,#N/A,FALSE,"GM";#N/A,#N/A,FALSE,"CompWage";#N/A,#N/A,FALSE,"costSum"}</definedName>
    <definedName name="test" localSheetId="7" hidden="1">{#N/A,#N/A,FALSE,"Pricing";#N/A,#N/A,FALSE,"Summary";#N/A,#N/A,FALSE,"CompProd";#N/A,#N/A,FALSE,"CompJobhrs";#N/A,#N/A,FALSE,"Escalation";#N/A,#N/A,FALSE,"Contingency";#N/A,#N/A,FALSE,"GM";#N/A,#N/A,FALSE,"CompWage";#N/A,#N/A,FALSE,"costSum"}</definedName>
    <definedName name="test" hidden="1">{#N/A,#N/A,FALSE,"Pricing";#N/A,#N/A,FALSE,"Summary";#N/A,#N/A,FALSE,"CompProd";#N/A,#N/A,FALSE,"CompJobhrs";#N/A,#N/A,FALSE,"Escalation";#N/A,#N/A,FALSE,"Contingency";#N/A,#N/A,FALSE,"GM";#N/A,#N/A,FALSE,"CompWage";#N/A,#N/A,FALSE,"costSum"}</definedName>
    <definedName name="THK">#REF!</definedName>
    <definedName name="Time_per_district">'[34]Forecast Variance Planning hrs'!#REF!</definedName>
    <definedName name="TITLES_A_HRS">'[1]Raw Data'!$A$2:$IV$5</definedName>
    <definedName name="TITLES_PRINT">[62]C3!#REF!</definedName>
    <definedName name="TL" localSheetId="7">#REF!</definedName>
    <definedName name="TL">#REF!</definedName>
    <definedName name="TM" localSheetId="7">#REF!</definedName>
    <definedName name="TM">#REF!</definedName>
    <definedName name="TOL" localSheetId="7">#REF!</definedName>
    <definedName name="TOL">#REF!</definedName>
    <definedName name="TOP_DIMS">'[1]Raw Data'!$A$1:$IV$5</definedName>
    <definedName name="TOPBORDER">#REF!</definedName>
    <definedName name="TOT_CV">'[1]Raw Data'!$D$4</definedName>
    <definedName name="TOT_EXP_COND">#REF!</definedName>
    <definedName name="TOT_FIXTURES">#REF!</definedName>
    <definedName name="TOT_PVC_COND">#REF!</definedName>
    <definedName name="tot_sales_price">[63]QUOTE_E!$O$227</definedName>
    <definedName name="total">'[1]Raw Data'!$B$1:$Q$84</definedName>
    <definedName name="Total_Burden">'[1]Raw Data'!$D$20</definedName>
    <definedName name="TOTAL_DIRECTS">#REF!</definedName>
    <definedName name="total_graph">'[1]Raw Data'!$B$86:$AF$242</definedName>
    <definedName name="Total_hours">'[34]Forecast Variance Planning hrs'!#REF!</definedName>
    <definedName name="TOTAL_INDIRECTS" localSheetId="7">#REF!</definedName>
    <definedName name="TOTAL_INDIRECTS">#REF!</definedName>
    <definedName name="total_net_rent_for_cashflow">'[22]Net rent analysis'!$J$190:$X$191</definedName>
    <definedName name="Total_Regional_Expenses" localSheetId="7">#REF!</definedName>
    <definedName name="Total_Regional_Expenses">#REF!</definedName>
    <definedName name="total_schedule">'[1]Raw Data'!$B$1:$AI$81</definedName>
    <definedName name="TOTAL1">'[1]Raw Data'!$C$1:$U$156</definedName>
    <definedName name="TRAY">#REF!</definedName>
    <definedName name="TRAY_PRICING">#REF!</definedName>
    <definedName name="TRAY_TYPE">#REF!</definedName>
    <definedName name="Tray_Width" localSheetId="7">IF(VLOOKUP(#REF!,TRAY_PRICING,2,FALSE)=0,0,VLOOKUP(#REF!,TRAY_PRICING,2,FALSE))</definedName>
    <definedName name="Tray_Width">IF(VLOOKUP(#REF!,TRAY_PRICING,2,FALSE)=0,0,VLOOKUP(#REF!,TRAY_PRICING,2,FALSE))</definedName>
    <definedName name="Tray1_Width" localSheetId="7">IF(VLOOKUP([15]Option!$G1,TRAY_PRICING,2,FALSE)=0,0,VLOOKUP([15]Option!$G1,TRAY_PRICING,2,FALSE))</definedName>
    <definedName name="Tray1_Width">IF(VLOOKUP([15]Option!$G1,TRAY_PRICING,2,FALSE)=0,0,VLOOKUP([15]Option!$G1,TRAY_PRICING,2,FALSE))</definedName>
    <definedName name="TRENCHES" localSheetId="7">#REF!</definedName>
    <definedName name="TRENCHES">#REF!</definedName>
    <definedName name="Trend1" localSheetId="7">#REF!</definedName>
    <definedName name="Trend1">#REF!</definedName>
    <definedName name="Trend2" localSheetId="7">#REF!</definedName>
    <definedName name="Trend2">#REF!</definedName>
    <definedName name="Trend3">#REF!</definedName>
    <definedName name="TSC">#REF!</definedName>
    <definedName name="TSCH">#REF!</definedName>
    <definedName name="TSD">[28]Lstsub!#REF!</definedName>
    <definedName name="TSK" localSheetId="7">#REF!</definedName>
    <definedName name="TSK">#REF!</definedName>
    <definedName name="TSS">[28]Lstsub!#REF!</definedName>
    <definedName name="ttt" localSheetId="7">#REF!</definedName>
    <definedName name="ttt">#REF!</definedName>
    <definedName name="tube_test_press1_12" localSheetId="7">#REF!</definedName>
    <definedName name="tube_test_press1_12">#REF!</definedName>
    <definedName name="TUBED_INST" localSheetId="7">#REF!</definedName>
    <definedName name="TUBED_INST">#REF!</definedName>
    <definedName name="TUBE계획" localSheetId="7">'[26]#3E1_GCR'!#REF!</definedName>
    <definedName name="TUBE계획">'[26]#3E1_GCR'!#REF!</definedName>
    <definedName name="ty" localSheetId="6" hidden="1">{#N/A,#N/A,TRUE,"Cover";#N/A,#N/A,TRUE,"Conts";#N/A,#N/A,TRUE,"VOS";#N/A,#N/A,TRUE,"Warrington";#N/A,#N/A,TRUE,"Widnes"}</definedName>
    <definedName name="ty" localSheetId="7" hidden="1">{#N/A,#N/A,TRUE,"Cover";#N/A,#N/A,TRUE,"Conts";#N/A,#N/A,TRUE,"VOS";#N/A,#N/A,TRUE,"Warrington";#N/A,#N/A,TRUE,"Widnes"}</definedName>
    <definedName name="ty" hidden="1">{#N/A,#N/A,TRUE,"Cover";#N/A,#N/A,TRUE,"Conts";#N/A,#N/A,TRUE,"VOS";#N/A,#N/A,TRUE,"Warrington";#N/A,#N/A,TRUE,"Widnes"}</definedName>
    <definedName name="TYPYEAR">#REF!</definedName>
    <definedName name="U_G">#REF!</definedName>
    <definedName name="UHrs_Civil" localSheetId="4">IF(VLOOKUP(#REF!,PRICE_CIVIL,9,FALSE)=0,0,VLOOKUP(#REF!,PRICE_CIVIL,9,FALSE))</definedName>
    <definedName name="UHrs_Civil" localSheetId="5">IF(VLOOKUP(#REF!,PRICE_CIVIL,9,FALSE)=0,0,VLOOKUP(#REF!,PRICE_CIVIL,9,FALSE))</definedName>
    <definedName name="UHrs_Civil" localSheetId="7">IF(VLOOKUP(#REF!,PRICE_CIVIL,9,FALSE)=0,0,VLOOKUP(#REF!,PRICE_CIVIL,9,FALSE))</definedName>
    <definedName name="UHrs_Civil">IF(VLOOKUP(#REF!,PRICE_CIVIL,9,FALSE)=0,0,VLOOKUP(#REF!,PRICE_CIVIL,9,FALSE))</definedName>
    <definedName name="Uhrs_Cntl_Valves" localSheetId="7">ROUND(IF(VLOOKUP(#REF!,CNTL_VALVE_PRICE,12,FALSE)=0,0,VLOOKUP(#REF!,CNTL_VALVE_PRICE,12,FALSE)),2)</definedName>
    <definedName name="Uhrs_Cntl_Valves">ROUND(IF(VLOOKUP(#REF!,CNTL_VALVE_PRICE,12,FALSE)=0,0,VLOOKUP(#REF!,CNTL_VALVE_PRICE,12,FALSE)),2)</definedName>
    <definedName name="UHrs_Conduit" localSheetId="7">IF(VLOOKUP(#REF!,COND_PRICING,12,FALSE)=0,0,VLOOKUP(#REF!,COND_PRICING,12,FALSE))</definedName>
    <definedName name="UHrs_Conduit">IF(VLOOKUP(#REF!,COND_PRICING,12,FALSE)=0,0,VLOOKUP(#REF!,COND_PRICING,12,FALSE))</definedName>
    <definedName name="Uhrs_DB" localSheetId="7">IF(VLOOKUP(#REF!,DB_PRICING,12,FALSE)=0,0,VLOOKUP(#REF!,DB_PRICING,12,FALSE))</definedName>
    <definedName name="Uhrs_DB">IF(VLOOKUP(#REF!,DB_PRICING,12,FALSE)=0,0,VLOOKUP(#REF!,DB_PRICING,12,FALSE))</definedName>
    <definedName name="UHrs_MV_Cable" localSheetId="7">IF(VLOOKUP(#REF!,'EOT summary_BP25'!CABLE_PRICING,10,FALSE)=0,0,VLOOKUP(#REF!,'EOT summary_BP25'!CABLE_PRICING,10,FALSE))</definedName>
    <definedName name="UHrs_MV_Cable">IF(VLOOKUP(#REF!,CABLE_PRICING,10,FALSE)=0,0,VLOOKUP(#REF!,CABLE_PRICING,10,FALSE))</definedName>
    <definedName name="UHrs_Other" localSheetId="7">IF(VLOOKUP(#REF!,OTHER_PRICING,10,FALSE)=0,0,VLOOKUP(#REF!,OTHER_PRICING,10,FALSE))</definedName>
    <definedName name="UHrs_Other">IF(VLOOKUP(#REF!,OTHER_PRICING,10,FALSE)=0,0,VLOOKUP(#REF!,OTHER_PRICING,10,FALSE))</definedName>
    <definedName name="UHrs_tray" localSheetId="7">IF(VLOOKUP(#REF!,TRAY_PRICING,14,FALSE)=0,0,VLOOKUP(#REF!,TRAY_PRICING,14,FALSE))</definedName>
    <definedName name="UHrs_tray">IF(VLOOKUP(#REF!,TRAY_PRICING,14,FALSE)=0,0,VLOOKUP(#REF!,TRAY_PRICING,14,FALSE))</definedName>
    <definedName name="Uhrs1_Civil" localSheetId="4">IF(VLOOKUP([15]Option!$G1,PRICE_CIVIL,9,FALSE)=0,0,VLOOKUP([15]Option!$G1,PRICE_CIVIL,9,FALSE))</definedName>
    <definedName name="Uhrs1_Civil" localSheetId="5">IF(VLOOKUP([15]Option!$G1,PRICE_CIVIL,9,FALSE)=0,0,VLOOKUP([15]Option!$G1,PRICE_CIVIL,9,FALSE))</definedName>
    <definedName name="Uhrs1_Civil" localSheetId="7">IF(VLOOKUP([15]Option!$G1,PRICE_CIVIL,9,FALSE)=0,0,VLOOKUP([15]Option!$G1,PRICE_CIVIL,9,FALSE))</definedName>
    <definedName name="Uhrs1_Civil">IF(VLOOKUP([15]Option!$G1,PRICE_CIVIL,9,FALSE)=0,0,VLOOKUP([15]Option!$G1,PRICE_CIVIL,9,FALSE))</definedName>
    <definedName name="UHrs1_Conduit" localSheetId="7">IF(VLOOKUP([15]Option!$G1,COND_PRICING,10,FALSE)=0,0,VLOOKUP([15]Option!$G1,COND_PRICING,10,FALSE))</definedName>
    <definedName name="UHrs1_Conduit">IF(VLOOKUP([15]Option!$G1,COND_PRICING,10,FALSE)=0,0,VLOOKUP([15]Option!$G1,COND_PRICING,10,FALSE))</definedName>
    <definedName name="UHrs1_MV_Cable" localSheetId="7">IF(VLOOKUP([15]Option!$G1,'EOT summary_BP25'!CABLE_PRICING,10,FALSE)=0,0,VLOOKUP([15]Option!$G1,'EOT summary_BP25'!CABLE_PRICING,10,FALSE))</definedName>
    <definedName name="UHrs1_MV_Cable">IF(VLOOKUP([15]Option!$G1,CABLE_PRICING,10,FALSE)=0,0,VLOOKUP([15]Option!$G1,CABLE_PRICING,10,FALSE))</definedName>
    <definedName name="UHrs1_Other" localSheetId="7">IF(VLOOKUP([15]Option!$G1,OTHER_PRICING,10,FALSE)=0,0,VLOOKUP([15]Option!$G1,OTHER_PRICING,10,FALSE))</definedName>
    <definedName name="UHrs1_Other">IF(VLOOKUP([15]Option!$G1,OTHER_PRICING,10,FALSE)=0,0,VLOOKUP([15]Option!$G1,OTHER_PRICING,10,FALSE))</definedName>
    <definedName name="UHrs1_tray" localSheetId="7">IF(VLOOKUP([15]Option!$G1,TRAY_PRICING,12,FALSE)=0,0,VLOOKUP([15]Option!$G1,TRAY_PRICING,12,FALSE))</definedName>
    <definedName name="UHrs1_tray">IF(VLOOKUP([15]Option!$G1,TRAY_PRICING,12,FALSE)=0,0,VLOOKUP([15]Option!$G1,TRAY_PRICING,12,FALSE))</definedName>
    <definedName name="uj" localSheetId="6" hidden="1">{#N/A,#N/A,FALSE,"SumG";#N/A,#N/A,FALSE,"ElecG";#N/A,#N/A,FALSE,"MechG";#N/A,#N/A,FALSE,"GeotG";#N/A,#N/A,FALSE,"PrcsG";#N/A,#N/A,FALSE,"TunnG";#N/A,#N/A,FALSE,"CivlG";#N/A,#N/A,FALSE,"NtwkG";#N/A,#N/A,FALSE,"EstgG";#N/A,#N/A,FALSE,"PEngG"}</definedName>
    <definedName name="uj" localSheetId="7" hidden="1">{#N/A,#N/A,FALSE,"SumG";#N/A,#N/A,FALSE,"ElecG";#N/A,#N/A,FALSE,"MechG";#N/A,#N/A,FALSE,"GeotG";#N/A,#N/A,FALSE,"PrcsG";#N/A,#N/A,FALSE,"TunnG";#N/A,#N/A,FALSE,"CivlG";#N/A,#N/A,FALSE,"NtwkG";#N/A,#N/A,FALSE,"EstgG";#N/A,#N/A,FALSE,"PEngG"}</definedName>
    <definedName name="uj" hidden="1">{#N/A,#N/A,FALSE,"SumG";#N/A,#N/A,FALSE,"ElecG";#N/A,#N/A,FALSE,"MechG";#N/A,#N/A,FALSE,"GeotG";#N/A,#N/A,FALSE,"PrcsG";#N/A,#N/A,FALSE,"TunnG";#N/A,#N/A,FALSE,"CivlG";#N/A,#N/A,FALSE,"NtwkG";#N/A,#N/A,FALSE,"EstgG";#N/A,#N/A,FALSE,"PEngG"}</definedName>
    <definedName name="uk_in_uk">'[1]Raw Data'!$A$9:$V$17</definedName>
    <definedName name="ULD">#REF!</definedName>
    <definedName name="UMatl_Civil" localSheetId="4">IF(VLOOKUP(#REF!,PRICE_CIVIL,7,FALSE)=0,0,VLOOKUP(#REF!,PRICE_CIVIL,7,FALSE))</definedName>
    <definedName name="UMatl_Civil" localSheetId="5">IF(VLOOKUP(#REF!,PRICE_CIVIL,7,FALSE)=0,0,VLOOKUP(#REF!,PRICE_CIVIL,7,FALSE))</definedName>
    <definedName name="UMatl_Civil" localSheetId="7">IF(VLOOKUP(#REF!,PRICE_CIVIL,7,FALSE)=0,0,VLOOKUP(#REF!,PRICE_CIVIL,7,FALSE))</definedName>
    <definedName name="UMatl_Civil">IF(VLOOKUP(#REF!,PRICE_CIVIL,7,FALSE)=0,0,VLOOKUP(#REF!,PRICE_CIVIL,7,FALSE))</definedName>
    <definedName name="UMatl_Cntl_Valves" localSheetId="7">ROUND(IF(VLOOKUP(#REF!,CNTL_VALVE_PRICE,10,FALSE)=0,0,VLOOKUP(#REF!,CNTL_VALVE_PRICE,10,FALSE)),-2)</definedName>
    <definedName name="UMatl_Cntl_Valves">ROUND(IF(VLOOKUP(#REF!,CNTL_VALVE_PRICE,10,FALSE)=0,0,VLOOKUP(#REF!,CNTL_VALVE_PRICE,10,FALSE)),-2)</definedName>
    <definedName name="UMatl_Conduit" localSheetId="7">IF(VLOOKUP(#REF!,COND_PRICING,11,FALSE)=0,0,VLOOKUP(#REF!,COND_PRICING,11,FALSE))</definedName>
    <definedName name="UMatl_Conduit">IF(VLOOKUP(#REF!,COND_PRICING,11,FALSE)=0,0,VLOOKUP(#REF!,COND_PRICING,11,FALSE))</definedName>
    <definedName name="UMatl_DB" localSheetId="7">IF(VLOOKUP(#REF!,DB_PRICING,11,FALSE)=0,0,VLOOKUP(#REF!,DB_PRICING,11,FALSE))</definedName>
    <definedName name="UMatl_DB">IF(VLOOKUP(#REF!,DB_PRICING,11,FALSE)=0,0,VLOOKUP(#REF!,DB_PRICING,11,FALSE))</definedName>
    <definedName name="UMatl_MV_Cable" localSheetId="7">IF(VLOOKUP(#REF!,'EOT summary_BP25'!CABLE_PRICING,9,FALSE)=0,0,VLOOKUP(#REF!,'EOT summary_BP25'!CABLE_PRICING,9,FALSE))</definedName>
    <definedName name="UMatl_MV_Cable">IF(VLOOKUP(#REF!,CABLE_PRICING,9,FALSE)=0,0,VLOOKUP(#REF!,CABLE_PRICING,9,FALSE))</definedName>
    <definedName name="UMatl_Other" localSheetId="7">IF(VLOOKUP(#REF!,OTHER_PRICING,9,FALSE)=0,0,VLOOKUP(#REF!,OTHER_PRICING,9,FALSE))</definedName>
    <definedName name="UMatl_Other">IF(VLOOKUP(#REF!,OTHER_PRICING,9,FALSE)=0,0,VLOOKUP(#REF!,OTHER_PRICING,9,FALSE))</definedName>
    <definedName name="UMatl_Tray" localSheetId="7">IF(VLOOKUP(#REF!,TRAY_PRICING,13,FALSE)=0,0,VLOOKUP(#REF!,TRAY_PRICING,13,FALSE))</definedName>
    <definedName name="UMatl_Tray">IF(VLOOKUP(#REF!,TRAY_PRICING,13,FALSE)=0,0,VLOOKUP(#REF!,TRAY_PRICING,13,FALSE))</definedName>
    <definedName name="UMatl1_Civil" localSheetId="4">IF(VLOOKUP([15]Option!$G1,PRICE_CIVIL,7,FALSE)=0,0,VLOOKUP([15]Option!$G1,PRICE_CIVIL,7,FALSE))</definedName>
    <definedName name="UMatl1_Civil" localSheetId="5">IF(VLOOKUP([15]Option!$G1,PRICE_CIVIL,7,FALSE)=0,0,VLOOKUP([15]Option!$G1,PRICE_CIVIL,7,FALSE))</definedName>
    <definedName name="UMatl1_Civil" localSheetId="7">IF(VLOOKUP([15]Option!$G1,PRICE_CIVIL,7,FALSE)=0,0,VLOOKUP([15]Option!$G1,PRICE_CIVIL,7,FALSE))</definedName>
    <definedName name="UMatl1_Civil">IF(VLOOKUP([15]Option!$G1,PRICE_CIVIL,7,FALSE)=0,0,VLOOKUP([15]Option!$G1,PRICE_CIVIL,7,FALSE))</definedName>
    <definedName name="UMatl1_Conduit" localSheetId="7">IF(VLOOKUP([15]Option!$G1,COND_PRICING,9,FALSE)=0,0,VLOOKUP([15]Option!$G1,COND_PRICING,9,FALSE))</definedName>
    <definedName name="UMatl1_Conduit">IF(VLOOKUP([15]Option!$G1,COND_PRICING,9,FALSE)=0,0,VLOOKUP([15]Option!$G1,COND_PRICING,9,FALSE))</definedName>
    <definedName name="UMatl1_MV_Cable" localSheetId="7">IF(VLOOKUP([15]Option!$G1,'EOT summary_BP25'!CABLE_PRICING,9,FALSE)=0,0,VLOOKUP([15]Option!$G1,'EOT summary_BP25'!CABLE_PRICING,9,FALSE))</definedName>
    <definedName name="UMatl1_MV_Cable">IF(VLOOKUP([15]Option!$G1,CABLE_PRICING,9,FALSE)=0,0,VLOOKUP([15]Option!$G1,CABLE_PRICING,9,FALSE))</definedName>
    <definedName name="UMatl1_Other" localSheetId="7">IF(VLOOKUP([15]Option!$G1,OTHER_PRICING,9,FALSE)=0,0,VLOOKUP([15]Option!$G1,OTHER_PRICING,9,FALSE))</definedName>
    <definedName name="UMatl1_Other">IF(VLOOKUP([15]Option!$G1,OTHER_PRICING,9,FALSE)=0,0,VLOOKUP([15]Option!$G1,OTHER_PRICING,9,FALSE))</definedName>
    <definedName name="UMatl1_Tray" localSheetId="7">IF(VLOOKUP([15]Option!$G1,TRAY_PRICING,11,FALSE)=0,0,VLOOKUP([15]Option!$G1,TRAY_PRICING,11,FALSE))</definedName>
    <definedName name="UMatl1_Tray">IF(VLOOKUP([15]Option!$G1,TRAY_PRICING,11,FALSE)=0,0,VLOOKUP([15]Option!$G1,TRAY_PRICING,11,FALSE))</definedName>
    <definedName name="uniformat" localSheetId="7">#REF!</definedName>
    <definedName name="uniformat">#REF!</definedName>
    <definedName name="UNION" localSheetId="7">#REF!</definedName>
    <definedName name="UNION">#REF!</definedName>
    <definedName name="UNIT" localSheetId="7">IF(UOM=1,VLOOKUP(#REF!,Conv,3),VLOOKUP(#REF!,Conv,4))</definedName>
    <definedName name="UNIT">IF(UOM=1,VLOOKUP(#REF!,Conv,3),VLOOKUP(#REF!,Conv,4))</definedName>
    <definedName name="UNIT1" localSheetId="7">IF(UOM=1,VLOOKUP([15]Option!XER1,Conv,3),VLOOKUP([15]Option!XER1,Conv,4))</definedName>
    <definedName name="UNIT1">IF(UOM=1,VLOOKUP([15]Option!XER1,Conv,3),VLOOKUP([15]Option!XER1,Conv,4))</definedName>
    <definedName name="unitA" localSheetId="7">#REF!</definedName>
    <definedName name="unitA">#REF!</definedName>
    <definedName name="unitB" localSheetId="7">#REF!</definedName>
    <definedName name="unitB">#REF!</definedName>
    <definedName name="UnitName" localSheetId="7">#REF!</definedName>
    <definedName name="UnitName">#REF!</definedName>
    <definedName name="UNITS">#REF!</definedName>
    <definedName name="UOM">#REF!</definedName>
    <definedName name="US_C_Civil" localSheetId="4">IF(VLOOKUP(#REF!,PRICE_CIVIL,8,FALSE)=0,0,VLOOKUP(#REF!,PRICE_CIVIL,8,FALSE))</definedName>
    <definedName name="US_C_Civil" localSheetId="5">IF(VLOOKUP(#REF!,PRICE_CIVIL,8,FALSE)=0,0,VLOOKUP(#REF!,PRICE_CIVIL,8,FALSE))</definedName>
    <definedName name="US_C_Civil" localSheetId="7">IF(VLOOKUP(#REF!,PRICE_CIVIL,8,FALSE)=0,0,VLOOKUP(#REF!,PRICE_CIVIL,8,FALSE))</definedName>
    <definedName name="US_C_Civil">IF(VLOOKUP(#REF!,PRICE_CIVIL,8,FALSE)=0,0,VLOOKUP(#REF!,PRICE_CIVIL,8,FALSE))</definedName>
    <definedName name="US_C1_Civil" localSheetId="4">IF(VLOOKUP([15]Option!$G1,PRICE_CIVIL,8)=0,0,VLOOKUP([15]Option!$G1,PRICE_CIVIL,8))</definedName>
    <definedName name="US_C1_Civil" localSheetId="5">IF(VLOOKUP([15]Option!$G1,PRICE_CIVIL,8)=0,0,VLOOKUP([15]Option!$G1,PRICE_CIVIL,8))</definedName>
    <definedName name="US_C1_Civil" localSheetId="7">IF(VLOOKUP([15]Option!$G1,PRICE_CIVIL,8)=0,0,VLOOKUP([15]Option!$G1,PRICE_CIVIL,8))</definedName>
    <definedName name="US_C1_Civil">IF(VLOOKUP([15]Option!$G1,PRICE_CIVIL,8)=0,0,VLOOKUP([15]Option!$G1,PRICE_CIVIL,8))</definedName>
    <definedName name="USC_Cntl_Valves" localSheetId="7">ROUND(IF(VLOOKUP(#REF!,CNTL_VALVE_PRICE,11,FALSE)=0,0,VLOOKUP(#REF!,CNTL_VALVE_PRICE,11,FALSE)),0)</definedName>
    <definedName name="USC_Cntl_Valves">ROUND(IF(VLOOKUP(#REF!,CNTL_VALVE_PRICE,11,FALSE)=0,0,VLOOKUP(#REF!,CNTL_VALVE_PRICE,11,FALSE)),0)</definedName>
    <definedName name="USC_Conduit" localSheetId="7">ROUND(IF(VLOOKUP(#REF!,COND_PRICING,19,FALSE)=0,0,VLOOKUP(#REF!,COND_PRICING,19,FALSE)),0)</definedName>
    <definedName name="USC_Conduit">ROUND(IF(VLOOKUP(#REF!,COND_PRICING,19,FALSE)=0,0,VLOOKUP(#REF!,COND_PRICING,19,FALSE)),0)</definedName>
    <definedName name="USC_DB" localSheetId="7">ROUND(IF(VLOOKUP(#REF!,DB_PRICING,17,FALSE)=0,0,VLOOKUP(#REF!,DB_PRICING,17,FALSE)),0)</definedName>
    <definedName name="USC_DB">ROUND(IF(VLOOKUP(#REF!,DB_PRICING,17,FALSE)=0,0,VLOOKUP(#REF!,DB_PRICING,17,FALSE)),0)</definedName>
    <definedName name="USC_MV_Cable" localSheetId="7">ROUND(IF(VLOOKUP(#REF!,'EOT summary_BP25'!CABLE_PRICING,15,FALSE)=0,0,VLOOKUP(#REF!,'EOT summary_BP25'!CABLE_PRICING,15,FALSE)),0)</definedName>
    <definedName name="USC_MV_Cable">ROUND(IF(VLOOKUP(#REF!,CABLE_PRICING,15,FALSE)=0,0,VLOOKUP(#REF!,CABLE_PRICING,15,FALSE)),0)</definedName>
    <definedName name="USC_Other" localSheetId="7">ROUND(IF(VLOOKUP(#REF!,OTHER_PRICING,15,FALSE)=0,0,VLOOKUP(#REF!,OTHER_PRICING,15,FALSE)),0)</definedName>
    <definedName name="USC_Other">ROUND(IF(VLOOKUP(#REF!,OTHER_PRICING,15,FALSE)=0,0,VLOOKUP(#REF!,OTHER_PRICING,15,FALSE)),0)</definedName>
    <definedName name="USC_Tray" localSheetId="7">ROUND(IF(VLOOKUP(#REF!,TRAY_PRICING,21,FALSE)=0,0,VLOOKUP(#REF!,TRAY_PRICING,21,FALSE)),0)</definedName>
    <definedName name="USC_Tray">ROUND(IF(VLOOKUP(#REF!,TRAY_PRICING,21,FALSE)=0,0,VLOOKUP(#REF!,TRAY_PRICING,21,FALSE)),0)</definedName>
    <definedName name="USC1_Conduit" localSheetId="7">ROUND(IF(VLOOKUP([15]Option!$G1,COND_PRICING,15,FALSE)=0,0,VLOOKUP([15]Option!$G1,COND_PRICING,15,FALSE)),0)</definedName>
    <definedName name="USC1_Conduit">ROUND(IF(VLOOKUP([15]Option!$G1,COND_PRICING,15,FALSE)=0,0,VLOOKUP([15]Option!$G1,COND_PRICING,15,FALSE)),0)</definedName>
    <definedName name="USC1_MV_Cable" localSheetId="7">ROUND(IF(VLOOKUP([15]Option!$G1,'EOT summary_BP25'!CABLE_PRICING,15,FALSE)=0,0,VLOOKUP([15]Option!$G1,'EOT summary_BP25'!CABLE_PRICING,15,FALSE)),0)</definedName>
    <definedName name="USC1_MV_Cable">ROUND(IF(VLOOKUP([15]Option!$G1,CABLE_PRICING,15,FALSE)=0,0,VLOOKUP([15]Option!$G1,CABLE_PRICING,15,FALSE)),0)</definedName>
    <definedName name="USC1_Other" localSheetId="7">ROUND(IF(VLOOKUP([15]Option!$G1,OTHER_PRICING,15,FALSE)=0,0,VLOOKUP([15]Option!$G1,OTHER_PRICING,15,FALSE)),0)</definedName>
    <definedName name="USC1_Other">ROUND(IF(VLOOKUP([15]Option!$G1,OTHER_PRICING,15,FALSE)=0,0,VLOOKUP([15]Option!$G1,OTHER_PRICING,15,FALSE)),0)</definedName>
    <definedName name="USC1_Tray" localSheetId="7">ROUND(IF(VLOOKUP([15]Option!$G1,TRAY_PRICING,17,FALSE)=0,0,VLOOKUP([15]Option!$G1,TRAY_PRICING,17,FALSE)),0)</definedName>
    <definedName name="USC1_Tray">ROUND(IF(VLOOKUP([15]Option!$G1,TRAY_PRICING,17,FALSE)=0,0,VLOOKUP([15]Option!$G1,TRAY_PRICING,17,FALSE)),0)</definedName>
    <definedName name="USCHrs_Civil" localSheetId="4">IF(VLOOKUP(#REF!,PRICE_CIVIL,10,FALSE)=0,0,VLOOKUP(#REF!,PRICE_CIVIL,10,FALSE))</definedName>
    <definedName name="USCHrs_Civil" localSheetId="5">IF(VLOOKUP(#REF!,PRICE_CIVIL,10,FALSE)=0,0,VLOOKUP(#REF!,PRICE_CIVIL,10,FALSE))</definedName>
    <definedName name="USCHrs_Civil" localSheetId="7">IF(VLOOKUP(#REF!,PRICE_CIVIL,10,FALSE)=0,0,VLOOKUP(#REF!,PRICE_CIVIL,10,FALSE))</definedName>
    <definedName name="USCHrs_Civil">IF(VLOOKUP(#REF!,PRICE_CIVIL,10,FALSE)=0,0,VLOOKUP(#REF!,PRICE_CIVIL,10,FALSE))</definedName>
    <definedName name="USChrs_Cntl_Valves" localSheetId="7">ROUND(IF(VLOOKUP(#REF!,CNTL_VALVE_PRICE,13,FALSE)=0,0,VLOOKUP(#REF!,CNTL_VALVE_PRICE,13,FALSE)),2)</definedName>
    <definedName name="USChrs_Cntl_Valves">ROUND(IF(VLOOKUP(#REF!,CNTL_VALVE_PRICE,13,FALSE)=0,0,VLOOKUP(#REF!,CNTL_VALVE_PRICE,13,FALSE)),2)</definedName>
    <definedName name="USChrs_Conduit" localSheetId="7">IF(VLOOKUP(#REF!,COND_PRICING,18,FALSE)=0,0,VLOOKUP(#REF!,COND_PRICING,18,FALSE))</definedName>
    <definedName name="USChrs_Conduit">IF(VLOOKUP(#REF!,COND_PRICING,18,FALSE)=0,0,VLOOKUP(#REF!,COND_PRICING,18,FALSE))</definedName>
    <definedName name="USChrs_DB" localSheetId="7">ROUND(IF(VLOOKUP(#REF!,DB_PRICING,18,FALSE)=0,0,VLOOKUP(#REF!,DB_PRICING,18,FALSE)),2)</definedName>
    <definedName name="USChrs_DB">ROUND(IF(VLOOKUP(#REF!,DB_PRICING,18,FALSE)=0,0,VLOOKUP(#REF!,DB_PRICING,18,FALSE)),2)</definedName>
    <definedName name="USChrs_MV_Cable" localSheetId="7">IF(VLOOKUP(#REF!,'EOT summary_BP25'!CABLE_PRICING,16,FALSE)=0,0,VLOOKUP(#REF!,'EOT summary_BP25'!CABLE_PRICING,16,FALSE))</definedName>
    <definedName name="USChrs_MV_Cable">IF(VLOOKUP(#REF!,CABLE_PRICING,16,FALSE)=0,0,VLOOKUP(#REF!,CABLE_PRICING,16,FALSE))</definedName>
    <definedName name="USChrs_Other" localSheetId="7">IF(VLOOKUP(#REF!,OTHER_PRICING,16,FALSE)=0,0,VLOOKUP(#REF!,OTHER_PRICING,16,FALSE))</definedName>
    <definedName name="USChrs_Other">IF(VLOOKUP(#REF!,OTHER_PRICING,16,FALSE)=0,0,VLOOKUP(#REF!,OTHER_PRICING,16,FALSE))</definedName>
    <definedName name="USChrs_tray" localSheetId="7">IF(VLOOKUP(#REF!,TRAY_PRICING,20,FALSE)=0,0,VLOOKUP(#REF!,TRAY_PRICING,20,FALSE))</definedName>
    <definedName name="USChrs_tray">IF(VLOOKUP(#REF!,TRAY_PRICING,20,FALSE)=0,0,VLOOKUP(#REF!,TRAY_PRICING,20,FALSE))</definedName>
    <definedName name="USChrs1_Civil" localSheetId="4">IF(VLOOKUP([15]Option!$G1,PRICE_CIVIL,10,FALSE)=0,0,VLOOKUP([15]Option!$G1,PRICE_CIVIL,10,FALSE))</definedName>
    <definedName name="USChrs1_Civil" localSheetId="5">IF(VLOOKUP([15]Option!$G1,PRICE_CIVIL,10,FALSE)=0,0,VLOOKUP([15]Option!$G1,PRICE_CIVIL,10,FALSE))</definedName>
    <definedName name="USChrs1_Civil" localSheetId="7">IF(VLOOKUP([15]Option!$G1,PRICE_CIVIL,10,FALSE)=0,0,VLOOKUP([15]Option!$G1,PRICE_CIVIL,10,FALSE))</definedName>
    <definedName name="USChrs1_Civil">IF(VLOOKUP([15]Option!$G1,PRICE_CIVIL,10,FALSE)=0,0,VLOOKUP([15]Option!$G1,PRICE_CIVIL,10,FALSE))</definedName>
    <definedName name="USChrs1_Conduit" localSheetId="7">IF(VLOOKUP([15]Option!$G1,COND_PRICING,16,FALSE)=0,0,VLOOKUP([15]Option!$G1,COND_PRICING,16,FALSE))</definedName>
    <definedName name="USChrs1_Conduit">IF(VLOOKUP([15]Option!$G1,COND_PRICING,16,FALSE)=0,0,VLOOKUP([15]Option!$G1,COND_PRICING,16,FALSE))</definedName>
    <definedName name="USChrs1_MV_Cable" localSheetId="7">IF(VLOOKUP([15]Option!$G1,'EOT summary_BP25'!CABLE_PRICING,16,FALSE)=0,0,VLOOKUP([15]Option!$G1,'EOT summary_BP25'!CABLE_PRICING,16,FALSE))</definedName>
    <definedName name="USChrs1_MV_Cable">IF(VLOOKUP([15]Option!$G1,CABLE_PRICING,16,FALSE)=0,0,VLOOKUP([15]Option!$G1,CABLE_PRICING,16,FALSE))</definedName>
    <definedName name="USChrs1_Other" localSheetId="7">IF(VLOOKUP([15]Option!$G1,OTHER_PRICING,16,FALSE)=0,0,VLOOKUP([15]Option!$G1,OTHER_PRICING,16,FALSE))</definedName>
    <definedName name="USChrs1_Other">IF(VLOOKUP([15]Option!$G1,OTHER_PRICING,16,FALSE)=0,0,VLOOKUP([15]Option!$G1,OTHER_PRICING,16,FALSE))</definedName>
    <definedName name="USChrs1_tray" localSheetId="7">IF(VLOOKUP([15]Option!$G1,TRAY_PRICING,18,FALSE)=0,0,VLOOKUP([15]Option!$G1,TRAY_PRICING,18,FALSE))</definedName>
    <definedName name="USChrs1_tray">IF(VLOOKUP([15]Option!$G1,TRAY_PRICING,18,FALSE)=0,0,VLOOKUP([15]Option!$G1,TRAY_PRICING,18,FALSE))</definedName>
    <definedName name="Utility_Effort_MB_LB">'[24]Details for Charts'!$AD$27</definedName>
    <definedName name="Utillty_Reduction_Factor">'[24]Details for Charts'!$AD$28</definedName>
    <definedName name="v" localSheetId="6" hidden="1">{#N/A,#N/A,TRUE,"Cover";#N/A,#N/A,TRUE,"Conts";#N/A,#N/A,TRUE,"VOS";#N/A,#N/A,TRUE,"Warrington";#N/A,#N/A,TRUE,"Widnes"}</definedName>
    <definedName name="v" localSheetId="7" hidden="1">{#N/A,#N/A,TRUE,"Cover";#N/A,#N/A,TRUE,"Conts";#N/A,#N/A,TRUE,"VOS";#N/A,#N/A,TRUE,"Warrington";#N/A,#N/A,TRUE,"Widnes"}</definedName>
    <definedName name="v" hidden="1">{#N/A,#N/A,TRUE,"Cover";#N/A,#N/A,TRUE,"Conts";#N/A,#N/A,TRUE,"VOS";#N/A,#N/A,TRUE,"Warrington";#N/A,#N/A,TRUE,"Widnes"}</definedName>
    <definedName name="VALVE">#REF!</definedName>
    <definedName name="Variation" localSheetId="6" hidden="1">{#N/A,#N/A,FALSE,"SumD";#N/A,#N/A,FALSE,"ElecD";#N/A,#N/A,FALSE,"MechD";#N/A,#N/A,FALSE,"GeotD";#N/A,#N/A,FALSE,"PrcsD";#N/A,#N/A,FALSE,"TunnD";#N/A,#N/A,FALSE,"CivlD";#N/A,#N/A,FALSE,"NtwkD";#N/A,#N/A,FALSE,"EstgD";#N/A,#N/A,FALSE,"PEngD"}</definedName>
    <definedName name="Variation" localSheetId="7" hidden="1">{#N/A,#N/A,FALSE,"SumD";#N/A,#N/A,FALSE,"ElecD";#N/A,#N/A,FALSE,"MechD";#N/A,#N/A,FALSE,"GeotD";#N/A,#N/A,FALSE,"PrcsD";#N/A,#N/A,FALSE,"TunnD";#N/A,#N/A,FALSE,"CivlD";#N/A,#N/A,FALSE,"NtwkD";#N/A,#N/A,FALSE,"EstgD";#N/A,#N/A,FALSE,"PEngD"}</definedName>
    <definedName name="Variation" hidden="1">{#N/A,#N/A,FALSE,"SumD";#N/A,#N/A,FALSE,"ElecD";#N/A,#N/A,FALSE,"MechD";#N/A,#N/A,FALSE,"GeotD";#N/A,#N/A,FALSE,"PrcsD";#N/A,#N/A,FALSE,"TunnD";#N/A,#N/A,FALSE,"CivlD";#N/A,#N/A,FALSE,"NtwkD";#N/A,#N/A,FALSE,"EstgD";#N/A,#N/A,FALSE,"PEngD"}</definedName>
    <definedName name="VATNetC">[23]Input!$S$510</definedName>
    <definedName name="VATNetO">[23]Input!$S$513</definedName>
    <definedName name="VATNetR">[23]Input!$S$512</definedName>
    <definedName name="VCD" localSheetId="7">#REF!</definedName>
    <definedName name="VCD">#REF!</definedName>
    <definedName name="ve" localSheetId="7">#REF!</definedName>
    <definedName name="ve">#REF!</definedName>
    <definedName name="Vendor">'[64]w''t table'!$AE$2:$AF$5</definedName>
    <definedName name="VIEW" localSheetId="7">#REF!</definedName>
    <definedName name="VIEW">#REF!</definedName>
    <definedName name="visrow_auth">[23]Controls!$B$52</definedName>
    <definedName name="visrow_construct">[23]Controls!$B$51</definedName>
    <definedName name="visrow_fina">[23]Controls!$B$57</definedName>
    <definedName name="visrow_land">[23]Controls!$B$56</definedName>
    <definedName name="visrow_landp">[23]Controls!$B$49</definedName>
    <definedName name="visrow_leas">[23]Controls!$B$63</definedName>
    <definedName name="visrow_misc">[23]Controls!$B$55</definedName>
    <definedName name="visrow_misc2">[23]Controls!$B$53</definedName>
    <definedName name="visrow_misc3">[23]Controls!$B$54</definedName>
    <definedName name="visrow_OInc">[23]Controls!$B$62</definedName>
    <definedName name="visrow_pro">[23]Controls!$B$50</definedName>
    <definedName name="visrow_rent">[23]Controls!$B$60</definedName>
    <definedName name="visrow_sales">[23]Controls!$B$59</definedName>
    <definedName name="visrow_sell">[23]Controls!$B$58</definedName>
    <definedName name="VLV_DESUP_HTRS" localSheetId="7">#REF!</definedName>
    <definedName name="VLV_DESUP_HTRS">#REF!</definedName>
    <definedName name="vv" localSheetId="6" hidden="1">{#N/A,#N/A,FALSE,"SumD";#N/A,#N/A,FALSE,"ElecD";#N/A,#N/A,FALSE,"MechD";#N/A,#N/A,FALSE,"GeotD";#N/A,#N/A,FALSE,"PrcsD";#N/A,#N/A,FALSE,"TunnD";#N/A,#N/A,FALSE,"CivlD";#N/A,#N/A,FALSE,"NtwkD";#N/A,#N/A,FALSE,"EstgD";#N/A,#N/A,FALSE,"PEngD"}</definedName>
    <definedName name="vv" localSheetId="7" hidden="1">{#N/A,#N/A,FALSE,"SumD";#N/A,#N/A,FALSE,"ElecD";#N/A,#N/A,FALSE,"MechD";#N/A,#N/A,FALSE,"GeotD";#N/A,#N/A,FALSE,"PrcsD";#N/A,#N/A,FALSE,"TunnD";#N/A,#N/A,FALSE,"CivlD";#N/A,#N/A,FALSE,"NtwkD";#N/A,#N/A,FALSE,"EstgD";#N/A,#N/A,FALSE,"PEngD"}</definedName>
    <definedName name="vv" hidden="1">{#N/A,#N/A,FALSE,"SumD";#N/A,#N/A,FALSE,"ElecD";#N/A,#N/A,FALSE,"MechD";#N/A,#N/A,FALSE,"GeotD";#N/A,#N/A,FALSE,"PrcsD";#N/A,#N/A,FALSE,"TunnD";#N/A,#N/A,FALSE,"CivlD";#N/A,#N/A,FALSE,"NtwkD";#N/A,#N/A,FALSE,"EstgD";#N/A,#N/A,FALSE,"PEngD"}</definedName>
    <definedName name="WASTE_FACTOR">#REF!</definedName>
    <definedName name="WATER_ANAL_SYS">#REF!</definedName>
    <definedName name="Waterfront">'[24]Details for Charts'!$AB$15</definedName>
    <definedName name="WCAP">'[1]Raw Data'!$AK$201:$AK$260</definedName>
    <definedName name="WCV">#REF!</definedName>
    <definedName name="WCVD">#REF!</definedName>
    <definedName name="WDMH">#REF!</definedName>
    <definedName name="Weeks_Per_Month">4.33</definedName>
    <definedName name="wegWE" localSheetId="6" hidden="1">{#N/A,#N/A,TRUE,"Cover";#N/A,#N/A,TRUE,"Conts";#N/A,#N/A,TRUE,"VOS";#N/A,#N/A,TRUE,"Warrington";#N/A,#N/A,TRUE,"Widnes"}</definedName>
    <definedName name="wegWE" localSheetId="7" hidden="1">{#N/A,#N/A,TRUE,"Cover";#N/A,#N/A,TRUE,"Conts";#N/A,#N/A,TRUE,"VOS";#N/A,#N/A,TRUE,"Warrington";#N/A,#N/A,TRUE,"Widnes"}</definedName>
    <definedName name="wegWE" hidden="1">{#N/A,#N/A,TRUE,"Cover";#N/A,#N/A,TRUE,"Conts";#N/A,#N/A,TRUE,"VOS";#N/A,#N/A,TRUE,"Warrington";#N/A,#N/A,TRUE,"Widnes"}</definedName>
    <definedName name="weq" localSheetId="6" hidden="1">{#N/A,#N/A,FALSE,"SumD";#N/A,#N/A,FALSE,"ElecD";#N/A,#N/A,FALSE,"MechD";#N/A,#N/A,FALSE,"GeotD";#N/A,#N/A,FALSE,"PrcsD";#N/A,#N/A,FALSE,"TunnD";#N/A,#N/A,FALSE,"CivlD";#N/A,#N/A,FALSE,"NtwkD";#N/A,#N/A,FALSE,"EstgD";#N/A,#N/A,FALSE,"PEngD"}</definedName>
    <definedName name="weq" localSheetId="7" hidden="1">{#N/A,#N/A,FALSE,"SumD";#N/A,#N/A,FALSE,"ElecD";#N/A,#N/A,FALSE,"MechD";#N/A,#N/A,FALSE,"GeotD";#N/A,#N/A,FALSE,"PrcsD";#N/A,#N/A,FALSE,"TunnD";#N/A,#N/A,FALSE,"CivlD";#N/A,#N/A,FALSE,"NtwkD";#N/A,#N/A,FALSE,"EstgD";#N/A,#N/A,FALSE,"PEngD"}</definedName>
    <definedName name="weq" hidden="1">{#N/A,#N/A,FALSE,"SumD";#N/A,#N/A,FALSE,"ElecD";#N/A,#N/A,FALSE,"MechD";#N/A,#N/A,FALSE,"GeotD";#N/A,#N/A,FALSE,"PrcsD";#N/A,#N/A,FALSE,"TunnD";#N/A,#N/A,FALSE,"CivlD";#N/A,#N/A,FALSE,"NtwkD";#N/A,#N/A,FALSE,"EstgD";#N/A,#N/A,FALSE,"PEngD"}</definedName>
    <definedName name="WGEW" localSheetId="6" hidden="1">{#N/A,#N/A,TRUE,"Cover";#N/A,#N/A,TRUE,"Conts";#N/A,#N/A,TRUE,"VOS";#N/A,#N/A,TRUE,"Warrington";#N/A,#N/A,TRUE,"Widnes"}</definedName>
    <definedName name="WGEW" localSheetId="7" hidden="1">{#N/A,#N/A,TRUE,"Cover";#N/A,#N/A,TRUE,"Conts";#N/A,#N/A,TRUE,"VOS";#N/A,#N/A,TRUE,"Warrington";#N/A,#N/A,TRUE,"Widnes"}</definedName>
    <definedName name="WGEW" hidden="1">{#N/A,#N/A,TRUE,"Cover";#N/A,#N/A,TRUE,"Conts";#N/A,#N/A,TRUE,"VOS";#N/A,#N/A,TRUE,"Warrington";#N/A,#N/A,TRUE,"Widnes"}</definedName>
    <definedName name="wgWE" localSheetId="6" hidden="1">{#N/A,#N/A,TRUE,"Cover";#N/A,#N/A,TRUE,"Conts";#N/A,#N/A,TRUE,"VOS";#N/A,#N/A,TRUE,"Warrington";#N/A,#N/A,TRUE,"Widnes"}</definedName>
    <definedName name="wgWE" localSheetId="7" hidden="1">{#N/A,#N/A,TRUE,"Cover";#N/A,#N/A,TRUE,"Conts";#N/A,#N/A,TRUE,"VOS";#N/A,#N/A,TRUE,"Warrington";#N/A,#N/A,TRUE,"Widnes"}</definedName>
    <definedName name="wgWE" hidden="1">{#N/A,#N/A,TRUE,"Cover";#N/A,#N/A,TRUE,"Conts";#N/A,#N/A,TRUE,"VOS";#N/A,#N/A,TRUE,"Warrington";#N/A,#N/A,TRUE,"Widnes"}</definedName>
    <definedName name="wmm">#REF!</definedName>
    <definedName name="WOL">#REF!</definedName>
    <definedName name="WorkDays">#REF!</definedName>
    <definedName name="WorkDays1">#REF!</definedName>
    <definedName name="Worsley_Alumina_Expansion_Project___23747">#REF!</definedName>
    <definedName name="wrn.all." localSheetId="6" hidden="1">{#N/A,#N/A,FALSE,"Pricing";#N/A,#N/A,FALSE,"Summary";#N/A,#N/A,FALSE,"CompProd";#N/A,#N/A,FALSE,"CompJobhrs";#N/A,#N/A,FALSE,"Escalation";#N/A,#N/A,FALSE,"Contingency";#N/A,#N/A,FALSE,"GM";#N/A,#N/A,FALSE,"CompWage";#N/A,#N/A,FALSE,"costSum"}</definedName>
    <definedName name="wrn.all." localSheetId="7" hidden="1">{#N/A,#N/A,FALSE,"Pricing";#N/A,#N/A,FALSE,"Summary";#N/A,#N/A,FALSE,"CompProd";#N/A,#N/A,FALSE,"CompJobhrs";#N/A,#N/A,FALSE,"Escalation";#N/A,#N/A,FALSE,"Contingency";#N/A,#N/A,FALSE,"GM";#N/A,#N/A,FALSE,"CompWage";#N/A,#N/A,FALSE,"costSum"}</definedName>
    <definedName name="wrn.all." hidden="1">{#N/A,#N/A,FALSE,"Pricing";#N/A,#N/A,FALSE,"Summary";#N/A,#N/A,FALSE,"CompProd";#N/A,#N/A,FALSE,"CompJobhrs";#N/A,#N/A,FALSE,"Escalation";#N/A,#N/A,FALSE,"Contingency";#N/A,#N/A,FALSE,"GM";#N/A,#N/A,FALSE,"CompWage";#N/A,#N/A,FALSE,"costSum"}</definedName>
    <definedName name="wrn.all._.lines." localSheetId="6" hidden="1">{#N/A,#N/A,FALSE,"Summary";#N/A,#N/A,FALSE,"3TJ";#N/A,#N/A,FALSE,"3TN";#N/A,#N/A,FALSE,"3TP";#N/A,#N/A,FALSE,"3SJ";#N/A,#N/A,FALSE,"3CJ";#N/A,#N/A,FALSE,"3CN";#N/A,#N/A,FALSE,"3CP";#N/A,#N/A,FALSE,"3A"}</definedName>
    <definedName name="wrn.all._.lines." localSheetId="7" hidden="1">{#N/A,#N/A,FALSE,"Summary";#N/A,#N/A,FALSE,"3TJ";#N/A,#N/A,FALSE,"3TN";#N/A,#N/A,FALSE,"3TP";#N/A,#N/A,FALSE,"3SJ";#N/A,#N/A,FALSE,"3CJ";#N/A,#N/A,FALSE,"3CN";#N/A,#N/A,FALSE,"3CP";#N/A,#N/A,FALSE,"3A"}</definedName>
    <definedName name="wrn.all._.lines." hidden="1">{#N/A,#N/A,FALSE,"Summary";#N/A,#N/A,FALSE,"3TJ";#N/A,#N/A,FALSE,"3TN";#N/A,#N/A,FALSE,"3TP";#N/A,#N/A,FALSE,"3SJ";#N/A,#N/A,FALSE,"3CJ";#N/A,#N/A,FALSE,"3CN";#N/A,#N/A,FALSE,"3CP";#N/A,#N/A,FALSE,"3A"}</definedName>
    <definedName name="wrn.Barbara._.Modular._.Indirects." localSheetId="6" hidden="1">{#N/A,#N/A,FALSE,"COVER";#N/A,#N/A,FALSE,"RECAP";#N/A,#N/A,FALSE,"SANTA BARBARA NONMANUAL";#N/A,#N/A,FALSE,"CEQUIP";#N/A,#N/A,FALSE,"WRATE";#N/A,#N/A,FALSE,"INDIRECT";#N/A,#N/A,FALSE,"TRAIN";#N/A,#N/A,FALSE,"MANLOADED SCHEDULE"}</definedName>
    <definedName name="wrn.Barbara._.Modular._.Indirects." localSheetId="7" hidden="1">{#N/A,#N/A,FALSE,"COVER";#N/A,#N/A,FALSE,"RECAP";#N/A,#N/A,FALSE,"SANTA BARBARA NONMANUAL";#N/A,#N/A,FALSE,"CEQUIP";#N/A,#N/A,FALSE,"WRATE";#N/A,#N/A,FALSE,"INDIRECT";#N/A,#N/A,FALSE,"TRAIN";#N/A,#N/A,FALSE,"MANLOADED SCHEDULE"}</definedName>
    <definedName name="wrn.Barbara._.Modular._.Indirects." hidden="1">{#N/A,#N/A,FALSE,"COVER";#N/A,#N/A,FALSE,"RECAP";#N/A,#N/A,FALSE,"SANTA BARBARA NONMANUAL";#N/A,#N/A,FALSE,"CEQUIP";#N/A,#N/A,FALSE,"WRATE";#N/A,#N/A,FALSE,"INDIRECT";#N/A,#N/A,FALSE,"TRAIN";#N/A,#N/A,FALSE,"MANLOADED SCHEDULE"}</definedName>
    <definedName name="wrn.CHIEF._.REVIEW." localSheetId="6" hidden="1">{#N/A,#N/A,FALSE,"Q&amp;AE";#N/A,#N/A,FALSE,"Params";#N/A,#N/A,FALSE,"ReconE";#N/A,#N/A,FALSE,"CostCompE";#N/A,#N/A,FALSE,"SummaryE";#N/A,#N/A,FALSE,"Detail";#N/A,#N/A,FALSE,"PayItem"}</definedName>
    <definedName name="wrn.CHIEF._.REVIEW." localSheetId="7" hidden="1">{#N/A,#N/A,FALSE,"Q&amp;AE";#N/A,#N/A,FALSE,"Params";#N/A,#N/A,FALSE,"ReconE";#N/A,#N/A,FALSE,"CostCompE";#N/A,#N/A,FALSE,"SummaryE";#N/A,#N/A,FALSE,"Detail";#N/A,#N/A,FALSE,"PayItem"}</definedName>
    <definedName name="wrn.CHIEF._.REVIEW." hidden="1">{#N/A,#N/A,FALSE,"Q&amp;AE";#N/A,#N/A,FALSE,"Params";#N/A,#N/A,FALSE,"ReconE";#N/A,#N/A,FALSE,"CostCompE";#N/A,#N/A,FALSE,"SummaryE";#N/A,#N/A,FALSE,"Detail";#N/A,#N/A,FALSE,"PayItem"}</definedName>
    <definedName name="wrn.CIRCUITS." localSheetId="6" hidden="1">{"DBANK",#N/A,FALSE,"PriceE";"CKTS",#N/A,FALSE,"PriceE"}</definedName>
    <definedName name="wrn.CIRCUITS." localSheetId="7" hidden="1">{"DBANK",#N/A,FALSE,"PriceE";"CKTS",#N/A,FALSE,"PriceE"}</definedName>
    <definedName name="wrn.CIRCUITS." hidden="1">{"DBANK",#N/A,FALSE,"PriceE";"CKTS",#N/A,FALSE,"PriceE"}</definedName>
    <definedName name="wrn.COST_SHEETS." localSheetId="6" hidden="1">{#N/A,#N/A,FALSE,"WBS 1.06";#N/A,#N/A,FALSE,"WBS 1.14";#N/A,#N/A,FALSE,"WBS 1.17";#N/A,#N/A,FALSE,"WBS 1.18"}</definedName>
    <definedName name="wrn.COST_SHEETS." localSheetId="7" hidden="1">{#N/A,#N/A,FALSE,"WBS 1.06";#N/A,#N/A,FALSE,"WBS 1.14";#N/A,#N/A,FALSE,"WBS 1.17";#N/A,#N/A,FALSE,"WBS 1.18"}</definedName>
    <definedName name="wrn.COST_SHEETS." hidden="1">{#N/A,#N/A,FALSE,"WBS 1.06";#N/A,#N/A,FALSE,"WBS 1.14";#N/A,#N/A,FALSE,"WBS 1.17";#N/A,#N/A,FALSE,"WBS 1.18"}</definedName>
    <definedName name="wrn.FINAL._.ESTIMATE." localSheetId="6" hidden="1">{#N/A,#N/A,FALSE,"ProjInfo";#N/A,#N/A,FALSE,"Params";#N/A,#N/A,FALSE,"Q&amp;AE";#N/A,#N/A,FALSE,"CostCompE";#N/A,#N/A,FALSE,"SummaryE";#N/A,#N/A,FALSE,"PayItem";#N/A,#N/A,FALSE,"Detail";#N/A,#N/A,FALSE,"ReconE"}</definedName>
    <definedName name="wrn.FINAL._.ESTIMATE." localSheetId="7" hidden="1">{#N/A,#N/A,FALSE,"ProjInfo";#N/A,#N/A,FALSE,"Params";#N/A,#N/A,FALSE,"Q&amp;AE";#N/A,#N/A,FALSE,"CostCompE";#N/A,#N/A,FALSE,"SummaryE";#N/A,#N/A,FALSE,"PayItem";#N/A,#N/A,FALSE,"Detail";#N/A,#N/A,FALSE,"ReconE"}</definedName>
    <definedName name="wrn.FINAL._.ESTIMATE." hidden="1">{#N/A,#N/A,FALSE,"ProjInfo";#N/A,#N/A,FALSE,"Params";#N/A,#N/A,FALSE,"Q&amp;AE";#N/A,#N/A,FALSE,"CostCompE";#N/A,#N/A,FALSE,"SummaryE";#N/A,#N/A,FALSE,"PayItem";#N/A,#N/A,FALSE,"Detail";#N/A,#N/A,FALSE,"ReconE"}</definedName>
    <definedName name="wrn.Fuel._.oil._.option." localSheetId="6" hidden="1">{"FUEL OIL",#N/A,FALSE,"Option"}</definedName>
    <definedName name="wrn.Fuel._.oil._.option." localSheetId="7" hidden="1">{"FUEL OIL",#N/A,FALSE,"Option"}</definedName>
    <definedName name="wrn.Fuel._.oil._.option." hidden="1">{"FUEL OIL",#N/A,FALSE,"Option"}</definedName>
    <definedName name="wrn.PrintallD." localSheetId="6" hidden="1">{#N/A,#N/A,FALSE,"SumD";#N/A,#N/A,FALSE,"ElecD";#N/A,#N/A,FALSE,"MechD";#N/A,#N/A,FALSE,"GeotD";#N/A,#N/A,FALSE,"PrcsD";#N/A,#N/A,FALSE,"TunnD";#N/A,#N/A,FALSE,"CivlD";#N/A,#N/A,FALSE,"NtwkD";#N/A,#N/A,FALSE,"EstgD";#N/A,#N/A,FALSE,"PEngD"}</definedName>
    <definedName name="wrn.PrintallD." localSheetId="7" hidden="1">{#N/A,#N/A,FALSE,"SumD";#N/A,#N/A,FALSE,"ElecD";#N/A,#N/A,FALSE,"MechD";#N/A,#N/A,FALSE,"GeotD";#N/A,#N/A,FALSE,"PrcsD";#N/A,#N/A,FALSE,"TunnD";#N/A,#N/A,FALSE,"CivlD";#N/A,#N/A,FALSE,"NtwkD";#N/A,#N/A,FALSE,"EstgD";#N/A,#N/A,FALSE,"PEngD"}</definedName>
    <definedName name="wrn.PrintallD." hidden="1">{#N/A,#N/A,FALSE,"SumD";#N/A,#N/A,FALSE,"ElecD";#N/A,#N/A,FALSE,"MechD";#N/A,#N/A,FALSE,"GeotD";#N/A,#N/A,FALSE,"PrcsD";#N/A,#N/A,FALSE,"TunnD";#N/A,#N/A,FALSE,"CivlD";#N/A,#N/A,FALSE,"NtwkD";#N/A,#N/A,FALSE,"EstgD";#N/A,#N/A,FALSE,"PEngD"}</definedName>
    <definedName name="wrn.PrintallG." localSheetId="6" hidden="1">{#N/A,#N/A,FALSE,"SumG";#N/A,#N/A,FALSE,"ElecG";#N/A,#N/A,FALSE,"MechG";#N/A,#N/A,FALSE,"GeotG";#N/A,#N/A,FALSE,"PrcsG";#N/A,#N/A,FALSE,"TunnG";#N/A,#N/A,FALSE,"CivlG";#N/A,#N/A,FALSE,"NtwkG";#N/A,#N/A,FALSE,"EstgG";#N/A,#N/A,FALSE,"PEngG"}</definedName>
    <definedName name="wrn.PrintallG." localSheetId="7" hidden="1">{#N/A,#N/A,FALSE,"SumG";#N/A,#N/A,FALSE,"ElecG";#N/A,#N/A,FALSE,"MechG";#N/A,#N/A,FALSE,"GeotG";#N/A,#N/A,FALSE,"PrcsG";#N/A,#N/A,FALSE,"TunnG";#N/A,#N/A,FALSE,"CivlG";#N/A,#N/A,FALSE,"NtwkG";#N/A,#N/A,FALSE,"EstgG";#N/A,#N/A,FALSE,"PEngG"}</definedName>
    <definedName name="wrn.PrintallG." hidden="1">{#N/A,#N/A,FALSE,"SumG";#N/A,#N/A,FALSE,"ElecG";#N/A,#N/A,FALSE,"MechG";#N/A,#N/A,FALSE,"GeotG";#N/A,#N/A,FALSE,"PrcsG";#N/A,#N/A,FALSE,"TunnG";#N/A,#N/A,FALSE,"CivlG";#N/A,#N/A,FALSE,"NtwkG";#N/A,#N/A,FALSE,"EstgG";#N/A,#N/A,FALSE,"PEngG"}</definedName>
    <definedName name="wrn.Redundant._.Equipment._.Option." localSheetId="6" hidden="1">{"pumps",#N/A,FALSE,"Option"}</definedName>
    <definedName name="wrn.Redundant._.Equipment._.Option." localSheetId="7" hidden="1">{"pumps",#N/A,FALSE,"Option"}</definedName>
    <definedName name="wrn.Redundant._.Equipment._.Option." hidden="1">{"pumps",#N/A,FALSE,"Option"}</definedName>
    <definedName name="wrn.STG._.BLDG._.ENCLOSURE." localSheetId="6" hidden="1">{"turbine",#N/A,FALSE,"Option"}</definedName>
    <definedName name="wrn.STG._.BLDG._.ENCLOSURE." localSheetId="7" hidden="1">{"turbine",#N/A,FALSE,"Option"}</definedName>
    <definedName name="wrn.STG._.BLDG._.ENCLOSURE." hidden="1">{"turbine",#N/A,FALSE,"Option"}</definedName>
    <definedName name="wrn.struckgi." localSheetId="6" hidden="1">{#N/A,#N/A,TRUE,"arnitower";#N/A,#N/A,TRUE,"arnigarage "}</definedName>
    <definedName name="wrn.struckgi." localSheetId="7" hidden="1">{#N/A,#N/A,TRUE,"arnitower";#N/A,#N/A,TRUE,"arnigarage "}</definedName>
    <definedName name="wrn.struckgi." hidden="1">{#N/A,#N/A,TRUE,"arnitower";#N/A,#N/A,TRUE,"arnigarage "}</definedName>
    <definedName name="wrn.Warrington._.Widnes._.QS._.Costs." localSheetId="6" hidden="1">{#N/A,#N/A,TRUE,"Cover";#N/A,#N/A,TRUE,"Conts";#N/A,#N/A,TRUE,"VOS";#N/A,#N/A,TRUE,"Warrington";#N/A,#N/A,TRUE,"Widnes"}</definedName>
    <definedName name="wrn.Warrington._.Widnes._.QS._.Costs." localSheetId="7" hidden="1">{#N/A,#N/A,TRUE,"Cover";#N/A,#N/A,TRUE,"Conts";#N/A,#N/A,TRUE,"VOS";#N/A,#N/A,TRUE,"Warrington";#N/A,#N/A,TRUE,"Widnes"}</definedName>
    <definedName name="wrn.Warrington._.Widnes._.QS._.Costs." hidden="1">{#N/A,#N/A,TRUE,"Cover";#N/A,#N/A,TRUE,"Conts";#N/A,#N/A,TRUE,"VOS";#N/A,#N/A,TRUE,"Warrington";#N/A,#N/A,TRUE,"Widnes"}</definedName>
    <definedName name="wrn.WHOUSE._.CT." localSheetId="6" hidden="1">{"WESTINGHOUSE",#N/A,FALSE,"Option"}</definedName>
    <definedName name="wrn.WHOUSE._.CT." localSheetId="7" hidden="1">{"WESTINGHOUSE",#N/A,FALSE,"Option"}</definedName>
    <definedName name="wrn.WHOUSE._.CT." hidden="1">{"WESTINGHOUSE",#N/A,FALSE,"Option"}</definedName>
    <definedName name="X" localSheetId="6" hidden="1">{#N/A,#N/A,FALSE,"SumD";#N/A,#N/A,FALSE,"ElecD";#N/A,#N/A,FALSE,"MechD";#N/A,#N/A,FALSE,"GeotD";#N/A,#N/A,FALSE,"PrcsD";#N/A,#N/A,FALSE,"TunnD";#N/A,#N/A,FALSE,"CivlD";#N/A,#N/A,FALSE,"NtwkD";#N/A,#N/A,FALSE,"EstgD";#N/A,#N/A,FALSE,"PEngD"}</definedName>
    <definedName name="X" localSheetId="7" hidden="1">{#N/A,#N/A,FALSE,"SumD";#N/A,#N/A,FALSE,"ElecD";#N/A,#N/A,FALSE,"MechD";#N/A,#N/A,FALSE,"GeotD";#N/A,#N/A,FALSE,"PrcsD";#N/A,#N/A,FALSE,"TunnD";#N/A,#N/A,FALSE,"CivlD";#N/A,#N/A,FALSE,"NtwkD";#N/A,#N/A,FALSE,"EstgD";#N/A,#N/A,FALSE,"PEngD"}</definedName>
    <definedName name="X" hidden="1">{#N/A,#N/A,FALSE,"SumD";#N/A,#N/A,FALSE,"ElecD";#N/A,#N/A,FALSE,"MechD";#N/A,#N/A,FALSE,"GeotD";#N/A,#N/A,FALSE,"PrcsD";#N/A,#N/A,FALSE,"TunnD";#N/A,#N/A,FALSE,"CivlD";#N/A,#N/A,FALSE,"NtwkD";#N/A,#N/A,FALSE,"EstgD";#N/A,#N/A,FALSE,"PEngD"}</definedName>
    <definedName name="xc" localSheetId="6" hidden="1">{#N/A,#N/A,FALSE,"SumD";#N/A,#N/A,FALSE,"ElecD";#N/A,#N/A,FALSE,"MechD";#N/A,#N/A,FALSE,"GeotD";#N/A,#N/A,FALSE,"PrcsD";#N/A,#N/A,FALSE,"TunnD";#N/A,#N/A,FALSE,"CivlD";#N/A,#N/A,FALSE,"NtwkD";#N/A,#N/A,FALSE,"EstgD";#N/A,#N/A,FALSE,"PEngD"}</definedName>
    <definedName name="xc" localSheetId="7" hidden="1">{#N/A,#N/A,FALSE,"SumD";#N/A,#N/A,FALSE,"ElecD";#N/A,#N/A,FALSE,"MechD";#N/A,#N/A,FALSE,"GeotD";#N/A,#N/A,FALSE,"PrcsD";#N/A,#N/A,FALSE,"TunnD";#N/A,#N/A,FALSE,"CivlD";#N/A,#N/A,FALSE,"NtwkD";#N/A,#N/A,FALSE,"EstgD";#N/A,#N/A,FALSE,"PEngD"}</definedName>
    <definedName name="xc" hidden="1">{#N/A,#N/A,FALSE,"SumD";#N/A,#N/A,FALSE,"ElecD";#N/A,#N/A,FALSE,"MechD";#N/A,#N/A,FALSE,"GeotD";#N/A,#N/A,FALSE,"PrcsD";#N/A,#N/A,FALSE,"TunnD";#N/A,#N/A,FALSE,"CivlD";#N/A,#N/A,FALSE,"NtwkD";#N/A,#N/A,FALSE,"EstgD";#N/A,#N/A,FALSE,"PEngD"}</definedName>
    <definedName name="xin" localSheetId="4">IF(VLOOKUP([15]Option!$G1,PRICE_CIVIL,9,FALSE)=0,0,VLOOKUP([15]Option!$G1,PRICE_CIVIL,9,FALSE))</definedName>
    <definedName name="xin" localSheetId="5">IF(VLOOKUP([15]Option!$G1,PRICE_CIVIL,9,FALSE)=0,0,VLOOKUP([15]Option!$G1,PRICE_CIVIL,9,FALSE))</definedName>
    <definedName name="xin" localSheetId="7">IF(VLOOKUP([15]Option!$G1,PRICE_CIVIL,9,FALSE)=0,0,VLOOKUP([15]Option!$G1,PRICE_CIVIL,9,FALSE))</definedName>
    <definedName name="xin">IF(VLOOKUP([15]Option!$G1,PRICE_CIVIL,9,FALSE)=0,0,VLOOKUP([15]Option!$G1,PRICE_CIVIL,9,FALSE))</definedName>
    <definedName name="XMTRS" localSheetId="7">#REF!</definedName>
    <definedName name="XMTRS">#REF!</definedName>
    <definedName name="xx" localSheetId="6" hidden="1">{#N/A,#N/A,FALSE,"SumD";#N/A,#N/A,FALSE,"ElecD";#N/A,#N/A,FALSE,"MechD";#N/A,#N/A,FALSE,"GeotD";#N/A,#N/A,FALSE,"PrcsD";#N/A,#N/A,FALSE,"TunnD";#N/A,#N/A,FALSE,"CivlD";#N/A,#N/A,FALSE,"NtwkD";#N/A,#N/A,FALSE,"EstgD";#N/A,#N/A,FALSE,"PEngD"}</definedName>
    <definedName name="xx" localSheetId="7" hidden="1">{#N/A,#N/A,FALSE,"SumD";#N/A,#N/A,FALSE,"ElecD";#N/A,#N/A,FALSE,"MechD";#N/A,#N/A,FALSE,"GeotD";#N/A,#N/A,FALSE,"PrcsD";#N/A,#N/A,FALSE,"TunnD";#N/A,#N/A,FALSE,"CivlD";#N/A,#N/A,FALSE,"NtwkD";#N/A,#N/A,FALSE,"EstgD";#N/A,#N/A,FALSE,"PEngD"}</definedName>
    <definedName name="xx" hidden="1">{#N/A,#N/A,FALSE,"SumD";#N/A,#N/A,FALSE,"ElecD";#N/A,#N/A,FALSE,"MechD";#N/A,#N/A,FALSE,"GeotD";#N/A,#N/A,FALSE,"PrcsD";#N/A,#N/A,FALSE,"TunnD";#N/A,#N/A,FALSE,"CivlD";#N/A,#N/A,FALSE,"NtwkD";#N/A,#N/A,FALSE,"EstgD";#N/A,#N/A,FALSE,"PEngD"}</definedName>
    <definedName name="XXX">[65]Construction!$S$36:$S$74</definedName>
    <definedName name="y_strainer" localSheetId="7">#REF!</definedName>
    <definedName name="y_strainer">#REF!</definedName>
    <definedName name="yandudes">'[1]Raw Data'!#REF!</definedName>
    <definedName name="YARD_INS" localSheetId="4">IF(#REF!="INS",VLOOKUP(#REF!,InsY,HLOOKUP(#REF!,YARD,2)+1,FALSE),0)</definedName>
    <definedName name="YARD_INS" localSheetId="5">IF(#REF!="INS",VLOOKUP(#REF!,InsY,HLOOKUP(#REF!,YARD,2)+1,FALSE),0)</definedName>
    <definedName name="YARD_INS" localSheetId="7">IF(#REF!="INS",VLOOKUP(#REF!,InsY,HLOOKUP(#REF!,YARD,2)+1,FALSE),0)</definedName>
    <definedName name="YARD_INS">IF(#REF!="INS",VLOOKUP(#REF!,InsY,HLOOKUP(#REF!,YARD,2)+1,FALSE),0)</definedName>
    <definedName name="YARD_LAB" localSheetId="4">(VLOOKUP(#REF!,YARDLAB,HLOOKUP(#REF!,YARD,2),FALSE)+(VLOOKUP(#REF!,YARDLAB,HLOOKUP(#REF!,YARD,2)+1,FALSE)-VLOOKUP(#REF!,YARDLAB,HLOOKUP(#REF!,YARD,2),FALSE))*(#REF!-HLOOKUP(#REF!,YARD,1))/(HLOOKUP(#REF!+2,YARD,1)-HLOOKUP(#REF!,YARD,1)))</definedName>
    <definedName name="YARD_LAB" localSheetId="5">(VLOOKUP(#REF!,YARDLAB,HLOOKUP(#REF!,YARD,2),FALSE)+(VLOOKUP(#REF!,YARDLAB,HLOOKUP(#REF!,YARD,2)+1,FALSE)-VLOOKUP(#REF!,YARDLAB,HLOOKUP(#REF!,YARD,2),FALSE))*(#REF!-HLOOKUP(#REF!,YARD,1))/(HLOOKUP(#REF!+2,YARD,1)-HLOOKUP(#REF!,YARD,1)))</definedName>
    <definedName name="YARD_LAB" localSheetId="7">(VLOOKUP(#REF!,YARDLAB,HLOOKUP(#REF!,YARD,2),FALSE)+(VLOOKUP(#REF!,YARDLAB,HLOOKUP(#REF!,YARD,2)+1,FALSE)-VLOOKUP(#REF!,YARDLAB,HLOOKUP(#REF!,YARD,2),FALSE))*(#REF!-HLOOKUP(#REF!,YARD,1))/(HLOOKUP(#REF!+2,YARD,1)-HLOOKUP(#REF!,YARD,1)))</definedName>
    <definedName name="YARD_LAB">(VLOOKUP(#REF!,YARDLAB,HLOOKUP(#REF!,YARD,2),FALSE)+(VLOOKUP(#REF!,YARDLAB,HLOOKUP(#REF!,YARD,2)+1,FALSE)-VLOOKUP(#REF!,YARDLAB,HLOOKUP(#REF!,YARD,2),FALSE))*(#REF!-HLOOKUP(#REF!,YARD,1))/(HLOOKUP(#REF!+2,YARD,1)-HLOOKUP(#REF!,YARD,1)))</definedName>
    <definedName name="YARD_MAT" localSheetId="4">VLOOKUP(#REF!,YARDMAT,HLOOKUP(#REF!,YARD,2)+1,FALSE)+(VLOOKUP(#REF!,YARDMAT,HLOOKUP(#REF!,YARD,2)+1+1,FALSE)-VLOOKUP(#REF!,YARDMAT,HLOOKUP(#REF!,YARD,2)+1,FALSE))*(#REF!-HLOOKUP(#REF!,YARD,1))/(HLOOKUP(#REF!+2,YARD,1)-HLOOKUP(#REF!,YARD,1))</definedName>
    <definedName name="YARD_MAT" localSheetId="5">VLOOKUP(#REF!,YARDMAT,HLOOKUP(#REF!,YARD,2)+1,FALSE)+(VLOOKUP(#REF!,YARDMAT,HLOOKUP(#REF!,YARD,2)+1+1,FALSE)-VLOOKUP(#REF!,YARDMAT,HLOOKUP(#REF!,YARD,2)+1,FALSE))*(#REF!-HLOOKUP(#REF!,YARD,1))/(HLOOKUP(#REF!+2,YARD,1)-HLOOKUP(#REF!,YARD,1))</definedName>
    <definedName name="YARD_MAT" localSheetId="7">VLOOKUP(#REF!,YARDMAT,HLOOKUP(#REF!,YARD,2)+1,FALSE)+(VLOOKUP(#REF!,YARDMAT,HLOOKUP(#REF!,YARD,2)+1+1,FALSE)-VLOOKUP(#REF!,YARDMAT,HLOOKUP(#REF!,YARD,2)+1,FALSE))*(#REF!-HLOOKUP(#REF!,YARD,1))/(HLOOKUP(#REF!+2,YARD,1)-HLOOKUP(#REF!,YARD,1))</definedName>
    <definedName name="YARD_MAT">VLOOKUP(#REF!,YARDMAT,HLOOKUP(#REF!,YARD,2)+1,FALSE)+(VLOOKUP(#REF!,YARDMAT,HLOOKUP(#REF!,YARD,2)+1+1,FALSE)-VLOOKUP(#REF!,YARDMAT,HLOOKUP(#REF!,YARD,2)+1,FALSE))*(#REF!-HLOOKUP(#REF!,YARD,1))/(HLOOKUP(#REF!+2,YARD,1)-HLOOKUP(#REF!,YARD,1))</definedName>
    <definedName name="YCAPCURR">#REF!</definedName>
    <definedName name="YCAPSTAB">#REF!</definedName>
    <definedName name="Year">'[33]Econ&amp;Mkt'!$J$3</definedName>
    <definedName name="YearSplit" localSheetId="7">#REF!</definedName>
    <definedName name="YearSplit">#REF!</definedName>
    <definedName name="z" localSheetId="7">#REF!</definedName>
    <definedName name="z">#REF!</definedName>
    <definedName name="Z_07181605_0893_411C_9227_28F8FB98F436_.wvu.FilterData" localSheetId="6" hidden="1">'EOT summary'!$A$1:$S$1</definedName>
    <definedName name="Z_07181605_0893_411C_9227_28F8FB98F436_.wvu.FilterData" localSheetId="7" hidden="1">'EOT summary_BP25'!$A$4:$W$4</definedName>
    <definedName name="Z_07181605_0893_411C_9227_28F8FB98F436_.wvu.PrintArea" localSheetId="6" hidden="1">'EOT summary'!$B$1:$S$1</definedName>
    <definedName name="Z_07181605_0893_411C_9227_28F8FB98F436_.wvu.PrintArea" localSheetId="7" hidden="1">'EOT summary_BP25'!$B$2:$W$4</definedName>
    <definedName name="Z_07181605_0893_411C_9227_28F8FB98F436_.wvu.PrintTitles" localSheetId="6" hidden="1">'EOT summary'!$1:$1</definedName>
    <definedName name="Z_07181605_0893_411C_9227_28F8FB98F436_.wvu.PrintTitles" localSheetId="7" hidden="1">'EOT summary_BP25'!$2:$4</definedName>
    <definedName name="Z_60A27394_4B9D_45F3_90A3_7D679C902827_.wvu.FilterData" localSheetId="6" hidden="1">'EOT summary'!$A$1:$S$1</definedName>
    <definedName name="Z_60A27394_4B9D_45F3_90A3_7D679C902827_.wvu.FilterData" localSheetId="7" hidden="1">'EOT summary_BP25'!$A$4:$W$4</definedName>
    <definedName name="Z_60A27394_4B9D_45F3_90A3_7D679C902827_.wvu.PrintArea" localSheetId="6" hidden="1">'EOT summary'!$B$1:$S$1</definedName>
    <definedName name="Z_60A27394_4B9D_45F3_90A3_7D679C902827_.wvu.PrintArea" localSheetId="7" hidden="1">'EOT summary_BP25'!$B$2:$W$4</definedName>
    <definedName name="Z_60A27394_4B9D_45F3_90A3_7D679C902827_.wvu.PrintTitles" localSheetId="6" hidden="1">'EOT summary'!$1:$1</definedName>
    <definedName name="Z_60A27394_4B9D_45F3_90A3_7D679C902827_.wvu.PrintTitles" localSheetId="7" hidden="1">'EOT summary_BP25'!$2:$4</definedName>
    <definedName name="Z_69B0DEED_4195_45F6_90EE_24EC38D08A6B_.wvu.FilterData" localSheetId="6" hidden="1">'EOT summary'!$A$1:$S$1</definedName>
    <definedName name="Z_69B0DEED_4195_45F6_90EE_24EC38D08A6B_.wvu.FilterData" localSheetId="7" hidden="1">'EOT summary_BP25'!$A$4:$W$4</definedName>
    <definedName name="Z_69B0DEED_4195_45F6_90EE_24EC38D08A6B_.wvu.PrintArea" localSheetId="6" hidden="1">'EOT summary'!$B$1:$S$1</definedName>
    <definedName name="Z_69B0DEED_4195_45F6_90EE_24EC38D08A6B_.wvu.PrintArea" localSheetId="7" hidden="1">'EOT summary_BP25'!$B$2:$W$4</definedName>
    <definedName name="Z_69B0DEED_4195_45F6_90EE_24EC38D08A6B_.wvu.PrintTitles" localSheetId="6" hidden="1">'EOT summary'!$1:$1</definedName>
    <definedName name="Z_69B0DEED_4195_45F6_90EE_24EC38D08A6B_.wvu.PrintTitles" localSheetId="7" hidden="1">'EOT summary_BP25'!$2:$4</definedName>
    <definedName name="Z_A5A8E040_F589_4EE5_ACE0_53AEB4AF5416_.wvu.Cols" localSheetId="8" hidden="1">Progress!#REF!,Progress!#REF!,Progress!#REF!</definedName>
    <definedName name="Z_A5A8E040_F589_4EE5_ACE0_53AEB4AF5416_.wvu.FilterData" localSheetId="8" hidden="1">Progress!$A$5:$F$7</definedName>
    <definedName name="Z_A5A8E040_F589_4EE5_ACE0_53AEB4AF5416_.wvu.PrintArea" localSheetId="8" hidden="1">Progress!$A$1:$F$7</definedName>
    <definedName name="Z_A5A8E040_F589_4EE5_ACE0_53AEB4AF5416_.wvu.PrintTitles" localSheetId="8" hidden="1">Progress!$1:$5</definedName>
    <definedName name="Z_C4C53E6B_4DA2_483D_B765_0BFA24082840_.wvu.Cols" localSheetId="8" hidden="1">Progress!#REF!,Progress!#REF!,Progress!#REF!</definedName>
    <definedName name="Z_C4C53E6B_4DA2_483D_B765_0BFA24082840_.wvu.FilterData" localSheetId="8" hidden="1">Progress!$A$5:$F$7</definedName>
    <definedName name="Z_C4C53E6B_4DA2_483D_B765_0BFA24082840_.wvu.PrintArea" localSheetId="8" hidden="1">Progress!$A$1:$F$7</definedName>
    <definedName name="Z_C4C53E6B_4DA2_483D_B765_0BFA24082840_.wvu.PrintTitles" localSheetId="8" hidden="1">Progress!$1:$5</definedName>
    <definedName name="Z_D42F3FF1_7558_445C_A4CF_1FC71A662307_.wvu.FilterData" localSheetId="6" hidden="1">'EOT summary'!$B$1:$S$1</definedName>
    <definedName name="Z_D42F3FF1_7558_445C_A4CF_1FC71A662307_.wvu.FilterData" localSheetId="7" hidden="1">'EOT summary_BP25'!$B$4:$W$4</definedName>
    <definedName name="Z_D42F3FF1_7558_445C_A4CF_1FC71A662307_.wvu.PrintArea" localSheetId="6" hidden="1">'EOT summary'!$B$1:$S$1</definedName>
    <definedName name="Z_D42F3FF1_7558_445C_A4CF_1FC71A662307_.wvu.PrintArea" localSheetId="7" hidden="1">'EOT summary_BP25'!$B$1:$W$4</definedName>
    <definedName name="Z_D42F3FF1_7558_445C_A4CF_1FC71A662307_.wvu.PrintTitles" localSheetId="6" hidden="1">'EOT summary'!#REF!</definedName>
    <definedName name="Z_D42F3FF1_7558_445C_A4CF_1FC71A662307_.wvu.PrintTitles" localSheetId="7" hidden="1">'EOT summary_BP25'!#REF!</definedName>
    <definedName name="Z_E2DF552A_D356_4106_8DFA_BEC12AB55980_.wvu.FilterData" localSheetId="6" hidden="1">'EOT summary'!$B$1:$S$1</definedName>
    <definedName name="Z_E2DF552A_D356_4106_8DFA_BEC12AB55980_.wvu.FilterData" localSheetId="7" hidden="1">'EOT summary_BP25'!$B$4:$W$4</definedName>
    <definedName name="Z_E2DF552A_D356_4106_8DFA_BEC12AB55980_.wvu.PrintArea" localSheetId="6" hidden="1">'EOT summary'!$B$1:$S$1</definedName>
    <definedName name="Z_E2DF552A_D356_4106_8DFA_BEC12AB55980_.wvu.PrintArea" localSheetId="7" hidden="1">'EOT summary_BP25'!$B$1:$W$4</definedName>
    <definedName name="Z_E2DF552A_D356_4106_8DFA_BEC12AB55980_.wvu.PrintTitles" localSheetId="6" hidden="1">'EOT summary'!#REF!</definedName>
    <definedName name="Z_E2DF552A_D356_4106_8DFA_BEC12AB55980_.wvu.PrintTitles" localSheetId="7" hidden="1">'EOT summary_BP25'!#REF!</definedName>
    <definedName name="Z_F5EA82AE_A231_49B2_9635_0E770E886C20_.wvu.FilterData" localSheetId="6" hidden="1">'EOT summary'!$B$1:$S$1</definedName>
    <definedName name="Z_F5EA82AE_A231_49B2_9635_0E770E886C20_.wvu.FilterData" localSheetId="7" hidden="1">'EOT summary_BP25'!$B$4:$W$4</definedName>
    <definedName name="Z_F5EA82AE_A231_49B2_9635_0E770E886C20_.wvu.PrintArea" localSheetId="6" hidden="1">'EOT summary'!$B$1:$S$1</definedName>
    <definedName name="Z_F5EA82AE_A231_49B2_9635_0E770E886C20_.wvu.PrintArea" localSheetId="7" hidden="1">'EOT summary_BP25'!$B$1:$W$4</definedName>
    <definedName name="Z_F5EA82AE_A231_49B2_9635_0E770E886C20_.wvu.PrintTitles" localSheetId="6" hidden="1">'EOT summary'!#REF!</definedName>
    <definedName name="Z_F5EA82AE_A231_49B2_9635_0E770E886C20_.wvu.PrintTitles" localSheetId="7" hidden="1">'EOT summary_BP25'!#REF!</definedName>
    <definedName name="Z_F9753245_F59E_43DF_9815_3FEF01D569DB_.wvu.FilterData" localSheetId="6" hidden="1">'EOT summary'!$B$1:$S$1</definedName>
    <definedName name="Z_F9753245_F59E_43DF_9815_3FEF01D569DB_.wvu.FilterData" localSheetId="7" hidden="1">'EOT summary_BP25'!$B$4:$W$4</definedName>
    <definedName name="Z_F996C89B_7B13_4318_B998_B1E85EE41842_.wvu.FilterData" localSheetId="6" hidden="1">'EOT summary'!$A$1:$S$1</definedName>
    <definedName name="Z_F996C89B_7B13_4318_B998_B1E85EE41842_.wvu.FilterData" localSheetId="7" hidden="1">'EOT summary_BP25'!$A$4:$W$4</definedName>
    <definedName name="Z_F996C89B_7B13_4318_B998_B1E85EE41842_.wvu.PrintArea" localSheetId="6" hidden="1">'EOT summary'!$B$1:$S$1</definedName>
    <definedName name="Z_F996C89B_7B13_4318_B998_B1E85EE41842_.wvu.PrintArea" localSheetId="7" hidden="1">'EOT summary_BP25'!$B$2:$W$4</definedName>
    <definedName name="Z_F996C89B_7B13_4318_B998_B1E85EE41842_.wvu.PrintTitles" localSheetId="6" hidden="1">'EOT summary'!$1:$1</definedName>
    <definedName name="Z_F996C89B_7B13_4318_B998_B1E85EE41842_.wvu.PrintTitles" localSheetId="7" hidden="1">'EOT summary_BP25'!$2:$4</definedName>
    <definedName name="ze">#REF!</definedName>
    <definedName name="zpr">#REF!</definedName>
    <definedName name="zse" localSheetId="6" hidden="1">{#N/A,#N/A,FALSE,"SumG";#N/A,#N/A,FALSE,"ElecG";#N/A,#N/A,FALSE,"MechG";#N/A,#N/A,FALSE,"GeotG";#N/A,#N/A,FALSE,"PrcsG";#N/A,#N/A,FALSE,"TunnG";#N/A,#N/A,FALSE,"CivlG";#N/A,#N/A,FALSE,"NtwkG";#N/A,#N/A,FALSE,"EstgG";#N/A,#N/A,FALSE,"PEngG"}</definedName>
    <definedName name="zse" localSheetId="7" hidden="1">{#N/A,#N/A,FALSE,"SumG";#N/A,#N/A,FALSE,"ElecG";#N/A,#N/A,FALSE,"MechG";#N/A,#N/A,FALSE,"GeotG";#N/A,#N/A,FALSE,"PrcsG";#N/A,#N/A,FALSE,"TunnG";#N/A,#N/A,FALSE,"CivlG";#N/A,#N/A,FALSE,"NtwkG";#N/A,#N/A,FALSE,"EstgG";#N/A,#N/A,FALSE,"PEngG"}</definedName>
    <definedName name="zse" hidden="1">{#N/A,#N/A,FALSE,"SumG";#N/A,#N/A,FALSE,"ElecG";#N/A,#N/A,FALSE,"MechG";#N/A,#N/A,FALSE,"GeotG";#N/A,#N/A,FALSE,"PrcsG";#N/A,#N/A,FALSE,"TunnG";#N/A,#N/A,FALSE,"CivlG";#N/A,#N/A,FALSE,"NtwkG";#N/A,#N/A,FALSE,"EstgG";#N/A,#N/A,FALSE,"PEngG"}</definedName>
    <definedName name="zx">#REF!</definedName>
    <definedName name="zy">#REF!</definedName>
    <definedName name="zz" localSheetId="6" hidden="1">{#N/A,#N/A,FALSE,"SumD";#N/A,#N/A,FALSE,"ElecD";#N/A,#N/A,FALSE,"MechD";#N/A,#N/A,FALSE,"GeotD";#N/A,#N/A,FALSE,"PrcsD";#N/A,#N/A,FALSE,"TunnD";#N/A,#N/A,FALSE,"CivlD";#N/A,#N/A,FALSE,"NtwkD";#N/A,#N/A,FALSE,"EstgD";#N/A,#N/A,FALSE,"PEngD"}</definedName>
    <definedName name="zz" localSheetId="7" hidden="1">{#N/A,#N/A,FALSE,"SumD";#N/A,#N/A,FALSE,"ElecD";#N/A,#N/A,FALSE,"MechD";#N/A,#N/A,FALSE,"GeotD";#N/A,#N/A,FALSE,"PrcsD";#N/A,#N/A,FALSE,"TunnD";#N/A,#N/A,FALSE,"CivlD";#N/A,#N/A,FALSE,"NtwkD";#N/A,#N/A,FALSE,"EstgD";#N/A,#N/A,FALSE,"PEngD"}</definedName>
    <definedName name="zz" hidden="1">{#N/A,#N/A,FALSE,"SumD";#N/A,#N/A,FALSE,"ElecD";#N/A,#N/A,FALSE,"MechD";#N/A,#N/A,FALSE,"GeotD";#N/A,#N/A,FALSE,"PrcsD";#N/A,#N/A,FALSE,"TunnD";#N/A,#N/A,FALSE,"CivlD";#N/A,#N/A,FALSE,"NtwkD";#N/A,#N/A,FALSE,"EstgD";#N/A,#N/A,FALSE,"PEngD"}</definedName>
    <definedName name="건축">#REF!</definedName>
    <definedName name="공종">#REF!</definedName>
    <definedName name="구분">#REF!</definedName>
    <definedName name="기계">#REF!</definedName>
    <definedName name="기타">#REF!</definedName>
    <definedName name="뚜껑">[66]C3!#REF!</definedName>
    <definedName name="사진" localSheetId="7">#REF!</definedName>
    <definedName name="사진">#REF!</definedName>
    <definedName name="소모비" localSheetId="7">#REF!</definedName>
    <definedName name="소모비">#REF!</definedName>
    <definedName name="작업계획" localSheetId="7">#REF!</definedName>
    <definedName name="작업계획">#REF!</definedName>
    <definedName name="전기계장">#REF!</definedName>
    <definedName name="중기">#REF!</definedName>
    <definedName name="집계SHEET">[67]당초!#REF!</definedName>
    <definedName name="ㅌ">'[68]#3E1_GCR'!#REF!</definedName>
    <definedName name="토목" localSheetId="7">#REF!</definedName>
    <definedName name="토목">#REF!</definedName>
    <definedName name="표지1" localSheetId="7">#REF!</definedName>
    <definedName name="표지1">#REF!</definedName>
    <definedName name="空調労務割掛">#N/A</definedName>
    <definedName name="空調継手・支持金物" localSheetId="7">[69]C1ㅇ!#REF!</definedName>
    <definedName name="空調継手・支持金物">[69]C1ㅇ!#REF!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 i="20" l="1"/>
  <c r="J29" i="21"/>
  <c r="J28" i="21"/>
  <c r="J27" i="21"/>
  <c r="J26" i="21"/>
  <c r="J25" i="21"/>
  <c r="M20" i="21"/>
  <c r="J20" i="21"/>
  <c r="M19" i="21"/>
  <c r="L19" i="21"/>
  <c r="K19" i="21"/>
  <c r="J18" i="21"/>
  <c r="J17" i="21"/>
  <c r="K16" i="21"/>
  <c r="J16" i="21"/>
  <c r="J15" i="21"/>
  <c r="J14" i="21"/>
  <c r="K13" i="21"/>
  <c r="J13" i="21"/>
  <c r="J12" i="21"/>
  <c r="J11" i="21"/>
  <c r="J10" i="21"/>
  <c r="J9" i="21"/>
  <c r="J8" i="21"/>
  <c r="J7" i="21"/>
  <c r="J6" i="21"/>
  <c r="J5" i="21"/>
  <c r="Q10" i="19" l="1"/>
  <c r="Q9" i="19"/>
  <c r="G1" i="13"/>
  <c r="I1" i="14" l="1"/>
  <c r="Q10" i="13"/>
  <c r="Q9" i="13"/>
  <c r="Q10" i="5" l="1"/>
  <c r="Q9" i="5"/>
  <c r="I1" i="6" l="1"/>
</calcChain>
</file>

<file path=xl/sharedStrings.xml><?xml version="1.0" encoding="utf-8"?>
<sst xmlns="http://schemas.openxmlformats.org/spreadsheetml/2006/main" count="490" uniqueCount="157">
  <si>
    <t>Critical Issues</t>
  </si>
  <si>
    <t>Mitigation Plan</t>
  </si>
  <si>
    <t>Impact</t>
  </si>
  <si>
    <t>BP</t>
  </si>
  <si>
    <t>Risk Description</t>
  </si>
  <si>
    <t>Mitigation Measure</t>
  </si>
  <si>
    <t>Identified on</t>
  </si>
  <si>
    <t>Likelihood (H/M/L)</t>
  </si>
  <si>
    <t>Severity (H/M/L)</t>
  </si>
  <si>
    <t>Actual %</t>
  </si>
  <si>
    <t>Planned Progress %</t>
  </si>
  <si>
    <t>Actual Progress %</t>
  </si>
  <si>
    <t>Table 1 - Executive Summary</t>
  </si>
  <si>
    <t xml:space="preserve">Table 4 - Top 5 Programme Wide Risks </t>
  </si>
  <si>
    <t>Table 6 - Key Events</t>
  </si>
  <si>
    <t>Work Description</t>
  </si>
  <si>
    <t>Plan %</t>
  </si>
  <si>
    <t>Start</t>
  </si>
  <si>
    <t>Finish</t>
  </si>
  <si>
    <t>Table 3 - EOT Statistics</t>
  </si>
  <si>
    <t>Action with</t>
  </si>
  <si>
    <t>Numbers</t>
  </si>
  <si>
    <t>CONTRACTOR TO RESUBMIT/RESPOND</t>
  </si>
  <si>
    <t>WITH - PMCM</t>
  </si>
  <si>
    <t>WITH - LREDC</t>
  </si>
  <si>
    <t>GLOBAL SETTLEMENT</t>
  </si>
  <si>
    <t>EOT CLAIM CLOSED (awarded/rejected)</t>
  </si>
  <si>
    <t xml:space="preserve">Total Number of EOT's Claimed </t>
  </si>
  <si>
    <t>Number of Ongoing EOT Reviews</t>
  </si>
  <si>
    <t>Project Wide</t>
  </si>
  <si>
    <t>Sr.No</t>
  </si>
  <si>
    <t>CP/BP.No</t>
  </si>
  <si>
    <t>Package Name</t>
  </si>
  <si>
    <t>Claimant</t>
  </si>
  <si>
    <t>Original Contract Start Date</t>
  </si>
  <si>
    <t>Original Contract Completion Date</t>
  </si>
  <si>
    <t>Revised Contract Completion Date</t>
  </si>
  <si>
    <t>EOT No</t>
  </si>
  <si>
    <t xml:space="preserve"> Designer / Contractor Requested  Finish Date </t>
  </si>
  <si>
    <t>PMCM Recommended - Finish Date</t>
  </si>
  <si>
    <t>LREDC Recommended Finish Date</t>
  </si>
  <si>
    <t>Contractor's Potential EOT Entitlement Date</t>
  </si>
  <si>
    <t xml:space="preserve">Designer / Contractor submission date </t>
  </si>
  <si>
    <t xml:space="preserve">PM/CM Review Finish Date </t>
  </si>
  <si>
    <t>LREDC PM
Review Finish</t>
  </si>
  <si>
    <t xml:space="preserve">LREDC PLANNING Response Date </t>
  </si>
  <si>
    <t>LREDC OTHERS
(EOT Offer/ response Issue Date)</t>
  </si>
  <si>
    <t>EOT OFFER ACCEPTANCE/ RESPONSE</t>
  </si>
  <si>
    <t>CVF ISSUANCE DATE BY LREDC TO CONTRACTOR</t>
  </si>
  <si>
    <t>Revised Completion with EOT</t>
  </si>
  <si>
    <t>CURRENT STATUS</t>
  </si>
  <si>
    <t>Currently in Action with</t>
  </si>
  <si>
    <t>Table 2 - Top Critical Issues Programme wide</t>
  </si>
  <si>
    <t>Key Achievements</t>
  </si>
  <si>
    <t>Action By</t>
  </si>
  <si>
    <t>Table 7 - KPI Data</t>
  </si>
  <si>
    <t>Table 5 - Not used</t>
  </si>
  <si>
    <t>BP-25 : Seef Lusail Development</t>
  </si>
  <si>
    <t>Activation Plan</t>
  </si>
  <si>
    <t>BP-25-03: Seef Lusail - D1 &amp; D2 (Mix Use - Residential)</t>
  </si>
  <si>
    <t xml:space="preserve"> </t>
  </si>
  <si>
    <r>
      <rPr>
        <b/>
        <sz val="22"/>
        <color theme="1"/>
        <rFont val="Calibri"/>
        <family val="2"/>
        <scheme val="minor"/>
      </rPr>
      <t>BP25-03-B:</t>
    </r>
    <r>
      <rPr>
        <sz val="22"/>
        <color theme="1"/>
        <rFont val="Calibri"/>
        <family val="2"/>
        <scheme val="minor"/>
      </rPr>
      <t xml:space="preserve"> Construction work</t>
    </r>
  </si>
  <si>
    <t>BP-25-04: Seef Lusail - D3 &amp; D4 (Mix Use - Residential)</t>
  </si>
  <si>
    <r>
      <rPr>
        <b/>
        <sz val="22"/>
        <color theme="1"/>
        <rFont val="Calibri"/>
        <family val="2"/>
        <scheme val="minor"/>
      </rPr>
      <t>BP25-04-B:</t>
    </r>
    <r>
      <rPr>
        <sz val="22"/>
        <color theme="1"/>
        <rFont val="Calibri"/>
        <family val="2"/>
        <scheme val="minor"/>
      </rPr>
      <t xml:space="preserve"> Construction work</t>
    </r>
  </si>
  <si>
    <t>BP-25-01: Seef Lusail - A3a (Presentation Center)</t>
  </si>
  <si>
    <t>Construction - Main Work</t>
  </si>
  <si>
    <t>Landscape Packages</t>
  </si>
  <si>
    <t>CP07-A3 - Waterfront Commercial//Seef Lusail - Public  Realm</t>
  </si>
  <si>
    <t>Procurement of Contractor</t>
  </si>
  <si>
    <t>Construction works</t>
  </si>
  <si>
    <t>CP07-C4 -Commercial Boulevard Linear Parks</t>
  </si>
  <si>
    <t>CP10-G1 - Waterfront Residential Parks</t>
  </si>
  <si>
    <t>Remarks</t>
  </si>
  <si>
    <t>AJP</t>
  </si>
  <si>
    <t>Closed</t>
  </si>
  <si>
    <t>Accepted</t>
  </si>
  <si>
    <t>Landscape works for Commercial Boulevard on Road A4, Linear Parks and Road A3 &amp; D3</t>
  </si>
  <si>
    <t>Landscape Works for Seef Lusail</t>
  </si>
  <si>
    <t>High</t>
  </si>
  <si>
    <t>Delay in delivery of materials</t>
  </si>
  <si>
    <t>Contractor must expedite the procurement process</t>
  </si>
  <si>
    <t>Softscaping in progress for LI13 work</t>
  </si>
  <si>
    <t>Procurement / Long Lead Items:
Risk of affecting the critical path due to procurement delays. Project Completion Delay risk.</t>
  </si>
  <si>
    <t>Procurement to be closely monitored.</t>
  </si>
  <si>
    <t>Possibility of Variations affecting the project Completion</t>
  </si>
  <si>
    <t>Variations if any, to be issued to the Contractor at the earliest</t>
  </si>
  <si>
    <t>Contractor is delayed in material submittals and procurement</t>
  </si>
  <si>
    <t>CP07-A3</t>
  </si>
  <si>
    <t>CP07-C4C5C6</t>
  </si>
  <si>
    <t>Medium</t>
  </si>
  <si>
    <t>Completion certificate issued</t>
  </si>
  <si>
    <t>H</t>
  </si>
  <si>
    <t>M</t>
  </si>
  <si>
    <t>Works in Road A1 south and Junction Completed</t>
  </si>
  <si>
    <t>Landscape Works for Waterfront Residential</t>
  </si>
  <si>
    <t>LWX</t>
  </si>
  <si>
    <t>Completion of Al Khuzama Park</t>
  </si>
  <si>
    <t>The Contractor must take necessary action to ensure the works are completed as per CA1</t>
  </si>
  <si>
    <t>Majority of works completed in Wadi Park &amp; Fox hills J26b</t>
  </si>
  <si>
    <t xml:space="preserve">Contractor is proceeding with completion of softscaping  &amp; irrigation works in Seef North, Road A1 </t>
  </si>
  <si>
    <t>Open works to be addressed by the Contractor</t>
  </si>
  <si>
    <t>The Contractor has open works where he can address and complete the progress by deploying additional manpower</t>
  </si>
  <si>
    <t>Softscaping work in progress in for CP10G1</t>
  </si>
  <si>
    <t>Contractor is behind schedule</t>
  </si>
  <si>
    <t>Delays to Western Gateway construction activities impacting the Overall Completion date.</t>
  </si>
  <si>
    <t>Contractor’s delay in procurement</t>
  </si>
  <si>
    <t>Concerns on the quality of executed hardscape works</t>
  </si>
  <si>
    <t>AJP to endorse NCRs/SORs issued by CSC. Handover inspections commenced with the CSC. Contractor to endorse the snags.</t>
  </si>
  <si>
    <t>Contractor must expedite the softscape and hardscape works in CP10G1</t>
  </si>
  <si>
    <t xml:space="preserve">Closed. </t>
  </si>
  <si>
    <t>Landscape Works for Waterfront Residential - CVF01 Khuzama Park</t>
  </si>
  <si>
    <t>Snagging Ongoing in Foxhills Parkings</t>
  </si>
  <si>
    <t>LREDC offered EOT until 24 October 2023. Subject to acceptance by the Contractor, the remaining works can be rescheduled to complete within the extended Completion date.</t>
  </si>
  <si>
    <t>LREDC offered EOT until 24 October 2023. Subject to acceptance by the Contractor, the remaining procurement &amp; installation works can be rescheduled to complete within the extended Completion date.</t>
  </si>
  <si>
    <t>BP25.3</t>
  </si>
  <si>
    <t>Construction of Seef Lusail Development Project in Plot D1D2</t>
  </si>
  <si>
    <t>UCC</t>
  </si>
  <si>
    <t>-</t>
  </si>
  <si>
    <t>Rejected</t>
  </si>
  <si>
    <t>Settlement Agreement</t>
  </si>
  <si>
    <t>BP25.4</t>
  </si>
  <si>
    <t>Construction of Seef Lusail Development Project in Plot D3D4</t>
  </si>
  <si>
    <t>Under Review</t>
  </si>
  <si>
    <t>Under review</t>
  </si>
  <si>
    <t>Not accepted by Contractor</t>
  </si>
  <si>
    <t>Completion certificate request with 17-Nov-22 as completion rejected by LREDC. MOI approval received. Awaiting Marafeq approval for D4 and LCAC clerance to isuue BCC. Expected by end of Sep 2023</t>
  </si>
  <si>
    <t>Contract completion 04 May 2023 expired. Contractor claimed EOT until 02 February 2024. LREDC offered EOT until 24 October 2023. Contractor yet to confirm acceptance. Contractor verbally informed they will resubmit the EOT request including updated events.</t>
  </si>
  <si>
    <t>Contractor did not accept</t>
  </si>
  <si>
    <t>Closed. Not accepted by Contractor</t>
  </si>
  <si>
    <t>As of 27 Jul 2023</t>
  </si>
  <si>
    <t>As of 27 July 2023</t>
  </si>
  <si>
    <t>The remaining works can be rescheduled to complete within the extended Completion date.</t>
  </si>
  <si>
    <t>The remaining procurement &amp; installation works can be rescheduled to complete within the extended Completion date.</t>
  </si>
  <si>
    <t xml:space="preserve"> - Contract completion 04 May 2023 expired. Contractor claimed EOT until 27 May 2024. PIL recommended rejection</t>
  </si>
  <si>
    <t>Contractor requested completion certificate with outstanding works to be accomplished during Guarantee period. PIL recommended the completion certificate as of 31 July 2023 and currently under review with LREDC</t>
  </si>
  <si>
    <t>LUSAIL BUILDINGS MASTER PROGRAMME Rev. 01 - Update @ 27-Jul-23</t>
  </si>
  <si>
    <t>Forecast date pushed due to non-planting season. Contractor requested completion certificate with outstanding items to be done during Guarantee Period</t>
  </si>
  <si>
    <t>Contractor requested completion certificate with outstanding items to be done during Guarantee Period</t>
  </si>
  <si>
    <t>Contractor requested EOT upto 27 May 2024. Currently under review with LREDC</t>
  </si>
  <si>
    <t>Potable Water Network</t>
  </si>
  <si>
    <t>FIFA restrictions</t>
  </si>
  <si>
    <t>Obstructions</t>
  </si>
  <si>
    <t>Design Changes</t>
  </si>
  <si>
    <t>KMA approvals</t>
  </si>
  <si>
    <t>Project Name</t>
  </si>
  <si>
    <t>Basis of Claim</t>
  </si>
  <si>
    <t>PJ1</t>
  </si>
  <si>
    <t>PJ2</t>
  </si>
  <si>
    <t>PJ3</t>
  </si>
  <si>
    <t>Impact of SI</t>
  </si>
  <si>
    <t>FIFA stoppage</t>
  </si>
  <si>
    <t>Obstructions in Road E22</t>
  </si>
  <si>
    <t>PMC Recommended - Finish Date</t>
  </si>
  <si>
    <t>Client Recommended Finish Date</t>
  </si>
  <si>
    <t xml:space="preserve">PMC Review Finish Date </t>
  </si>
  <si>
    <t xml:space="preserve">Under Review </t>
  </si>
  <si>
    <t>VO under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</si>
</sst>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_-* #,##0.00_-;\-* #,##0.00_-;_-* &quot;-&quot;??_-;_-@_-"/>
    <numFmt numFmtId="165" formatCode="[$-409]d/mmm/yy;@"/>
    <numFmt numFmtId="166" formatCode="mmm\-yyyy"/>
    <numFmt numFmtId="167" formatCode="[$-F800]dddd\,\ mmmm\ dd\,\ yyyy"/>
    <numFmt numFmtId="168" formatCode="0.0"/>
    <numFmt numFmtId="169" formatCode="[$-409]d\-mmm\-yy;@"/>
    <numFmt numFmtId="170" formatCode="0.0%"/>
    <numFmt numFmtId="171" formatCode="dd/mmm/yy"/>
  </numFmts>
  <fonts count="45"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5"/>
      <name val="Arial"/>
      <family val="2"/>
    </font>
    <font>
      <sz val="16"/>
      <name val="Arial"/>
      <family val="2"/>
    </font>
    <font>
      <sz val="16"/>
      <color theme="1"/>
      <name val="Arial"/>
      <family val="2"/>
    </font>
    <font>
      <sz val="14"/>
      <color theme="1"/>
      <name val="Arial"/>
      <family val="2"/>
    </font>
    <font>
      <sz val="10"/>
      <name val="Arial"/>
      <family val="2"/>
    </font>
    <font>
      <sz val="11"/>
      <color rgb="FF0000FF"/>
      <name val="Arial"/>
      <family val="2"/>
    </font>
    <font>
      <sz val="11"/>
      <color indexed="8"/>
      <name val="Calibri"/>
      <family val="2"/>
    </font>
    <font>
      <b/>
      <sz val="11"/>
      <color rgb="FF0000FF"/>
      <name val="Calibri"/>
      <family val="2"/>
      <scheme val="minor"/>
    </font>
    <font>
      <sz val="16"/>
      <color theme="1"/>
      <name val="Calibri"/>
      <family val="2"/>
      <scheme val="minor"/>
    </font>
    <font>
      <sz val="18"/>
      <color theme="1"/>
      <name val="Calibri"/>
      <family val="2"/>
      <scheme val="minor"/>
    </font>
    <font>
      <sz val="16"/>
      <color rgb="FF0000FF"/>
      <name val="Arial"/>
      <family val="2"/>
    </font>
    <font>
      <b/>
      <sz val="18"/>
      <color rgb="FF0000FF"/>
      <name val="Arial"/>
      <family val="2"/>
    </font>
    <font>
      <b/>
      <sz val="16"/>
      <color rgb="FF0000FF"/>
      <name val="Arial"/>
      <family val="2"/>
    </font>
    <font>
      <b/>
      <sz val="16"/>
      <name val="Arial"/>
      <family val="2"/>
    </font>
    <font>
      <b/>
      <sz val="16"/>
      <color theme="0"/>
      <name val="Arial"/>
      <family val="2"/>
    </font>
    <font>
      <b/>
      <sz val="16"/>
      <color theme="0"/>
      <name val="Calibri"/>
      <family val="2"/>
      <scheme val="minor"/>
    </font>
    <font>
      <b/>
      <sz val="14.5"/>
      <color theme="0"/>
      <name val="Arial"/>
      <family val="2"/>
    </font>
    <font>
      <b/>
      <sz val="18"/>
      <color rgb="FFFFC000"/>
      <name val="Arial"/>
      <family val="2"/>
    </font>
    <font>
      <sz val="16"/>
      <color rgb="FFFFC000"/>
      <name val="Arial"/>
      <family val="2"/>
    </font>
    <font>
      <b/>
      <sz val="16"/>
      <color rgb="FFFFC000"/>
      <name val="Arial"/>
      <family val="2"/>
    </font>
    <font>
      <b/>
      <sz val="11"/>
      <color rgb="FFFFC000"/>
      <name val="Calibri"/>
      <family val="2"/>
      <scheme val="minor"/>
    </font>
    <font>
      <b/>
      <sz val="26"/>
      <color rgb="FFFFFF00"/>
      <name val="Arial"/>
      <family val="2"/>
    </font>
    <font>
      <b/>
      <sz val="18"/>
      <color theme="1"/>
      <name val="Calibri"/>
      <family val="2"/>
      <scheme val="minor"/>
    </font>
    <font>
      <sz val="22"/>
      <color theme="1"/>
      <name val="Calibri"/>
      <family val="2"/>
      <scheme val="minor"/>
    </font>
    <font>
      <b/>
      <sz val="22"/>
      <color theme="0"/>
      <name val="Calibri"/>
      <family val="2"/>
      <scheme val="minor"/>
    </font>
    <font>
      <sz val="22"/>
      <color theme="0"/>
      <name val="Calibri"/>
      <family val="2"/>
      <scheme val="minor"/>
    </font>
    <font>
      <b/>
      <sz val="22"/>
      <name val="Calibri"/>
      <family val="2"/>
      <scheme val="minor"/>
    </font>
    <font>
      <sz val="22"/>
      <name val="Calibri"/>
      <family val="2"/>
      <scheme val="minor"/>
    </font>
    <font>
      <sz val="16"/>
      <color theme="0"/>
      <name val="Calibri"/>
      <family val="2"/>
      <scheme val="minor"/>
    </font>
    <font>
      <b/>
      <sz val="11"/>
      <color theme="1"/>
      <name val="Arial"/>
      <family val="2"/>
    </font>
    <font>
      <b/>
      <sz val="11"/>
      <color rgb="FFFF0000"/>
      <name val="Arial"/>
      <family val="2"/>
    </font>
    <font>
      <b/>
      <sz val="48"/>
      <color theme="0"/>
      <name val="Arial"/>
      <family val="2"/>
    </font>
    <font>
      <b/>
      <sz val="18"/>
      <color theme="0"/>
      <name val="Arial"/>
      <family val="2"/>
    </font>
    <font>
      <b/>
      <sz val="11"/>
      <color theme="0"/>
      <name val="Arial"/>
      <family val="2"/>
    </font>
    <font>
      <sz val="12"/>
      <color theme="1"/>
      <name val="Arial"/>
      <family val="2"/>
    </font>
    <font>
      <b/>
      <sz val="14"/>
      <color theme="0"/>
      <name val="Arial"/>
      <family val="2"/>
    </font>
    <font>
      <b/>
      <sz val="12"/>
      <color theme="0"/>
      <name val="Arial"/>
      <family val="2"/>
    </font>
    <font>
      <b/>
      <sz val="14"/>
      <color theme="1"/>
      <name val="Arial"/>
      <family val="2"/>
    </font>
    <font>
      <b/>
      <sz val="12"/>
      <color rgb="FFFF0000"/>
      <name val="Arial"/>
      <family val="2"/>
    </font>
    <font>
      <b/>
      <sz val="22"/>
      <color theme="1"/>
      <name val="Calibri"/>
      <family val="2"/>
      <scheme val="minor"/>
    </font>
    <font>
      <b/>
      <sz val="22"/>
      <color theme="0"/>
      <name val="Arial"/>
      <family val="2"/>
    </font>
  </fonts>
  <fills count="21">
    <fill>
      <patternFill patternType="none"/>
    </fill>
    <fill>
      <patternFill patternType="gray125"/>
    </fill>
    <fill>
      <patternFill patternType="solid">
        <fgColor theme="3" tint="-0.249977111117893"/>
        <bgColor indexed="64"/>
      </patternFill>
    </fill>
    <fill>
      <patternFill patternType="solid">
        <fgColor indexed="27"/>
      </patternFill>
    </fill>
    <fill>
      <patternFill patternType="solid">
        <fgColor theme="8" tint="0.79998168889431442"/>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indexed="46"/>
      </patternFill>
    </fill>
    <fill>
      <patternFill patternType="solid">
        <fgColor indexed="47"/>
      </patternFill>
    </fill>
    <fill>
      <patternFill patternType="solid">
        <fgColor indexed="45"/>
      </patternFill>
    </fill>
    <fill>
      <patternFill patternType="solid">
        <fgColor indexed="42"/>
      </patternFill>
    </fill>
    <fill>
      <patternFill patternType="solid">
        <fgColor theme="0" tint="-4.9989318521683403E-2"/>
        <bgColor indexed="64"/>
      </patternFill>
    </fill>
    <fill>
      <patternFill patternType="solid">
        <fgColor rgb="FF006600"/>
        <bgColor indexed="64"/>
      </patternFill>
    </fill>
    <fill>
      <patternFill patternType="solid">
        <fgColor rgb="FFF2C400"/>
        <bgColor indexed="64"/>
      </patternFill>
    </fill>
    <fill>
      <patternFill patternType="solid">
        <fgColor rgb="FFFFC000"/>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C00"/>
        <bgColor indexed="64"/>
      </patternFill>
    </fill>
    <fill>
      <patternFill patternType="solid">
        <fgColor rgb="FFFFFF00"/>
        <bgColor indexed="64"/>
      </patternFill>
    </fill>
  </fills>
  <borders count="73">
    <border>
      <left/>
      <right/>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style="thin">
        <color theme="0" tint="-0.24994659260841701"/>
      </left>
      <right style="medium">
        <color indexed="64"/>
      </right>
      <top style="medium">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right/>
      <top/>
      <bottom style="medium">
        <color indexed="64"/>
      </bottom>
      <diagonal/>
    </border>
    <border>
      <left style="medium">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auto="1"/>
      </left>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theme="0"/>
      </left>
      <right/>
      <top style="medium">
        <color theme="0"/>
      </top>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thin">
        <color indexed="64"/>
      </right>
      <top style="medium">
        <color indexed="64"/>
      </top>
      <bottom/>
      <diagonal/>
    </border>
    <border>
      <left style="medium">
        <color theme="0"/>
      </left>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diagonal/>
    </border>
    <border>
      <left style="thin">
        <color theme="0"/>
      </left>
      <right style="thin">
        <color auto="1"/>
      </right>
      <top style="medium">
        <color indexed="64"/>
      </top>
      <bottom/>
      <diagonal/>
    </border>
    <border>
      <left style="thin">
        <color theme="0"/>
      </left>
      <right style="medium">
        <color theme="0"/>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hair">
        <color theme="1" tint="0.499984740745262"/>
      </top>
      <bottom/>
      <diagonal/>
    </border>
    <border>
      <left style="thin">
        <color indexed="64"/>
      </left>
      <right style="thin">
        <color indexed="64"/>
      </right>
      <top/>
      <bottom style="hair">
        <color theme="1" tint="0.499984740745262"/>
      </bottom>
      <diagonal/>
    </border>
    <border>
      <left style="thin">
        <color indexed="64"/>
      </left>
      <right style="thin">
        <color indexed="64"/>
      </right>
      <top style="hair">
        <color theme="1" tint="0.499984740745262"/>
      </top>
      <bottom style="hair">
        <color theme="1" tint="0.499984740745262"/>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hair">
        <color theme="1" tint="0.499984740745262"/>
      </bottom>
      <diagonal/>
    </border>
    <border>
      <left style="thin">
        <color theme="0" tint="-0.24994659260841701"/>
      </left>
      <right/>
      <top style="thin">
        <color theme="0" tint="-0.24994659260841701"/>
      </top>
      <bottom style="medium">
        <color indexed="64"/>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auto="1"/>
      </left>
      <right style="medium">
        <color theme="0" tint="-0.14996795556505021"/>
      </right>
      <top style="thin">
        <color auto="1"/>
      </top>
      <bottom/>
      <diagonal/>
    </border>
    <border>
      <left style="medium">
        <color auto="1"/>
      </left>
      <right style="medium">
        <color theme="0" tint="-0.1499679555650502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theme="0"/>
      </right>
      <top style="medium">
        <color indexed="64"/>
      </top>
      <bottom/>
      <diagonal/>
    </border>
    <border>
      <left style="thin">
        <color auto="1"/>
      </left>
      <right style="thin">
        <color auto="1"/>
      </right>
      <top/>
      <bottom/>
      <diagonal/>
    </border>
  </borders>
  <cellStyleXfs count="16">
    <xf numFmtId="0" fontId="0" fillId="0" borderId="0"/>
    <xf numFmtId="0" fontId="2" fillId="0" borderId="0"/>
    <xf numFmtId="0" fontId="2" fillId="0" borderId="0"/>
    <xf numFmtId="0" fontId="8" fillId="0" borderId="0"/>
    <xf numFmtId="43" fontId="2" fillId="0" borderId="0" applyFont="0" applyFill="0" applyBorder="0" applyAlignment="0" applyProtection="0"/>
    <xf numFmtId="0" fontId="2" fillId="0" borderId="0"/>
    <xf numFmtId="9" fontId="1" fillId="0" borderId="0" applyFont="0" applyFill="0" applyBorder="0" applyAlignment="0" applyProtection="0"/>
    <xf numFmtId="0" fontId="10" fillId="3" borderId="0" applyNumberFormat="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cellStyleXfs>
  <cellXfs count="239">
    <xf numFmtId="0" fontId="0" fillId="0" borderId="0" xfId="0"/>
    <xf numFmtId="0" fontId="3" fillId="0" borderId="0" xfId="0" applyFont="1"/>
    <xf numFmtId="0" fontId="5"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xf numFmtId="0" fontId="4" fillId="0" borderId="0" xfId="0" applyFont="1" applyAlignment="1">
      <alignment horizontal="left" vertical="center" wrapText="1"/>
    </xf>
    <xf numFmtId="165" fontId="4" fillId="0" borderId="3" xfId="0" applyNumberFormat="1" applyFont="1" applyBorder="1" applyAlignment="1">
      <alignment horizontal="left" vertical="center" wrapText="1"/>
    </xf>
    <xf numFmtId="165" fontId="4" fillId="0" borderId="6" xfId="0" applyNumberFormat="1"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166" fontId="4" fillId="0" borderId="13"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1" fillId="0" borderId="0" xfId="0" applyFont="1" applyAlignment="1">
      <alignment horizontal="left" vertical="center"/>
    </xf>
    <xf numFmtId="0" fontId="9" fillId="0" borderId="0" xfId="0" applyFont="1"/>
    <xf numFmtId="49" fontId="17" fillId="0" borderId="0" xfId="0" applyNumberFormat="1" applyFont="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center" vertical="center"/>
    </xf>
    <xf numFmtId="0" fontId="18" fillId="2" borderId="10" xfId="0" applyFont="1" applyFill="1" applyBorder="1" applyAlignment="1">
      <alignment horizontal="center" vertical="center"/>
    </xf>
    <xf numFmtId="0" fontId="5" fillId="0" borderId="4" xfId="0" applyFont="1" applyBorder="1" applyAlignment="1">
      <alignment horizontal="center" vertical="center"/>
    </xf>
    <xf numFmtId="0" fontId="20" fillId="2" borderId="10" xfId="0" applyFont="1" applyFill="1" applyBorder="1" applyAlignment="1">
      <alignment horizontal="center" vertical="center"/>
    </xf>
    <xf numFmtId="49" fontId="20" fillId="2" borderId="12" xfId="0" applyNumberFormat="1" applyFont="1" applyFill="1" applyBorder="1" applyAlignment="1">
      <alignment horizontal="center" vertical="center"/>
    </xf>
    <xf numFmtId="49" fontId="18" fillId="2" borderId="7" xfId="0" applyNumberFormat="1" applyFont="1" applyFill="1" applyBorder="1" applyAlignment="1">
      <alignment horizontal="center" vertical="center"/>
    </xf>
    <xf numFmtId="0" fontId="15" fillId="0" borderId="0" xfId="0" applyFont="1" applyAlignment="1">
      <alignment vertical="center"/>
    </xf>
    <xf numFmtId="0" fontId="6" fillId="0" borderId="0" xfId="0" applyFont="1" applyAlignment="1">
      <alignment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0" fillId="0" borderId="0" xfId="0" applyAlignment="1">
      <alignment vertical="center"/>
    </xf>
    <xf numFmtId="0" fontId="14" fillId="0" borderId="0" xfId="0" applyFont="1" applyAlignment="1">
      <alignment vertical="center"/>
    </xf>
    <xf numFmtId="0" fontId="22" fillId="5" borderId="0" xfId="0" applyFont="1" applyFill="1" applyAlignment="1">
      <alignment vertical="center"/>
    </xf>
    <xf numFmtId="0" fontId="16" fillId="0" borderId="0" xfId="0" applyFont="1" applyAlignment="1">
      <alignment horizontal="center"/>
    </xf>
    <xf numFmtId="0" fontId="23" fillId="5" borderId="0" xfId="0" applyFont="1" applyFill="1" applyAlignment="1">
      <alignment vertical="center"/>
    </xf>
    <xf numFmtId="0" fontId="24" fillId="5" borderId="0" xfId="0" applyFont="1" applyFill="1" applyAlignment="1">
      <alignment horizontal="left" vertical="center"/>
    </xf>
    <xf numFmtId="0" fontId="19" fillId="6" borderId="14" xfId="0" applyFont="1" applyFill="1" applyBorder="1" applyAlignment="1">
      <alignment vertical="center" wrapText="1"/>
    </xf>
    <xf numFmtId="10" fontId="12" fillId="8" borderId="2" xfId="6" applyNumberFormat="1" applyFont="1" applyFill="1" applyBorder="1" applyAlignment="1">
      <alignment horizontal="center" vertical="center"/>
    </xf>
    <xf numFmtId="10" fontId="12" fillId="8" borderId="15" xfId="6" applyNumberFormat="1" applyFont="1" applyFill="1" applyBorder="1" applyAlignment="1">
      <alignment horizontal="center" vertical="center"/>
    </xf>
    <xf numFmtId="15" fontId="5" fillId="0" borderId="1" xfId="0" applyNumberFormat="1" applyFont="1" applyBorder="1" applyAlignment="1">
      <alignment horizontal="center" vertical="center"/>
    </xf>
    <xf numFmtId="0" fontId="25" fillId="0" borderId="27" xfId="1" applyFont="1" applyBorder="1" applyAlignment="1">
      <alignment horizontal="centerContinuous" vertical="center"/>
    </xf>
    <xf numFmtId="0" fontId="26" fillId="0" borderId="0" xfId="0" applyFont="1" applyAlignment="1">
      <alignment vertical="center"/>
    </xf>
    <xf numFmtId="0" fontId="27" fillId="0" borderId="0" xfId="0" applyFont="1" applyAlignment="1">
      <alignment vertical="center"/>
    </xf>
    <xf numFmtId="0" fontId="28" fillId="14" borderId="35" xfId="0" applyFont="1" applyFill="1" applyBorder="1" applyAlignment="1">
      <alignment horizontal="left" vertical="center"/>
    </xf>
    <xf numFmtId="0" fontId="29" fillId="14" borderId="36" xfId="0" applyFont="1" applyFill="1" applyBorder="1" applyAlignment="1">
      <alignment vertical="center"/>
    </xf>
    <xf numFmtId="0" fontId="30" fillId="15" borderId="35" xfId="0" applyFont="1" applyFill="1" applyBorder="1" applyAlignment="1">
      <alignment horizontal="left" indent="2"/>
    </xf>
    <xf numFmtId="0" fontId="31" fillId="15" borderId="36" xfId="0" applyFont="1" applyFill="1" applyBorder="1" applyAlignment="1">
      <alignment vertical="center"/>
    </xf>
    <xf numFmtId="0" fontId="0" fillId="0" borderId="0" xfId="0" applyAlignment="1">
      <alignment vertical="center" wrapText="1"/>
    </xf>
    <xf numFmtId="0" fontId="0" fillId="0" borderId="0" xfId="0" applyAlignment="1">
      <alignment horizontal="center" vertical="center"/>
    </xf>
    <xf numFmtId="17" fontId="0" fillId="0" borderId="0" xfId="0" applyNumberFormat="1" applyAlignment="1">
      <alignment vertical="center"/>
    </xf>
    <xf numFmtId="0" fontId="15" fillId="0" borderId="0" xfId="0" applyFont="1" applyAlignment="1">
      <alignment horizontal="center" vertical="center"/>
    </xf>
    <xf numFmtId="0" fontId="19" fillId="2" borderId="7" xfId="0" applyFont="1" applyFill="1" applyBorder="1" applyAlignment="1">
      <alignment horizontal="center" vertical="center"/>
    </xf>
    <xf numFmtId="0" fontId="19" fillId="2" borderId="9" xfId="0" applyFont="1" applyFill="1" applyBorder="1" applyAlignment="1">
      <alignment horizontal="center" vertical="center"/>
    </xf>
    <xf numFmtId="0" fontId="12" fillId="0" borderId="0" xfId="0" applyFont="1" applyAlignment="1">
      <alignment vertical="center"/>
    </xf>
    <xf numFmtId="0" fontId="12" fillId="0" borderId="1" xfId="0" applyFont="1" applyBorder="1" applyAlignment="1">
      <alignment horizontal="left" vertical="center" wrapText="1"/>
    </xf>
    <xf numFmtId="0" fontId="12" fillId="0" borderId="3" xfId="0" applyFont="1" applyBorder="1" applyAlignment="1">
      <alignment horizontal="center" vertical="center"/>
    </xf>
    <xf numFmtId="0" fontId="12" fillId="0" borderId="0" xfId="0" applyFont="1" applyAlignment="1">
      <alignment vertical="center" wrapText="1"/>
    </xf>
    <xf numFmtId="0" fontId="12" fillId="0" borderId="4" xfId="0" applyFont="1" applyBorder="1" applyAlignment="1">
      <alignment horizontal="left" vertical="center" wrapText="1"/>
    </xf>
    <xf numFmtId="0" fontId="12" fillId="0" borderId="6" xfId="0" applyFont="1" applyBorder="1" applyAlignment="1">
      <alignment horizontal="center" vertical="center"/>
    </xf>
    <xf numFmtId="0" fontId="12" fillId="0" borderId="0" xfId="0" applyFont="1" applyAlignment="1">
      <alignment horizontal="center" vertical="center"/>
    </xf>
    <xf numFmtId="0" fontId="32" fillId="2" borderId="0" xfId="0" applyFont="1" applyFill="1" applyAlignment="1">
      <alignment horizontal="center" vertical="center"/>
    </xf>
    <xf numFmtId="0" fontId="32" fillId="16" borderId="0" xfId="0" applyFont="1" applyFill="1" applyAlignment="1">
      <alignment horizontal="center" vertical="center"/>
    </xf>
    <xf numFmtId="0" fontId="12" fillId="0" borderId="0" xfId="0" applyFont="1" applyAlignment="1">
      <alignment horizontal="left" vertical="center" wrapText="1"/>
    </xf>
    <xf numFmtId="0" fontId="21"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32" fillId="0" borderId="0" xfId="0" applyFont="1" applyAlignment="1">
      <alignment horizontal="center" vertical="center"/>
    </xf>
    <xf numFmtId="0" fontId="3" fillId="0" borderId="0" xfId="0" applyFont="1" applyAlignment="1">
      <alignment horizontal="center" vertical="center" wrapText="1"/>
    </xf>
    <xf numFmtId="1" fontId="33" fillId="0" borderId="0" xfId="0" applyNumberFormat="1" applyFont="1" applyAlignment="1">
      <alignment horizontal="center" vertical="center" wrapText="1"/>
    </xf>
    <xf numFmtId="0" fontId="33" fillId="0" borderId="0" xfId="0" applyFont="1" applyAlignment="1">
      <alignment vertical="center" wrapText="1"/>
    </xf>
    <xf numFmtId="169" fontId="3" fillId="0" borderId="0" xfId="0" applyNumberFormat="1" applyFont="1" applyAlignment="1">
      <alignment horizontal="center" vertical="center" wrapText="1"/>
    </xf>
    <xf numFmtId="0" fontId="34" fillId="0" borderId="0" xfId="0" applyFont="1" applyAlignment="1">
      <alignment horizontal="center" vertical="center" wrapText="1"/>
    </xf>
    <xf numFmtId="0" fontId="3" fillId="0" borderId="0" xfId="0" applyFont="1" applyAlignment="1">
      <alignment vertical="center" wrapText="1"/>
    </xf>
    <xf numFmtId="1" fontId="36" fillId="0" borderId="0" xfId="0" applyNumberFormat="1" applyFont="1" applyAlignment="1">
      <alignment horizontal="left" vertical="center" wrapText="1" indent="10"/>
    </xf>
    <xf numFmtId="15" fontId="33" fillId="0" borderId="0" xfId="0" applyNumberFormat="1" applyFont="1" applyAlignment="1">
      <alignment vertical="center" wrapText="1"/>
    </xf>
    <xf numFmtId="0" fontId="37" fillId="0" borderId="40" xfId="0" applyFont="1" applyBorder="1" applyAlignment="1">
      <alignment vertical="center" wrapText="1"/>
    </xf>
    <xf numFmtId="0" fontId="37" fillId="0" borderId="0" xfId="0" applyFont="1" applyAlignment="1">
      <alignment vertical="center" wrapText="1"/>
    </xf>
    <xf numFmtId="169" fontId="3" fillId="0" borderId="0" xfId="0" applyNumberFormat="1" applyFont="1" applyAlignment="1">
      <alignment vertical="center" wrapText="1"/>
    </xf>
    <xf numFmtId="169" fontId="33" fillId="0" borderId="0" xfId="0" applyNumberFormat="1" applyFont="1" applyAlignment="1">
      <alignment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8" fillId="0" borderId="0" xfId="0" applyFont="1" applyAlignment="1">
      <alignment horizontal="center" vertical="center" wrapText="1"/>
    </xf>
    <xf numFmtId="1" fontId="39" fillId="5" borderId="43" xfId="0" applyNumberFormat="1" applyFont="1" applyFill="1" applyBorder="1" applyAlignment="1">
      <alignment horizontal="center" vertical="center" wrapText="1"/>
    </xf>
    <xf numFmtId="1" fontId="39" fillId="5" borderId="44" xfId="0" applyNumberFormat="1" applyFont="1" applyFill="1" applyBorder="1" applyAlignment="1">
      <alignment horizontal="center" vertical="center" wrapText="1"/>
    </xf>
    <xf numFmtId="14" fontId="18" fillId="5" borderId="44" xfId="0" applyNumberFormat="1" applyFont="1" applyFill="1" applyBorder="1" applyAlignment="1">
      <alignment horizontal="center" vertical="center" wrapText="1"/>
    </xf>
    <xf numFmtId="169" fontId="18" fillId="5" borderId="43" xfId="0" applyNumberFormat="1" applyFont="1" applyFill="1" applyBorder="1" applyAlignment="1">
      <alignment horizontal="center" vertical="center" wrapText="1"/>
    </xf>
    <xf numFmtId="169" fontId="18" fillId="5" borderId="45" xfId="0" applyNumberFormat="1" applyFont="1" applyFill="1" applyBorder="1" applyAlignment="1">
      <alignment horizontal="center" vertical="center" wrapText="1"/>
    </xf>
    <xf numFmtId="169" fontId="17" fillId="16" borderId="28" xfId="0" applyNumberFormat="1" applyFont="1" applyFill="1" applyBorder="1" applyAlignment="1">
      <alignment horizontal="center" vertical="center" wrapText="1"/>
    </xf>
    <xf numFmtId="169" fontId="17" fillId="7" borderId="45" xfId="0" applyNumberFormat="1" applyFont="1" applyFill="1" applyBorder="1" applyAlignment="1">
      <alignment horizontal="center" vertical="center" wrapText="1"/>
    </xf>
    <xf numFmtId="169" fontId="17" fillId="16" borderId="45" xfId="0" applyNumberFormat="1" applyFont="1" applyFill="1" applyBorder="1" applyAlignment="1">
      <alignment horizontal="center" vertical="center" wrapText="1"/>
    </xf>
    <xf numFmtId="169" fontId="39" fillId="5" borderId="46" xfId="0" applyNumberFormat="1" applyFont="1" applyFill="1" applyBorder="1" applyAlignment="1">
      <alignment horizontal="center" vertical="center" wrapText="1"/>
    </xf>
    <xf numFmtId="169" fontId="40" fillId="5" borderId="47" xfId="0" applyNumberFormat="1" applyFont="1" applyFill="1" applyBorder="1" applyAlignment="1">
      <alignment horizontal="center" vertical="center" wrapText="1"/>
    </xf>
    <xf numFmtId="169" fontId="40" fillId="5" borderId="48" xfId="0" applyNumberFormat="1" applyFont="1" applyFill="1" applyBorder="1" applyAlignment="1">
      <alignment horizontal="center" vertical="center" wrapText="1"/>
    </xf>
    <xf numFmtId="169" fontId="40" fillId="5" borderId="49" xfId="0" applyNumberFormat="1" applyFont="1" applyFill="1" applyBorder="1" applyAlignment="1">
      <alignment horizontal="center" vertical="center" wrapText="1"/>
    </xf>
    <xf numFmtId="169" fontId="40" fillId="5" borderId="50" xfId="0" applyNumberFormat="1" applyFont="1" applyFill="1" applyBorder="1" applyAlignment="1">
      <alignment horizontal="center" vertical="center" wrapText="1"/>
    </xf>
    <xf numFmtId="169" fontId="40" fillId="5" borderId="46" xfId="0" applyNumberFormat="1" applyFont="1" applyFill="1" applyBorder="1" applyAlignment="1">
      <alignment horizontal="center" vertical="center" wrapText="1"/>
    </xf>
    <xf numFmtId="169" fontId="40" fillId="5" borderId="44" xfId="0" applyNumberFormat="1" applyFont="1" applyFill="1" applyBorder="1" applyAlignment="1">
      <alignment horizontal="center" vertical="center" wrapText="1"/>
    </xf>
    <xf numFmtId="14" fontId="36" fillId="5" borderId="51" xfId="0" applyNumberFormat="1" applyFont="1" applyFill="1" applyBorder="1" applyAlignment="1">
      <alignment horizontal="center" vertical="center" wrapText="1"/>
    </xf>
    <xf numFmtId="14" fontId="18" fillId="17" borderId="51" xfId="0" applyNumberFormat="1" applyFont="1" applyFill="1" applyBorder="1" applyAlignment="1">
      <alignment horizontal="center" vertical="center" wrapText="1"/>
    </xf>
    <xf numFmtId="0" fontId="38" fillId="0" borderId="0" xfId="0" applyFont="1" applyAlignment="1">
      <alignment vertical="center" wrapText="1"/>
    </xf>
    <xf numFmtId="1" fontId="41" fillId="18" borderId="52" xfId="0" applyNumberFormat="1" applyFont="1" applyFill="1" applyBorder="1" applyAlignment="1">
      <alignment horizontal="center" vertical="center" wrapText="1"/>
    </xf>
    <xf numFmtId="1" fontId="41" fillId="0" borderId="53" xfId="0" applyNumberFormat="1" applyFont="1" applyBorder="1" applyAlignment="1">
      <alignment horizontal="left" vertical="center" wrapText="1"/>
    </xf>
    <xf numFmtId="0" fontId="41" fillId="0" borderId="54" xfId="0" applyFont="1" applyBorder="1" applyAlignment="1">
      <alignment vertical="center" wrapText="1"/>
    </xf>
    <xf numFmtId="1" fontId="41" fillId="0" borderId="54" xfId="0" applyNumberFormat="1" applyFont="1" applyBorder="1" applyAlignment="1">
      <alignment vertical="center" wrapText="1"/>
    </xf>
    <xf numFmtId="169" fontId="7" fillId="0" borderId="53" xfId="0" applyNumberFormat="1" applyFont="1" applyBorder="1" applyAlignment="1">
      <alignment horizontal="center" vertical="center" wrapText="1"/>
    </xf>
    <xf numFmtId="168" fontId="7" fillId="0" borderId="53" xfId="0" applyNumberFormat="1" applyFont="1" applyBorder="1" applyAlignment="1">
      <alignment horizontal="center" vertical="center" wrapText="1"/>
    </xf>
    <xf numFmtId="0" fontId="41" fillId="0" borderId="55" xfId="0" applyFont="1" applyBorder="1" applyAlignment="1">
      <alignment vertical="center" wrapText="1"/>
    </xf>
    <xf numFmtId="0" fontId="42" fillId="0" borderId="53" xfId="0" applyFont="1" applyBorder="1" applyAlignment="1">
      <alignment horizontal="center" vertical="center" wrapText="1"/>
    </xf>
    <xf numFmtId="1" fontId="41" fillId="0" borderId="55" xfId="0" applyNumberFormat="1" applyFont="1" applyBorder="1" applyAlignment="1">
      <alignment horizontal="left" vertical="center" wrapText="1"/>
    </xf>
    <xf numFmtId="1" fontId="41" fillId="0" borderId="55" xfId="0" applyNumberFormat="1" applyFont="1" applyBorder="1" applyAlignment="1">
      <alignment vertical="center" wrapText="1"/>
    </xf>
    <xf numFmtId="169" fontId="7" fillId="0" borderId="55" xfId="0" applyNumberFormat="1" applyFont="1" applyBorder="1" applyAlignment="1">
      <alignment vertical="center" wrapText="1"/>
    </xf>
    <xf numFmtId="1" fontId="41" fillId="0" borderId="56" xfId="0" applyNumberFormat="1" applyFont="1" applyBorder="1" applyAlignment="1">
      <alignment horizontal="left" vertical="center" wrapText="1"/>
    </xf>
    <xf numFmtId="0" fontId="41" fillId="0" borderId="56" xfId="0" applyFont="1" applyBorder="1" applyAlignment="1">
      <alignment vertical="center" wrapText="1"/>
    </xf>
    <xf numFmtId="1" fontId="41" fillId="0" borderId="56" xfId="0" applyNumberFormat="1" applyFont="1" applyBorder="1" applyAlignment="1">
      <alignment vertical="center" wrapText="1"/>
    </xf>
    <xf numFmtId="169" fontId="7" fillId="0" borderId="56" xfId="0" applyNumberFormat="1" applyFont="1" applyBorder="1" applyAlignment="1">
      <alignment vertical="center" wrapText="1"/>
    </xf>
    <xf numFmtId="1" fontId="41" fillId="0" borderId="57" xfId="0" applyNumberFormat="1" applyFont="1" applyBorder="1" applyAlignment="1">
      <alignment horizontal="left" vertical="center" wrapText="1"/>
    </xf>
    <xf numFmtId="0" fontId="41" fillId="0" borderId="57" xfId="0" applyFont="1" applyBorder="1" applyAlignment="1">
      <alignment vertical="center" wrapText="1"/>
    </xf>
    <xf numFmtId="1" fontId="41" fillId="0" borderId="57" xfId="0" applyNumberFormat="1" applyFont="1" applyBorder="1" applyAlignment="1">
      <alignment vertical="center" wrapText="1"/>
    </xf>
    <xf numFmtId="169" fontId="7" fillId="0" borderId="57" xfId="0" applyNumberFormat="1" applyFont="1" applyBorder="1" applyAlignment="1">
      <alignment vertical="center" wrapText="1"/>
    </xf>
    <xf numFmtId="0" fontId="20" fillId="2" borderId="11" xfId="0" applyFont="1" applyFill="1" applyBorder="1" applyAlignment="1">
      <alignment horizontal="center" vertical="center" wrapText="1"/>
    </xf>
    <xf numFmtId="0" fontId="6" fillId="0" borderId="18" xfId="0" applyFont="1" applyBorder="1" applyAlignment="1">
      <alignment horizontal="left" vertical="center" wrapText="1"/>
    </xf>
    <xf numFmtId="0" fontId="6" fillId="0" borderId="58" xfId="0" applyFont="1" applyBorder="1" applyAlignment="1">
      <alignment horizontal="left" vertical="center" wrapText="1"/>
    </xf>
    <xf numFmtId="170" fontId="31" fillId="15" borderId="36" xfId="6" applyNumberFormat="1" applyFont="1" applyFill="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left" vertical="center"/>
    </xf>
    <xf numFmtId="0" fontId="27" fillId="0" borderId="63" xfId="0" applyFont="1" applyBorder="1" applyAlignment="1">
      <alignment horizontal="center" vertical="center"/>
    </xf>
    <xf numFmtId="0" fontId="25" fillId="0" borderId="0" xfId="1" applyFont="1" applyAlignment="1">
      <alignment horizontal="centerContinuous" vertical="center"/>
    </xf>
    <xf numFmtId="0" fontId="25" fillId="0" borderId="65" xfId="1" applyFont="1" applyBorder="1" applyAlignment="1">
      <alignment horizontal="centerContinuous" vertical="center"/>
    </xf>
    <xf numFmtId="0" fontId="27" fillId="0" borderId="64" xfId="0" applyFont="1" applyBorder="1" applyAlignment="1">
      <alignment horizontal="left" vertical="center"/>
    </xf>
    <xf numFmtId="1" fontId="31" fillId="15" borderId="36" xfId="0" applyNumberFormat="1" applyFont="1" applyFill="1" applyBorder="1" applyAlignment="1">
      <alignment horizontal="center" vertical="center"/>
    </xf>
    <xf numFmtId="170" fontId="43" fillId="0" borderId="60" xfId="6" applyNumberFormat="1" applyFont="1" applyFill="1" applyBorder="1" applyAlignment="1">
      <alignment horizontal="center" vertical="center"/>
    </xf>
    <xf numFmtId="9" fontId="43" fillId="0" borderId="64" xfId="6" applyFont="1" applyFill="1" applyBorder="1" applyAlignment="1">
      <alignment horizontal="center" vertical="center"/>
    </xf>
    <xf numFmtId="170" fontId="29" fillId="14" borderId="36" xfId="6" applyNumberFormat="1" applyFont="1" applyFill="1" applyBorder="1" applyAlignment="1">
      <alignment horizontal="center" vertical="center"/>
    </xf>
    <xf numFmtId="1" fontId="29" fillId="14" borderId="36" xfId="0" applyNumberFormat="1" applyFont="1" applyFill="1" applyBorder="1" applyAlignment="1">
      <alignment horizontal="center" vertical="center"/>
    </xf>
    <xf numFmtId="0" fontId="43" fillId="16" borderId="35" xfId="0" applyFont="1" applyFill="1" applyBorder="1" applyAlignment="1">
      <alignment horizontal="left" indent="2"/>
    </xf>
    <xf numFmtId="0" fontId="27" fillId="16" borderId="36" xfId="0" applyFont="1" applyFill="1" applyBorder="1" applyAlignment="1">
      <alignment vertical="center"/>
    </xf>
    <xf numFmtId="170" fontId="27" fillId="16" borderId="36" xfId="6" applyNumberFormat="1" applyFont="1" applyFill="1" applyBorder="1" applyAlignment="1">
      <alignment horizontal="center" vertical="center"/>
    </xf>
    <xf numFmtId="1" fontId="27" fillId="16" borderId="36" xfId="0" applyNumberFormat="1" applyFont="1" applyFill="1" applyBorder="1" applyAlignment="1">
      <alignment horizontal="center" vertical="center"/>
    </xf>
    <xf numFmtId="0" fontId="30" fillId="7" borderId="35" xfId="0" applyFont="1" applyFill="1" applyBorder="1" applyAlignment="1">
      <alignment horizontal="left" indent="2"/>
    </xf>
    <xf numFmtId="0" fontId="31" fillId="7" borderId="36" xfId="0" applyFont="1" applyFill="1" applyBorder="1" applyAlignment="1">
      <alignment vertical="center"/>
    </xf>
    <xf numFmtId="170" fontId="31" fillId="7" borderId="36" xfId="6" applyNumberFormat="1" applyFont="1" applyFill="1" applyBorder="1" applyAlignment="1">
      <alignment horizontal="center" vertical="center"/>
    </xf>
    <xf numFmtId="1" fontId="31" fillId="7" borderId="36" xfId="0" applyNumberFormat="1" applyFont="1" applyFill="1" applyBorder="1" applyAlignment="1">
      <alignment horizontal="center" vertical="center"/>
    </xf>
    <xf numFmtId="171" fontId="27" fillId="0" borderId="25" xfId="0" applyNumberFormat="1" applyFont="1" applyBorder="1" applyAlignment="1">
      <alignment horizontal="center" vertical="center"/>
    </xf>
    <xf numFmtId="0" fontId="30" fillId="19" borderId="35" xfId="0" applyFont="1" applyFill="1" applyBorder="1" applyAlignment="1">
      <alignment horizontal="left" indent="2"/>
    </xf>
    <xf numFmtId="0" fontId="31" fillId="19" borderId="36" xfId="0" applyFont="1" applyFill="1" applyBorder="1" applyAlignment="1">
      <alignment vertical="center"/>
    </xf>
    <xf numFmtId="170" fontId="31" fillId="19" borderId="36" xfId="6" applyNumberFormat="1" applyFont="1" applyFill="1" applyBorder="1" applyAlignment="1">
      <alignment horizontal="center" vertical="center"/>
    </xf>
    <xf numFmtId="1" fontId="31" fillId="19" borderId="36" xfId="0" applyNumberFormat="1" applyFont="1" applyFill="1" applyBorder="1" applyAlignment="1">
      <alignment horizontal="center" vertical="center"/>
    </xf>
    <xf numFmtId="0" fontId="28" fillId="14" borderId="31" xfId="0" applyFont="1" applyFill="1" applyBorder="1" applyAlignment="1">
      <alignment horizontal="left" vertical="center"/>
    </xf>
    <xf numFmtId="0" fontId="29" fillId="14" borderId="20" xfId="0" applyFont="1" applyFill="1" applyBorder="1" applyAlignment="1">
      <alignment vertical="center"/>
    </xf>
    <xf numFmtId="1" fontId="29" fillId="14" borderId="20" xfId="0" applyNumberFormat="1" applyFont="1" applyFill="1" applyBorder="1" applyAlignment="1">
      <alignment horizontal="center" vertical="center"/>
    </xf>
    <xf numFmtId="0" fontId="27" fillId="0" borderId="60" xfId="0" applyFont="1" applyBorder="1" applyAlignment="1">
      <alignment vertical="center"/>
    </xf>
    <xf numFmtId="9" fontId="27" fillId="0" borderId="60" xfId="6" applyFont="1" applyFill="1" applyBorder="1" applyAlignment="1">
      <alignment horizontal="center" vertical="center"/>
    </xf>
    <xf numFmtId="170" fontId="27" fillId="0" borderId="60" xfId="6" applyNumberFormat="1" applyFont="1" applyFill="1" applyBorder="1" applyAlignment="1">
      <alignment horizontal="center" vertical="center"/>
    </xf>
    <xf numFmtId="0" fontId="27" fillId="0" borderId="66" xfId="0" applyFont="1" applyBorder="1" applyAlignment="1">
      <alignment vertical="center"/>
    </xf>
    <xf numFmtId="0" fontId="29" fillId="14" borderId="37" xfId="0" applyFont="1" applyFill="1" applyBorder="1" applyAlignment="1">
      <alignment horizontal="center" vertical="center"/>
    </xf>
    <xf numFmtId="0" fontId="27" fillId="16" borderId="37" xfId="0" applyFont="1" applyFill="1" applyBorder="1" applyAlignment="1">
      <alignment horizontal="center" vertical="center"/>
    </xf>
    <xf numFmtId="0" fontId="31" fillId="7" borderId="37" xfId="0" applyFont="1" applyFill="1" applyBorder="1" applyAlignment="1">
      <alignment horizontal="center" vertical="center"/>
    </xf>
    <xf numFmtId="171" fontId="27" fillId="0" borderId="38" xfId="0" applyNumberFormat="1" applyFont="1" applyBorder="1" applyAlignment="1">
      <alignment horizontal="center" vertical="center"/>
    </xf>
    <xf numFmtId="0" fontId="27" fillId="0" borderId="67" xfId="0" applyFont="1" applyBorder="1" applyAlignment="1">
      <alignment vertical="center"/>
    </xf>
    <xf numFmtId="0" fontId="27" fillId="0" borderId="64" xfId="0" applyFont="1" applyBorder="1" applyAlignment="1">
      <alignment vertical="center"/>
    </xf>
    <xf numFmtId="0" fontId="29" fillId="14" borderId="36" xfId="0" applyFont="1" applyFill="1" applyBorder="1" applyAlignment="1">
      <alignment horizontal="center" vertical="center"/>
    </xf>
    <xf numFmtId="0" fontId="27" fillId="16" borderId="36" xfId="0" applyFont="1" applyFill="1" applyBorder="1" applyAlignment="1">
      <alignment horizontal="center" vertical="center"/>
    </xf>
    <xf numFmtId="0" fontId="31" fillId="7" borderId="36" xfId="0" applyFont="1" applyFill="1" applyBorder="1" applyAlignment="1">
      <alignment horizontal="center" vertical="center"/>
    </xf>
    <xf numFmtId="171" fontId="27" fillId="0" borderId="69" xfId="0" applyNumberFormat="1" applyFont="1" applyBorder="1" applyAlignment="1">
      <alignment horizontal="center" vertical="center"/>
    </xf>
    <xf numFmtId="0" fontId="31" fillId="19" borderId="36" xfId="0" applyFont="1" applyFill="1" applyBorder="1" applyAlignment="1">
      <alignment horizontal="center" vertical="center"/>
    </xf>
    <xf numFmtId="0" fontId="29" fillId="14" borderId="20" xfId="0" applyFont="1" applyFill="1" applyBorder="1" applyAlignment="1">
      <alignment horizontal="center" vertical="center"/>
    </xf>
    <xf numFmtId="0" fontId="31" fillId="15" borderId="36" xfId="0" applyFont="1" applyFill="1" applyBorder="1" applyAlignment="1">
      <alignment horizontal="center" vertical="center"/>
    </xf>
    <xf numFmtId="0" fontId="27" fillId="0" borderId="29" xfId="0" applyFont="1" applyBorder="1" applyAlignment="1">
      <alignment horizontal="left" vertical="center"/>
    </xf>
    <xf numFmtId="0" fontId="31" fillId="19" borderId="68" xfId="0" applyFont="1" applyFill="1" applyBorder="1" applyAlignment="1">
      <alignment horizontal="center" vertical="center"/>
    </xf>
    <xf numFmtId="0" fontId="29" fillId="14" borderId="34" xfId="0" applyFont="1" applyFill="1" applyBorder="1" applyAlignment="1">
      <alignment horizontal="center" vertical="center"/>
    </xf>
    <xf numFmtId="0" fontId="31" fillId="15" borderId="68" xfId="0" applyFont="1" applyFill="1" applyBorder="1" applyAlignment="1">
      <alignment horizontal="center" vertical="center"/>
    </xf>
    <xf numFmtId="1" fontId="7" fillId="0" borderId="53" xfId="0" applyNumberFormat="1" applyFont="1" applyBorder="1" applyAlignment="1">
      <alignment horizontal="center" vertical="center" wrapText="1"/>
    </xf>
    <xf numFmtId="17" fontId="6" fillId="0" borderId="3" xfId="0" applyNumberFormat="1" applyFont="1" applyBorder="1" applyAlignment="1">
      <alignment horizontal="center" vertical="center" wrapText="1"/>
    </xf>
    <xf numFmtId="0" fontId="4" fillId="0" borderId="2" xfId="0" quotePrefix="1" applyFont="1" applyBorder="1" applyAlignment="1">
      <alignment horizontal="left" vertical="center"/>
    </xf>
    <xf numFmtId="0" fontId="4" fillId="0" borderId="2" xfId="0" quotePrefix="1" applyFont="1" applyBorder="1" applyAlignment="1">
      <alignment horizontal="left" vertical="center" wrapText="1"/>
    </xf>
    <xf numFmtId="17" fontId="6" fillId="0" borderId="3" xfId="0" applyNumberFormat="1" applyFont="1" applyBorder="1" applyAlignment="1">
      <alignment horizontal="left" vertical="center" wrapText="1"/>
    </xf>
    <xf numFmtId="0" fontId="31" fillId="7" borderId="68" xfId="0" applyFont="1" applyFill="1" applyBorder="1" applyAlignment="1">
      <alignment horizontal="left" vertical="center"/>
    </xf>
    <xf numFmtId="0" fontId="3" fillId="0" borderId="0" xfId="0" applyFont="1" applyAlignment="1">
      <alignment wrapText="1"/>
    </xf>
    <xf numFmtId="171" fontId="27" fillId="0" borderId="38" xfId="0" applyNumberFormat="1" applyFont="1" applyBorder="1" applyAlignment="1">
      <alignment horizontal="left" vertical="center" wrapText="1"/>
    </xf>
    <xf numFmtId="171" fontId="31" fillId="0" borderId="62" xfId="0" applyNumberFormat="1" applyFont="1" applyBorder="1" applyAlignment="1">
      <alignment horizontal="left" vertical="center" wrapText="1"/>
    </xf>
    <xf numFmtId="170" fontId="27" fillId="0" borderId="64" xfId="6" applyNumberFormat="1" applyFont="1" applyFill="1" applyBorder="1" applyAlignment="1">
      <alignment horizontal="center" vertical="center"/>
    </xf>
    <xf numFmtId="170" fontId="27" fillId="0" borderId="61" xfId="6" applyNumberFormat="1" applyFont="1" applyFill="1" applyBorder="1" applyAlignment="1">
      <alignment horizontal="center" vertical="center"/>
    </xf>
    <xf numFmtId="171" fontId="27" fillId="0" borderId="61" xfId="0" applyNumberFormat="1" applyFont="1" applyBorder="1" applyAlignment="1">
      <alignment horizontal="center" vertical="center"/>
    </xf>
    <xf numFmtId="171" fontId="27" fillId="0" borderId="70" xfId="0" applyNumberFormat="1" applyFont="1" applyBorder="1" applyAlignment="1">
      <alignment horizontal="center" vertical="center"/>
    </xf>
    <xf numFmtId="1" fontId="41" fillId="7" borderId="53" xfId="0" applyNumberFormat="1" applyFont="1" applyFill="1" applyBorder="1" applyAlignment="1">
      <alignment horizontal="left" vertical="center" wrapText="1"/>
    </xf>
    <xf numFmtId="0" fontId="41" fillId="7" borderId="54" xfId="0" applyFont="1" applyFill="1" applyBorder="1" applyAlignment="1">
      <alignment vertical="center" wrapText="1"/>
    </xf>
    <xf numFmtId="1" fontId="41" fillId="7" borderId="54" xfId="0" applyNumberFormat="1" applyFont="1" applyFill="1" applyBorder="1" applyAlignment="1">
      <alignment vertical="center" wrapText="1"/>
    </xf>
    <xf numFmtId="169" fontId="7" fillId="7" borderId="53" xfId="0" applyNumberFormat="1" applyFont="1" applyFill="1" applyBorder="1" applyAlignment="1">
      <alignment horizontal="center" vertical="center" wrapText="1"/>
    </xf>
    <xf numFmtId="1" fontId="7" fillId="7" borderId="53" xfId="0" applyNumberFormat="1" applyFont="1" applyFill="1" applyBorder="1" applyAlignment="1">
      <alignment horizontal="center" vertical="center" wrapText="1"/>
    </xf>
    <xf numFmtId="0" fontId="41" fillId="7" borderId="55" xfId="0" applyFont="1" applyFill="1" applyBorder="1" applyAlignment="1">
      <alignment vertical="center" wrapText="1"/>
    </xf>
    <xf numFmtId="1" fontId="41" fillId="20" borderId="53" xfId="0" applyNumberFormat="1" applyFont="1" applyFill="1" applyBorder="1" applyAlignment="1">
      <alignment horizontal="left" vertical="center" wrapText="1"/>
    </xf>
    <xf numFmtId="0" fontId="41" fillId="20" borderId="54" xfId="0" applyFont="1" applyFill="1" applyBorder="1" applyAlignment="1">
      <alignment vertical="center" wrapText="1"/>
    </xf>
    <xf numFmtId="1" fontId="41" fillId="20" borderId="54" xfId="0" applyNumberFormat="1" applyFont="1" applyFill="1" applyBorder="1" applyAlignment="1">
      <alignment vertical="center" wrapText="1"/>
    </xf>
    <xf numFmtId="169" fontId="7" fillId="20" borderId="53" xfId="0" applyNumberFormat="1" applyFont="1" applyFill="1" applyBorder="1" applyAlignment="1">
      <alignment horizontal="center" vertical="center" wrapText="1"/>
    </xf>
    <xf numFmtId="1" fontId="7" fillId="20" borderId="53" xfId="0" applyNumberFormat="1" applyFont="1" applyFill="1" applyBorder="1" applyAlignment="1">
      <alignment horizontal="center" vertical="center" wrapText="1"/>
    </xf>
    <xf numFmtId="0" fontId="41" fillId="20" borderId="55" xfId="0" applyFont="1" applyFill="1" applyBorder="1" applyAlignment="1">
      <alignment vertical="center" wrapText="1"/>
    </xf>
    <xf numFmtId="0" fontId="42" fillId="20" borderId="53" xfId="0" applyFont="1" applyFill="1" applyBorder="1" applyAlignment="1">
      <alignment horizontal="center" vertical="center" wrapText="1"/>
    </xf>
    <xf numFmtId="14" fontId="18" fillId="5" borderId="71" xfId="0" applyNumberFormat="1" applyFont="1" applyFill="1" applyBorder="1" applyAlignment="1">
      <alignment horizontal="center" vertical="center" wrapText="1"/>
    </xf>
    <xf numFmtId="0" fontId="41" fillId="0" borderId="72"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1" fillId="5" borderId="0" xfId="0" applyFont="1" applyFill="1" applyAlignment="1">
      <alignment horizontal="center" vertical="center"/>
    </xf>
    <xf numFmtId="49" fontId="18" fillId="2" borderId="11" xfId="0" applyNumberFormat="1" applyFont="1" applyFill="1" applyBorder="1" applyAlignment="1">
      <alignment horizontal="center" vertical="center"/>
    </xf>
    <xf numFmtId="49" fontId="18" fillId="2" borderId="12" xfId="0" applyNumberFormat="1" applyFont="1" applyFill="1" applyBorder="1" applyAlignment="1">
      <alignment horizontal="center" vertical="center"/>
    </xf>
    <xf numFmtId="0" fontId="23" fillId="5" borderId="20" xfId="0" applyFont="1" applyFill="1" applyBorder="1" applyAlignment="1">
      <alignment horizontal="center"/>
    </xf>
    <xf numFmtId="0" fontId="23" fillId="5" borderId="0" xfId="0" applyFont="1" applyFill="1" applyAlignment="1">
      <alignment horizontal="center"/>
    </xf>
    <xf numFmtId="0" fontId="19" fillId="2" borderId="19"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16"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23" fillId="5" borderId="0" xfId="0" applyFont="1" applyFill="1" applyAlignment="1">
      <alignment horizontal="left" vertical="center"/>
    </xf>
    <xf numFmtId="0" fontId="23" fillId="4" borderId="0" xfId="0" applyFont="1" applyFill="1" applyAlignment="1">
      <alignment horizontal="center" vertical="center"/>
    </xf>
    <xf numFmtId="0" fontId="13" fillId="4" borderId="0" xfId="0" applyFont="1" applyFill="1" applyAlignment="1">
      <alignment horizontal="left" vertical="top" wrapText="1"/>
    </xf>
    <xf numFmtId="1" fontId="35" fillId="0" borderId="39" xfId="0" applyNumberFormat="1" applyFont="1" applyBorder="1" applyAlignment="1">
      <alignment horizontal="center" vertical="center" wrapText="1"/>
    </xf>
    <xf numFmtId="1" fontId="35" fillId="0" borderId="40" xfId="0" applyNumberFormat="1" applyFont="1" applyBorder="1" applyAlignment="1">
      <alignment horizontal="center" vertical="center" wrapText="1"/>
    </xf>
    <xf numFmtId="167" fontId="26" fillId="13" borderId="30" xfId="0" applyNumberFormat="1" applyFont="1" applyFill="1" applyBorder="1" applyAlignment="1">
      <alignment horizontal="center" vertical="center"/>
    </xf>
    <xf numFmtId="167" fontId="26" fillId="13" borderId="34" xfId="0" applyNumberFormat="1" applyFont="1" applyFill="1" applyBorder="1" applyAlignment="1">
      <alignment horizontal="center" vertical="center"/>
    </xf>
    <xf numFmtId="0" fontId="44" fillId="2" borderId="27" xfId="1" applyFont="1" applyFill="1" applyBorder="1" applyAlignment="1">
      <alignment horizontal="center" vertical="center"/>
    </xf>
    <xf numFmtId="0" fontId="44" fillId="2" borderId="0" xfId="1" applyFont="1" applyFill="1" applyAlignment="1">
      <alignment horizontal="center" vertical="center"/>
    </xf>
    <xf numFmtId="0" fontId="26" fillId="13" borderId="26" xfId="0" applyFont="1" applyFill="1" applyBorder="1" applyAlignment="1">
      <alignment horizontal="center" vertical="center"/>
    </xf>
    <xf numFmtId="0" fontId="26" fillId="13" borderId="28" xfId="0" applyFont="1" applyFill="1" applyBorder="1" applyAlignment="1">
      <alignment horizontal="center" vertical="center"/>
    </xf>
    <xf numFmtId="0" fontId="26" fillId="13" borderId="31" xfId="0" applyFont="1" applyFill="1" applyBorder="1" applyAlignment="1">
      <alignment horizontal="center" vertical="center"/>
    </xf>
    <xf numFmtId="0" fontId="26" fillId="13" borderId="32" xfId="0" applyFont="1" applyFill="1" applyBorder="1" applyAlignment="1">
      <alignment horizontal="center" vertical="center"/>
    </xf>
    <xf numFmtId="0" fontId="26" fillId="13" borderId="29" xfId="0" applyFont="1" applyFill="1" applyBorder="1" applyAlignment="1">
      <alignment horizontal="center" vertical="center"/>
    </xf>
    <xf numFmtId="0" fontId="26" fillId="13" borderId="33" xfId="0" applyFont="1" applyFill="1" applyBorder="1" applyAlignment="1">
      <alignment horizontal="center" vertical="center"/>
    </xf>
    <xf numFmtId="167" fontId="26" fillId="13" borderId="29" xfId="0" applyNumberFormat="1" applyFont="1" applyFill="1" applyBorder="1" applyAlignment="1">
      <alignment horizontal="center" vertical="center"/>
    </xf>
    <xf numFmtId="167" fontId="26" fillId="13" borderId="33" xfId="0" applyNumberFormat="1" applyFont="1" applyFill="1" applyBorder="1" applyAlignment="1">
      <alignment horizontal="center" vertical="center"/>
    </xf>
  </cellXfs>
  <cellStyles count="16">
    <cellStyle name="20 % - Accent2" xfId="14" xr:uid="{00000000-0005-0000-0000-000000000000}"/>
    <cellStyle name="20 % - Accent3" xfId="15" xr:uid="{00000000-0005-0000-0000-000001000000}"/>
    <cellStyle name="20 % - Accent4" xfId="12" xr:uid="{00000000-0005-0000-0000-000002000000}"/>
    <cellStyle name="20 % - Accent5" xfId="7" xr:uid="{00000000-0005-0000-0000-000003000000}"/>
    <cellStyle name="20 % - Accent6" xfId="13" xr:uid="{00000000-0005-0000-0000-000004000000}"/>
    <cellStyle name="Comma 2" xfId="4" xr:uid="{00000000-0005-0000-0000-000005000000}"/>
    <cellStyle name="Comma 2 2" xfId="10" xr:uid="{00000000-0005-0000-0000-000006000000}"/>
    <cellStyle name="Normal" xfId="0" builtinId="0"/>
    <cellStyle name="Normal 10 2 2" xfId="8" xr:uid="{00000000-0005-0000-0000-000008000000}"/>
    <cellStyle name="Normal 2" xfId="3" xr:uid="{00000000-0005-0000-0000-000009000000}"/>
    <cellStyle name="Normal 2 2 4" xfId="5" xr:uid="{00000000-0005-0000-0000-00000A000000}"/>
    <cellStyle name="Normal 3" xfId="2" xr:uid="{00000000-0005-0000-0000-00000B000000}"/>
    <cellStyle name="Normal 3 3" xfId="1" xr:uid="{00000000-0005-0000-0000-00000C000000}"/>
    <cellStyle name="Percent" xfId="6" builtinId="5"/>
    <cellStyle name="Percent 2" xfId="9" xr:uid="{00000000-0005-0000-0000-00000E000000}"/>
    <cellStyle name="Percent 2 2" xfId="11" xr:uid="{00000000-0005-0000-0000-00000F000000}"/>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1" defaultTableStyle="TableStyleMedium2" defaultPivotStyle="PivotStyleLight16">
    <tableStyle name="Invisible" pivot="0" table="0" count="0" xr9:uid="{03E47C58-A77D-4743-9EC1-C2D99A116F66}"/>
  </tableStyles>
  <colors>
    <mruColors>
      <color rgb="FFFFFFCC"/>
      <color rgb="FFFF99CC"/>
      <color rgb="FFFF505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76" Type="http://schemas.openxmlformats.org/officeDocument/2006/relationships/externalLink" Target="externalLinks/externalLink67.xml"/><Relationship Id="rId7" Type="http://schemas.openxmlformats.org/officeDocument/2006/relationships/worksheet" Target="worksheets/sheet7.xml"/><Relationship Id="rId71" Type="http://schemas.openxmlformats.org/officeDocument/2006/relationships/externalLink" Target="externalLinks/externalLink62.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externalLink" Target="externalLinks/externalLink57.xml"/><Relationship Id="rId74" Type="http://schemas.openxmlformats.org/officeDocument/2006/relationships/externalLink" Target="externalLinks/externalLink65.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52.xml"/><Relationship Id="rId82"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externalLink" Target="externalLinks/externalLink68.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n-US" b="1"/>
              <a:t>ONGOING</a:t>
            </a:r>
            <a:r>
              <a:rPr lang="en-US" b="1" baseline="0"/>
              <a:t> EOTs</a:t>
            </a:r>
            <a:endParaRPr lang="en-US" b="1"/>
          </a:p>
        </c:rich>
      </c:tx>
      <c:layout>
        <c:manualLayout>
          <c:xMode val="edge"/>
          <c:yMode val="edge"/>
          <c:x val="6.1074767363098699E-2"/>
          <c:y val="2.3505687952169865E-2"/>
        </c:manualLayout>
      </c:layout>
      <c:overlay val="0"/>
      <c:spPr>
        <a:solidFill>
          <a:sysClr val="window" lastClr="FFFFFF"/>
        </a:solidFill>
      </c:spPr>
    </c:title>
    <c:autoTitleDeleted val="0"/>
    <c:pivotFmts>
      <c:pivotFmt>
        <c:idx val="0"/>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effectLst>
            <a:outerShdw blurRad="50800" dist="38100" algn="l" rotWithShape="0">
              <a:prstClr val="black">
                <a:alpha val="40000"/>
              </a:prstClr>
            </a:outerShdw>
          </a:effectLst>
        </c:spPr>
        <c:marker>
          <c:symbol val="none"/>
        </c:marker>
        <c:dLbl>
          <c:idx val="0"/>
          <c:spPr/>
          <c:txPr>
            <a:bodyPr/>
            <a:lstStyle/>
            <a:p>
              <a:pPr>
                <a:defRPr sz="16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79646">
              <a:lumMod val="75000"/>
            </a:srgbClr>
          </a:solidFill>
          <a:effectLst>
            <a:outerShdw blurRad="50800" dist="38100" algn="l" rotWithShape="0">
              <a:prstClr val="black">
                <a:alpha val="40000"/>
              </a:prstClr>
            </a:outerShdw>
          </a:effectLst>
        </c:spPr>
      </c:pivotFmt>
      <c:pivotFmt>
        <c:idx val="4"/>
        <c:spPr>
          <a:solidFill>
            <a:srgbClr val="F79646">
              <a:lumMod val="75000"/>
            </a:srgbClr>
          </a:solidFill>
          <a:effectLst>
            <a:outerShdw blurRad="50800" dist="38100" algn="l" rotWithShape="0">
              <a:prstClr val="black">
                <a:alpha val="40000"/>
              </a:prstClr>
            </a:outerShdw>
          </a:effectLst>
        </c:spPr>
      </c:pivotFmt>
      <c:pivotFmt>
        <c:idx val="5"/>
        <c:spPr>
          <a:solidFill>
            <a:srgbClr val="F79646">
              <a:lumMod val="75000"/>
            </a:srgbClr>
          </a:solidFill>
          <a:effectLst>
            <a:outerShdw blurRad="50800" dist="38100" algn="l" rotWithShape="0">
              <a:prstClr val="black">
                <a:alpha val="40000"/>
              </a:prstClr>
            </a:outerShdw>
          </a:effectLst>
        </c:spPr>
      </c:pivotFmt>
      <c:pivotFmt>
        <c:idx val="6"/>
        <c:spPr>
          <a:solidFill>
            <a:srgbClr val="F79646">
              <a:lumMod val="75000"/>
            </a:srgbClr>
          </a:solidFill>
          <a:effectLst>
            <a:outerShdw blurRad="50800" dist="38100" algn="l" rotWithShape="0">
              <a:prstClr val="black">
                <a:alpha val="40000"/>
              </a:prstClr>
            </a:outerShdw>
          </a:effectLst>
        </c:spPr>
      </c:pivotFmt>
      <c:pivotFmt>
        <c:idx val="7"/>
        <c:spPr>
          <a:solidFill>
            <a:srgbClr val="7030A0"/>
          </a:solidFill>
          <a:effectLst>
            <a:outerShdw blurRad="50800" dist="38100" algn="l" rotWithShape="0">
              <a:prstClr val="black">
                <a:alpha val="40000"/>
              </a:prstClr>
            </a:outerShdw>
          </a:effectLst>
        </c:spPr>
      </c:pivotFmt>
      <c:pivotFmt>
        <c:idx val="8"/>
        <c:spPr>
          <a:solidFill>
            <a:srgbClr val="FF0000"/>
          </a:solidFill>
          <a:effectLst>
            <a:outerShdw blurRad="50800" dist="38100" algn="l" rotWithShape="0">
              <a:prstClr val="black">
                <a:alpha val="40000"/>
              </a:prstClr>
            </a:outerShdw>
          </a:effectLst>
        </c:spPr>
      </c:pivotFmt>
      <c:pivotFmt>
        <c:idx val="9"/>
        <c:spPr>
          <a:effectLst>
            <a:outerShdw blurRad="50800" dist="38100" algn="l" rotWithShape="0">
              <a:prstClr val="black">
                <a:alpha val="40000"/>
              </a:prstClr>
            </a:outerShdw>
          </a:effectLst>
        </c:spPr>
        <c:marker>
          <c:symbol val="none"/>
        </c:marker>
        <c:dLbl>
          <c:idx val="0"/>
          <c:spPr/>
          <c:txPr>
            <a:bodyPr/>
            <a:lstStyle/>
            <a:p>
              <a:pPr>
                <a:defRPr sz="16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FF0000"/>
          </a:solidFill>
          <a:effectLst>
            <a:outerShdw blurRad="50800" dist="38100" algn="l" rotWithShape="0">
              <a:prstClr val="black">
                <a:alpha val="40000"/>
              </a:prstClr>
            </a:outerShdw>
          </a:effectLst>
        </c:spPr>
      </c:pivotFmt>
      <c:pivotFmt>
        <c:idx val="11"/>
        <c:spPr>
          <a:solidFill>
            <a:srgbClr val="F79646">
              <a:lumMod val="75000"/>
            </a:srgbClr>
          </a:solidFill>
          <a:effectLst>
            <a:outerShdw blurRad="50800" dist="38100" algn="l" rotWithShape="0">
              <a:prstClr val="black">
                <a:alpha val="40000"/>
              </a:prstClr>
            </a:outerShdw>
          </a:effectLst>
        </c:spPr>
      </c:pivotFmt>
      <c:pivotFmt>
        <c:idx val="12"/>
        <c:spPr>
          <a:solidFill>
            <a:srgbClr val="F79646">
              <a:lumMod val="75000"/>
            </a:srgbClr>
          </a:solidFill>
          <a:effectLst>
            <a:outerShdw blurRad="50800" dist="38100" algn="l" rotWithShape="0">
              <a:prstClr val="black">
                <a:alpha val="40000"/>
              </a:prstClr>
            </a:outerShdw>
          </a:effectLst>
        </c:spPr>
      </c:pivotFmt>
      <c:pivotFmt>
        <c:idx val="13"/>
        <c:spPr>
          <a:solidFill>
            <a:srgbClr val="F79646">
              <a:lumMod val="75000"/>
            </a:srgbClr>
          </a:solidFill>
          <a:effectLst>
            <a:outerShdw blurRad="50800" dist="38100" algn="l" rotWithShape="0">
              <a:prstClr val="black">
                <a:alpha val="40000"/>
              </a:prstClr>
            </a:outerShdw>
          </a:effectLst>
        </c:spPr>
      </c:pivotFmt>
      <c:pivotFmt>
        <c:idx val="14"/>
        <c:spPr>
          <a:solidFill>
            <a:srgbClr val="F79646">
              <a:lumMod val="75000"/>
            </a:srgbClr>
          </a:solidFill>
          <a:effectLst>
            <a:outerShdw blurRad="50800" dist="38100" algn="l" rotWithShape="0">
              <a:prstClr val="black">
                <a:alpha val="40000"/>
              </a:prstClr>
            </a:outerShdw>
          </a:effectLst>
        </c:spPr>
      </c:pivotFmt>
      <c:pivotFmt>
        <c:idx val="15"/>
        <c:spPr>
          <a:solidFill>
            <a:srgbClr val="7030A0"/>
          </a:solidFill>
          <a:effectLst>
            <a:outerShdw blurRad="50800" dist="38100" algn="l" rotWithShape="0">
              <a:prstClr val="black">
                <a:alpha val="40000"/>
              </a:prstClr>
            </a:outerShdw>
          </a:effectLst>
        </c:spPr>
      </c:pivotFmt>
      <c:pivotFmt>
        <c:idx val="16"/>
        <c:spPr>
          <a:effectLst>
            <a:outerShdw blurRad="50800" dist="38100" algn="l" rotWithShape="0">
              <a:prstClr val="black">
                <a:alpha val="40000"/>
              </a:prstClr>
            </a:outerShdw>
          </a:effectLst>
        </c:spPr>
        <c:marker>
          <c:symbol val="none"/>
        </c:marker>
        <c:dLbl>
          <c:idx val="0"/>
          <c:spPr/>
          <c:txPr>
            <a:bodyPr/>
            <a:lstStyle/>
            <a:p>
              <a:pPr>
                <a:defRPr sz="16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FF0000"/>
          </a:solidFill>
          <a:effectLst>
            <a:outerShdw blurRad="50800" dist="38100" algn="l" rotWithShape="0">
              <a:prstClr val="black">
                <a:alpha val="40000"/>
              </a:prstClr>
            </a:outerShdw>
          </a:effectLst>
        </c:spPr>
      </c:pivotFmt>
      <c:pivotFmt>
        <c:idx val="18"/>
        <c:spPr>
          <a:solidFill>
            <a:srgbClr val="F79646">
              <a:lumMod val="75000"/>
            </a:srgbClr>
          </a:solidFill>
          <a:effectLst>
            <a:outerShdw blurRad="50800" dist="38100" algn="l" rotWithShape="0">
              <a:prstClr val="black">
                <a:alpha val="40000"/>
              </a:prstClr>
            </a:outerShdw>
          </a:effectLst>
        </c:spPr>
      </c:pivotFmt>
      <c:pivotFmt>
        <c:idx val="19"/>
        <c:spPr>
          <a:solidFill>
            <a:srgbClr val="F79646">
              <a:lumMod val="75000"/>
            </a:srgbClr>
          </a:solidFill>
          <a:effectLst>
            <a:outerShdw blurRad="50800" dist="38100" algn="l" rotWithShape="0">
              <a:prstClr val="black">
                <a:alpha val="40000"/>
              </a:prstClr>
            </a:outerShdw>
          </a:effectLst>
        </c:spPr>
      </c:pivotFmt>
      <c:pivotFmt>
        <c:idx val="20"/>
        <c:spPr>
          <a:solidFill>
            <a:srgbClr val="F79646">
              <a:lumMod val="75000"/>
            </a:srgbClr>
          </a:solidFill>
          <a:effectLst>
            <a:outerShdw blurRad="50800" dist="38100" algn="l" rotWithShape="0">
              <a:prstClr val="black">
                <a:alpha val="40000"/>
              </a:prstClr>
            </a:outerShdw>
          </a:effectLst>
        </c:spPr>
      </c:pivotFmt>
      <c:pivotFmt>
        <c:idx val="21"/>
        <c:spPr>
          <a:solidFill>
            <a:srgbClr val="F79646">
              <a:lumMod val="75000"/>
            </a:srgbClr>
          </a:solidFill>
          <a:effectLst>
            <a:outerShdw blurRad="50800" dist="38100" algn="l" rotWithShape="0">
              <a:prstClr val="black">
                <a:alpha val="40000"/>
              </a:prstClr>
            </a:outerShdw>
          </a:effectLst>
        </c:spPr>
      </c:pivotFmt>
      <c:pivotFmt>
        <c:idx val="22"/>
        <c:spPr>
          <a:solidFill>
            <a:srgbClr val="7030A0"/>
          </a:solidFill>
          <a:effectLst>
            <a:outerShdw blurRad="50800" dist="38100" algn="l" rotWithShape="0">
              <a:prstClr val="black">
                <a:alpha val="40000"/>
              </a:prstClr>
            </a:outerShdw>
          </a:effectLst>
        </c:spPr>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2.2465602186261119E-2"/>
          <c:y val="0.10698347941714993"/>
          <c:w val="0.97029062414054723"/>
          <c:h val="0.76811127405591562"/>
        </c:manualLayout>
      </c:layout>
      <c:barChart>
        <c:barDir val="col"/>
        <c:grouping val="clustered"/>
        <c:varyColors val="0"/>
        <c:ser>
          <c:idx val="0"/>
          <c:order val="0"/>
          <c:tx>
            <c:v>Series1</c:v>
          </c:tx>
          <c:invertIfNegative val="0"/>
          <c:cat>
            <c:strLit>
              <c:ptCount val="7"/>
              <c:pt idx="0">
                <c:v>Closed</c:v>
              </c:pt>
              <c:pt idx="1">
                <c:v>Contractor</c:v>
              </c:pt>
              <c:pt idx="2">
                <c:v>LREDC technical</c:v>
              </c:pt>
              <c:pt idx="3">
                <c:v>PARSONS Contract</c:v>
              </c:pt>
              <c:pt idx="4">
                <c:v>PARSONS Planning</c:v>
              </c:pt>
              <c:pt idx="5">
                <c:v>(blank)</c:v>
              </c:pt>
              <c:pt idx="6">
                <c:v>LREDC Contracts</c:v>
              </c:pt>
            </c:strLit>
          </c:cat>
          <c:val>
            <c:numLit>
              <c:formatCode>General</c:formatCode>
              <c:ptCount val="7"/>
              <c:pt idx="0">
                <c:v>230</c:v>
              </c:pt>
              <c:pt idx="1">
                <c:v>4</c:v>
              </c:pt>
              <c:pt idx="2">
                <c:v>4</c:v>
              </c:pt>
              <c:pt idx="3">
                <c:v>1</c:v>
              </c:pt>
              <c:pt idx="4">
                <c:v>3</c:v>
              </c:pt>
              <c:pt idx="5">
                <c:v>0</c:v>
              </c:pt>
              <c:pt idx="6">
                <c:v>1</c:v>
              </c:pt>
            </c:numLit>
          </c:val>
          <c:extLst>
            <c:ext xmlns:c16="http://schemas.microsoft.com/office/drawing/2014/chart" uri="{C3380CC4-5D6E-409C-BE32-E72D297353CC}">
              <c16:uniqueId val="{00000000-0861-47EE-A652-ED5AB3628652}"/>
            </c:ext>
          </c:extLst>
        </c:ser>
        <c:dLbls>
          <c:showLegendKey val="0"/>
          <c:showVal val="0"/>
          <c:showCatName val="0"/>
          <c:showSerName val="0"/>
          <c:showPercent val="0"/>
          <c:showBubbleSize val="0"/>
        </c:dLbls>
        <c:gapWidth val="262"/>
        <c:axId val="1020342784"/>
        <c:axId val="1019485504"/>
      </c:barChart>
      <c:catAx>
        <c:axId val="1020342784"/>
        <c:scaling>
          <c:orientation val="minMax"/>
        </c:scaling>
        <c:delete val="0"/>
        <c:axPos val="b"/>
        <c:majorGridlines>
          <c:spPr>
            <a:ln>
              <a:solidFill>
                <a:sysClr val="window" lastClr="FFFFFF">
                  <a:lumMod val="85000"/>
                </a:sysClr>
              </a:solidFill>
            </a:ln>
          </c:spPr>
        </c:majorGridlines>
        <c:numFmt formatCode="General" sourceLinked="0"/>
        <c:majorTickMark val="out"/>
        <c:minorTickMark val="none"/>
        <c:tickLblPos val="nextTo"/>
        <c:txPr>
          <a:bodyPr/>
          <a:lstStyle/>
          <a:p>
            <a:pPr>
              <a:defRPr sz="1600" b="1"/>
            </a:pPr>
            <a:endParaRPr lang="en-US"/>
          </a:p>
        </c:txPr>
        <c:crossAx val="1019485504"/>
        <c:crosses val="autoZero"/>
        <c:auto val="1"/>
        <c:lblAlgn val="ctr"/>
        <c:lblOffset val="100"/>
        <c:noMultiLvlLbl val="0"/>
      </c:catAx>
      <c:valAx>
        <c:axId val="1019485504"/>
        <c:scaling>
          <c:orientation val="minMax"/>
          <c:max val="20"/>
        </c:scaling>
        <c:delete val="0"/>
        <c:axPos val="l"/>
        <c:majorGridlines>
          <c:spPr>
            <a:ln>
              <a:solidFill>
                <a:sysClr val="window" lastClr="FFFFFF">
                  <a:lumMod val="85000"/>
                </a:sysClr>
              </a:solidFill>
            </a:ln>
          </c:spPr>
        </c:majorGridlines>
        <c:numFmt formatCode="General" sourceLinked="1"/>
        <c:majorTickMark val="out"/>
        <c:minorTickMark val="none"/>
        <c:tickLblPos val="nextTo"/>
        <c:crossAx val="1020342784"/>
        <c:crosses val="autoZero"/>
        <c:crossBetween val="between"/>
      </c:valAx>
      <c:spPr>
        <a:ln w="15875" cap="rnd">
          <a:solidFill>
            <a:srgbClr val="4BACC6"/>
          </a:solidFill>
        </a:ln>
      </c:spPr>
    </c:plotArea>
    <c:plotVisOnly val="1"/>
    <c:dispBlanksAs val="gap"/>
    <c:showDLblsOverMax val="0"/>
  </c:chart>
  <c:spPr>
    <a:solidFill>
      <a:srgbClr val="4BACC6">
        <a:lumMod val="20000"/>
        <a:lumOff val="80000"/>
      </a:srgbClr>
    </a:solidFill>
    <a:effectLst>
      <a:outerShdw blurRad="50800" dist="38100" algn="l" rotWithShape="0">
        <a:prstClr val="black">
          <a:alpha val="40000"/>
        </a:prstClr>
      </a:outerShdw>
    </a:effectLst>
  </c:spPr>
  <c:txPr>
    <a:bodyPr/>
    <a:lstStyle/>
    <a:p>
      <a:pPr>
        <a:defRPr sz="14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n-US" b="1"/>
              <a:t>ONGOING</a:t>
            </a:r>
            <a:r>
              <a:rPr lang="en-US" b="1" baseline="0"/>
              <a:t> EOTs</a:t>
            </a:r>
            <a:endParaRPr lang="en-US" b="1"/>
          </a:p>
        </c:rich>
      </c:tx>
      <c:layout>
        <c:manualLayout>
          <c:xMode val="edge"/>
          <c:yMode val="edge"/>
          <c:x val="6.1074767363098699E-2"/>
          <c:y val="2.3505687952169865E-2"/>
        </c:manualLayout>
      </c:layout>
      <c:overlay val="0"/>
      <c:spPr>
        <a:solidFill>
          <a:sysClr val="window" lastClr="FFFFFF"/>
        </a:solidFill>
      </c:spPr>
    </c:title>
    <c:autoTitleDeleted val="0"/>
    <c:pivotFmts>
      <c:pivotFmt>
        <c:idx val="0"/>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effectLst>
            <a:outerShdw blurRad="50800" dist="38100" algn="l" rotWithShape="0">
              <a:prstClr val="black">
                <a:alpha val="40000"/>
              </a:prstClr>
            </a:outerShdw>
          </a:effectLst>
        </c:spPr>
        <c:marker>
          <c:symbol val="none"/>
        </c:marker>
        <c:dLbl>
          <c:idx val="0"/>
          <c:spPr/>
          <c:txPr>
            <a:bodyPr/>
            <a:lstStyle/>
            <a:p>
              <a:pPr>
                <a:defRPr sz="16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79646">
              <a:lumMod val="75000"/>
            </a:srgbClr>
          </a:solidFill>
          <a:effectLst>
            <a:outerShdw blurRad="50800" dist="38100" algn="l" rotWithShape="0">
              <a:prstClr val="black">
                <a:alpha val="40000"/>
              </a:prstClr>
            </a:outerShdw>
          </a:effectLst>
        </c:spPr>
      </c:pivotFmt>
      <c:pivotFmt>
        <c:idx val="4"/>
        <c:spPr>
          <a:solidFill>
            <a:srgbClr val="F79646">
              <a:lumMod val="75000"/>
            </a:srgbClr>
          </a:solidFill>
          <a:effectLst>
            <a:outerShdw blurRad="50800" dist="38100" algn="l" rotWithShape="0">
              <a:prstClr val="black">
                <a:alpha val="40000"/>
              </a:prstClr>
            </a:outerShdw>
          </a:effectLst>
        </c:spPr>
      </c:pivotFmt>
      <c:pivotFmt>
        <c:idx val="5"/>
        <c:spPr>
          <a:solidFill>
            <a:srgbClr val="F79646">
              <a:lumMod val="75000"/>
            </a:srgbClr>
          </a:solidFill>
          <a:effectLst>
            <a:outerShdw blurRad="50800" dist="38100" algn="l" rotWithShape="0">
              <a:prstClr val="black">
                <a:alpha val="40000"/>
              </a:prstClr>
            </a:outerShdw>
          </a:effectLst>
        </c:spPr>
      </c:pivotFmt>
      <c:pivotFmt>
        <c:idx val="6"/>
        <c:spPr>
          <a:solidFill>
            <a:srgbClr val="F79646">
              <a:lumMod val="75000"/>
            </a:srgbClr>
          </a:solidFill>
          <a:effectLst>
            <a:outerShdw blurRad="50800" dist="38100" algn="l" rotWithShape="0">
              <a:prstClr val="black">
                <a:alpha val="40000"/>
              </a:prstClr>
            </a:outerShdw>
          </a:effectLst>
        </c:spPr>
      </c:pivotFmt>
      <c:pivotFmt>
        <c:idx val="7"/>
        <c:spPr>
          <a:solidFill>
            <a:srgbClr val="7030A0"/>
          </a:solidFill>
          <a:effectLst>
            <a:outerShdw blurRad="50800" dist="38100" algn="l" rotWithShape="0">
              <a:prstClr val="black">
                <a:alpha val="40000"/>
              </a:prstClr>
            </a:outerShdw>
          </a:effectLst>
        </c:spPr>
      </c:pivotFmt>
      <c:pivotFmt>
        <c:idx val="8"/>
        <c:spPr>
          <a:solidFill>
            <a:srgbClr val="FF0000"/>
          </a:solidFill>
          <a:effectLst>
            <a:outerShdw blurRad="50800" dist="38100" algn="l" rotWithShape="0">
              <a:prstClr val="black">
                <a:alpha val="40000"/>
              </a:prstClr>
            </a:outerShdw>
          </a:effectLst>
        </c:spPr>
      </c:pivotFmt>
      <c:pivotFmt>
        <c:idx val="9"/>
        <c:spPr>
          <a:effectLst>
            <a:outerShdw blurRad="50800" dist="38100" algn="l" rotWithShape="0">
              <a:prstClr val="black">
                <a:alpha val="40000"/>
              </a:prstClr>
            </a:outerShdw>
          </a:effectLst>
        </c:spPr>
        <c:marker>
          <c:symbol val="none"/>
        </c:marker>
        <c:dLbl>
          <c:idx val="0"/>
          <c:spPr/>
          <c:txPr>
            <a:bodyPr/>
            <a:lstStyle/>
            <a:p>
              <a:pPr>
                <a:defRPr sz="16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FF0000"/>
          </a:solidFill>
          <a:effectLst>
            <a:outerShdw blurRad="50800" dist="38100" algn="l" rotWithShape="0">
              <a:prstClr val="black">
                <a:alpha val="40000"/>
              </a:prstClr>
            </a:outerShdw>
          </a:effectLst>
        </c:spPr>
      </c:pivotFmt>
      <c:pivotFmt>
        <c:idx val="11"/>
        <c:spPr>
          <a:solidFill>
            <a:srgbClr val="F79646">
              <a:lumMod val="75000"/>
            </a:srgbClr>
          </a:solidFill>
          <a:effectLst>
            <a:outerShdw blurRad="50800" dist="38100" algn="l" rotWithShape="0">
              <a:prstClr val="black">
                <a:alpha val="40000"/>
              </a:prstClr>
            </a:outerShdw>
          </a:effectLst>
        </c:spPr>
      </c:pivotFmt>
      <c:pivotFmt>
        <c:idx val="12"/>
        <c:spPr>
          <a:solidFill>
            <a:srgbClr val="F79646">
              <a:lumMod val="75000"/>
            </a:srgbClr>
          </a:solidFill>
          <a:effectLst>
            <a:outerShdw blurRad="50800" dist="38100" algn="l" rotWithShape="0">
              <a:prstClr val="black">
                <a:alpha val="40000"/>
              </a:prstClr>
            </a:outerShdw>
          </a:effectLst>
        </c:spPr>
      </c:pivotFmt>
      <c:pivotFmt>
        <c:idx val="13"/>
        <c:spPr>
          <a:solidFill>
            <a:srgbClr val="F79646">
              <a:lumMod val="75000"/>
            </a:srgbClr>
          </a:solidFill>
          <a:effectLst>
            <a:outerShdw blurRad="50800" dist="38100" algn="l" rotWithShape="0">
              <a:prstClr val="black">
                <a:alpha val="40000"/>
              </a:prstClr>
            </a:outerShdw>
          </a:effectLst>
        </c:spPr>
      </c:pivotFmt>
      <c:pivotFmt>
        <c:idx val="14"/>
        <c:spPr>
          <a:solidFill>
            <a:srgbClr val="F79646">
              <a:lumMod val="75000"/>
            </a:srgbClr>
          </a:solidFill>
          <a:effectLst>
            <a:outerShdw blurRad="50800" dist="38100" algn="l" rotWithShape="0">
              <a:prstClr val="black">
                <a:alpha val="40000"/>
              </a:prstClr>
            </a:outerShdw>
          </a:effectLst>
        </c:spPr>
      </c:pivotFmt>
      <c:pivotFmt>
        <c:idx val="15"/>
        <c:spPr>
          <a:solidFill>
            <a:srgbClr val="7030A0"/>
          </a:solidFill>
          <a:effectLst>
            <a:outerShdw blurRad="50800" dist="38100" algn="l" rotWithShape="0">
              <a:prstClr val="black">
                <a:alpha val="40000"/>
              </a:prstClr>
            </a:outerShdw>
          </a:effectLst>
        </c:spPr>
      </c:pivotFmt>
      <c:pivotFmt>
        <c:idx val="16"/>
        <c:spPr>
          <a:effectLst>
            <a:outerShdw blurRad="50800" dist="38100" algn="l" rotWithShape="0">
              <a:prstClr val="black">
                <a:alpha val="40000"/>
              </a:prstClr>
            </a:outerShdw>
          </a:effectLst>
        </c:spPr>
        <c:marker>
          <c:symbol val="none"/>
        </c:marker>
        <c:dLbl>
          <c:idx val="0"/>
          <c:spPr/>
          <c:txPr>
            <a:bodyPr/>
            <a:lstStyle/>
            <a:p>
              <a:pPr>
                <a:defRPr sz="16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FF0000"/>
          </a:solidFill>
          <a:effectLst>
            <a:outerShdw blurRad="50800" dist="38100" algn="l" rotWithShape="0">
              <a:prstClr val="black">
                <a:alpha val="40000"/>
              </a:prstClr>
            </a:outerShdw>
          </a:effectLst>
        </c:spPr>
      </c:pivotFmt>
      <c:pivotFmt>
        <c:idx val="18"/>
        <c:spPr>
          <a:solidFill>
            <a:srgbClr val="F79646">
              <a:lumMod val="75000"/>
            </a:srgbClr>
          </a:solidFill>
          <a:effectLst>
            <a:outerShdw blurRad="50800" dist="38100" algn="l" rotWithShape="0">
              <a:prstClr val="black">
                <a:alpha val="40000"/>
              </a:prstClr>
            </a:outerShdw>
          </a:effectLst>
        </c:spPr>
      </c:pivotFmt>
      <c:pivotFmt>
        <c:idx val="19"/>
        <c:spPr>
          <a:solidFill>
            <a:srgbClr val="F79646">
              <a:lumMod val="75000"/>
            </a:srgbClr>
          </a:solidFill>
          <a:effectLst>
            <a:outerShdw blurRad="50800" dist="38100" algn="l" rotWithShape="0">
              <a:prstClr val="black">
                <a:alpha val="40000"/>
              </a:prstClr>
            </a:outerShdw>
          </a:effectLst>
        </c:spPr>
      </c:pivotFmt>
      <c:pivotFmt>
        <c:idx val="20"/>
        <c:spPr>
          <a:solidFill>
            <a:srgbClr val="F79646">
              <a:lumMod val="75000"/>
            </a:srgbClr>
          </a:solidFill>
          <a:effectLst>
            <a:outerShdw blurRad="50800" dist="38100" algn="l" rotWithShape="0">
              <a:prstClr val="black">
                <a:alpha val="40000"/>
              </a:prstClr>
            </a:outerShdw>
          </a:effectLst>
        </c:spPr>
      </c:pivotFmt>
      <c:pivotFmt>
        <c:idx val="21"/>
        <c:spPr>
          <a:solidFill>
            <a:srgbClr val="F79646">
              <a:lumMod val="75000"/>
            </a:srgbClr>
          </a:solidFill>
          <a:effectLst>
            <a:outerShdw blurRad="50800" dist="38100" algn="l" rotWithShape="0">
              <a:prstClr val="black">
                <a:alpha val="40000"/>
              </a:prstClr>
            </a:outerShdw>
          </a:effectLst>
        </c:spPr>
      </c:pivotFmt>
      <c:pivotFmt>
        <c:idx val="22"/>
        <c:spPr>
          <a:solidFill>
            <a:srgbClr val="7030A0"/>
          </a:solidFill>
          <a:effectLst>
            <a:outerShdw blurRad="50800" dist="38100" algn="l" rotWithShape="0">
              <a:prstClr val="black">
                <a:alpha val="40000"/>
              </a:prstClr>
            </a:outerShdw>
          </a:effectLst>
        </c:spPr>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2.2465602186261119E-2"/>
          <c:y val="0.10698347941714993"/>
          <c:w val="0.97029062414054723"/>
          <c:h val="0.76811127405591562"/>
        </c:manualLayout>
      </c:layout>
      <c:barChart>
        <c:barDir val="col"/>
        <c:grouping val="clustered"/>
        <c:varyColors val="0"/>
        <c:ser>
          <c:idx val="0"/>
          <c:order val="0"/>
          <c:tx>
            <c:v>Series1</c:v>
          </c:tx>
          <c:invertIfNegative val="0"/>
          <c:cat>
            <c:strLit>
              <c:ptCount val="7"/>
              <c:pt idx="0">
                <c:v>Closed</c:v>
              </c:pt>
              <c:pt idx="1">
                <c:v>Contractor</c:v>
              </c:pt>
              <c:pt idx="2">
                <c:v>LREDC technical</c:v>
              </c:pt>
              <c:pt idx="3">
                <c:v>PARSONS Contract</c:v>
              </c:pt>
              <c:pt idx="4">
                <c:v>PARSONS Planning</c:v>
              </c:pt>
              <c:pt idx="5">
                <c:v>(blank)</c:v>
              </c:pt>
              <c:pt idx="6">
                <c:v>LREDC Contracts</c:v>
              </c:pt>
            </c:strLit>
          </c:cat>
          <c:val>
            <c:numLit>
              <c:formatCode>General</c:formatCode>
              <c:ptCount val="7"/>
              <c:pt idx="0">
                <c:v>230</c:v>
              </c:pt>
              <c:pt idx="1">
                <c:v>4</c:v>
              </c:pt>
              <c:pt idx="2">
                <c:v>4</c:v>
              </c:pt>
              <c:pt idx="3">
                <c:v>1</c:v>
              </c:pt>
              <c:pt idx="4">
                <c:v>3</c:v>
              </c:pt>
              <c:pt idx="5">
                <c:v>0</c:v>
              </c:pt>
              <c:pt idx="6">
                <c:v>1</c:v>
              </c:pt>
            </c:numLit>
          </c:val>
          <c:extLst>
            <c:ext xmlns:c16="http://schemas.microsoft.com/office/drawing/2014/chart" uri="{C3380CC4-5D6E-409C-BE32-E72D297353CC}">
              <c16:uniqueId val="{00000000-6C3C-41B5-A090-63C62AC2033A}"/>
            </c:ext>
          </c:extLst>
        </c:ser>
        <c:dLbls>
          <c:showLegendKey val="0"/>
          <c:showVal val="0"/>
          <c:showCatName val="0"/>
          <c:showSerName val="0"/>
          <c:showPercent val="0"/>
          <c:showBubbleSize val="0"/>
        </c:dLbls>
        <c:gapWidth val="262"/>
        <c:axId val="1020342784"/>
        <c:axId val="1019485504"/>
      </c:barChart>
      <c:catAx>
        <c:axId val="1020342784"/>
        <c:scaling>
          <c:orientation val="minMax"/>
        </c:scaling>
        <c:delete val="0"/>
        <c:axPos val="b"/>
        <c:majorGridlines>
          <c:spPr>
            <a:ln>
              <a:solidFill>
                <a:sysClr val="window" lastClr="FFFFFF">
                  <a:lumMod val="85000"/>
                </a:sysClr>
              </a:solidFill>
            </a:ln>
          </c:spPr>
        </c:majorGridlines>
        <c:numFmt formatCode="General" sourceLinked="0"/>
        <c:majorTickMark val="out"/>
        <c:minorTickMark val="none"/>
        <c:tickLblPos val="nextTo"/>
        <c:txPr>
          <a:bodyPr/>
          <a:lstStyle/>
          <a:p>
            <a:pPr>
              <a:defRPr sz="1600" b="1"/>
            </a:pPr>
            <a:endParaRPr lang="en-US"/>
          </a:p>
        </c:txPr>
        <c:crossAx val="1019485504"/>
        <c:crosses val="autoZero"/>
        <c:auto val="1"/>
        <c:lblAlgn val="ctr"/>
        <c:lblOffset val="100"/>
        <c:noMultiLvlLbl val="0"/>
      </c:catAx>
      <c:valAx>
        <c:axId val="1019485504"/>
        <c:scaling>
          <c:orientation val="minMax"/>
          <c:max val="20"/>
        </c:scaling>
        <c:delete val="0"/>
        <c:axPos val="l"/>
        <c:majorGridlines>
          <c:spPr>
            <a:ln>
              <a:solidFill>
                <a:sysClr val="window" lastClr="FFFFFF">
                  <a:lumMod val="85000"/>
                </a:sysClr>
              </a:solidFill>
            </a:ln>
          </c:spPr>
        </c:majorGridlines>
        <c:numFmt formatCode="General" sourceLinked="1"/>
        <c:majorTickMark val="out"/>
        <c:minorTickMark val="none"/>
        <c:tickLblPos val="nextTo"/>
        <c:crossAx val="1020342784"/>
        <c:crosses val="autoZero"/>
        <c:crossBetween val="between"/>
      </c:valAx>
      <c:spPr>
        <a:ln w="15875" cap="rnd">
          <a:solidFill>
            <a:srgbClr val="4BACC6"/>
          </a:solidFill>
        </a:ln>
      </c:spPr>
    </c:plotArea>
    <c:plotVisOnly val="1"/>
    <c:dispBlanksAs val="gap"/>
    <c:showDLblsOverMax val="0"/>
  </c:chart>
  <c:spPr>
    <a:solidFill>
      <a:srgbClr val="4BACC6">
        <a:lumMod val="20000"/>
        <a:lumOff val="80000"/>
      </a:srgbClr>
    </a:solidFill>
    <a:effectLst>
      <a:outerShdw blurRad="50800" dist="38100" algn="l" rotWithShape="0">
        <a:prstClr val="black">
          <a:alpha val="40000"/>
        </a:prstClr>
      </a:outerShdw>
    </a:effectLst>
  </c:spPr>
  <c:txPr>
    <a:bodyPr/>
    <a:lstStyle/>
    <a:p>
      <a:pPr>
        <a:defRPr sz="14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850574712643678E-2"/>
          <c:y val="0"/>
          <c:w val="0.95628735632183903"/>
          <c:h val="1"/>
        </c:manualLayout>
      </c:layout>
      <c:barChart>
        <c:barDir val="bar"/>
        <c:grouping val="stacked"/>
        <c:varyColors val="0"/>
        <c:ser>
          <c:idx val="0"/>
          <c:order val="0"/>
          <c:spPr>
            <a:solidFill>
              <a:schemeClr val="bg2">
                <a:lumMod val="50000"/>
                <a:alpha val="37000"/>
              </a:schemeClr>
            </a:solidFill>
            <a:ln>
              <a:noFill/>
            </a:ln>
          </c:spPr>
          <c:invertIfNegative val="0"/>
          <c:val>
            <c:numRef>
              <c:f>Progress!#REF!</c:f>
              <c:numCache>
                <c:formatCode>General</c:formatCode>
                <c:ptCount val="1"/>
                <c:pt idx="0">
                  <c:v>1</c:v>
                </c:pt>
              </c:numCache>
            </c:numRef>
          </c:val>
          <c:extLst>
            <c:ext xmlns:c16="http://schemas.microsoft.com/office/drawing/2014/chart" uri="{C3380CC4-5D6E-409C-BE32-E72D297353CC}">
              <c16:uniqueId val="{00000000-D256-480B-AEE8-1C3BE773F684}"/>
            </c:ext>
          </c:extLst>
        </c:ser>
        <c:ser>
          <c:idx val="1"/>
          <c:order val="1"/>
          <c:spPr>
            <a:solidFill>
              <a:srgbClr val="FF0000"/>
            </a:solidFill>
          </c:spPr>
          <c:invertIfNegative val="0"/>
          <c:val>
            <c:numRef>
              <c:f>Progress!#REF!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Progress!#REF!</c15:sqref>
                        </c15:formulaRef>
                      </c:ext>
                    </c:extLst>
                    <c:strCache>
                      <c:ptCount val="1"/>
                      <c:pt idx="0">
                        <c:v>#REF!</c:v>
                      </c:pt>
                    </c:strCache>
                  </c:strRef>
                </c15:tx>
              </c15:filteredSeriesTitle>
            </c:ext>
            <c:ext xmlns:c16="http://schemas.microsoft.com/office/drawing/2014/chart" uri="{C3380CC4-5D6E-409C-BE32-E72D297353CC}">
              <c16:uniqueId val="{00000001-D256-480B-AEE8-1C3BE773F684}"/>
            </c:ext>
          </c:extLst>
        </c:ser>
        <c:dLbls>
          <c:showLegendKey val="0"/>
          <c:showVal val="0"/>
          <c:showCatName val="0"/>
          <c:showSerName val="0"/>
          <c:showPercent val="0"/>
          <c:showBubbleSize val="0"/>
        </c:dLbls>
        <c:gapWidth val="0"/>
        <c:overlap val="100"/>
        <c:axId val="99112960"/>
        <c:axId val="92965696"/>
      </c:barChart>
      <c:catAx>
        <c:axId val="99112960"/>
        <c:scaling>
          <c:orientation val="maxMin"/>
        </c:scaling>
        <c:delete val="1"/>
        <c:axPos val="l"/>
        <c:majorTickMark val="out"/>
        <c:minorTickMark val="none"/>
        <c:tickLblPos val="nextTo"/>
        <c:crossAx val="92965696"/>
        <c:crosses val="autoZero"/>
        <c:auto val="1"/>
        <c:lblAlgn val="ctr"/>
        <c:lblOffset val="100"/>
        <c:noMultiLvlLbl val="0"/>
      </c:catAx>
      <c:valAx>
        <c:axId val="92965696"/>
        <c:scaling>
          <c:orientation val="minMax"/>
          <c:max val="2922"/>
          <c:min val="0"/>
        </c:scaling>
        <c:delete val="1"/>
        <c:axPos val="t"/>
        <c:numFmt formatCode="General" sourceLinked="1"/>
        <c:majorTickMark val="out"/>
        <c:minorTickMark val="none"/>
        <c:tickLblPos val="nextTo"/>
        <c:crossAx val="99112960"/>
        <c:crosses val="autoZero"/>
        <c:crossBetween val="between"/>
      </c:valAx>
      <c:spPr>
        <a:noFill/>
      </c:spPr>
    </c:plotArea>
    <c:plotVisOnly val="1"/>
    <c:dispBlanksAs val="gap"/>
    <c:showDLblsOverMax val="0"/>
  </c:chart>
  <c:spPr>
    <a:noFill/>
    <a:ln w="38100">
      <a:noFill/>
    </a:ln>
  </c:sp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850574712643678E-2"/>
          <c:y val="0"/>
          <c:w val="0.95628735632183903"/>
          <c:h val="1"/>
        </c:manualLayout>
      </c:layout>
      <c:barChart>
        <c:barDir val="bar"/>
        <c:grouping val="stacked"/>
        <c:varyColors val="0"/>
        <c:ser>
          <c:idx val="0"/>
          <c:order val="0"/>
          <c:spPr>
            <a:solidFill>
              <a:schemeClr val="bg2">
                <a:lumMod val="50000"/>
                <a:alpha val="37000"/>
              </a:schemeClr>
            </a:solidFill>
            <a:ln>
              <a:noFill/>
            </a:ln>
          </c:spPr>
          <c:invertIfNegative val="0"/>
          <c:val>
            <c:numRef>
              <c:f>Progress!#REF!</c:f>
              <c:numCache>
                <c:formatCode>General</c:formatCode>
                <c:ptCount val="1"/>
                <c:pt idx="0">
                  <c:v>1</c:v>
                </c:pt>
              </c:numCache>
            </c:numRef>
          </c:val>
          <c:extLst>
            <c:ext xmlns:c16="http://schemas.microsoft.com/office/drawing/2014/chart" uri="{C3380CC4-5D6E-409C-BE32-E72D297353CC}">
              <c16:uniqueId val="{00000000-78A0-490E-9181-EA5D6064D20C}"/>
            </c:ext>
          </c:extLst>
        </c:ser>
        <c:ser>
          <c:idx val="1"/>
          <c:order val="1"/>
          <c:spPr>
            <a:solidFill>
              <a:srgbClr val="FF0000"/>
            </a:solidFill>
          </c:spPr>
          <c:invertIfNegative val="0"/>
          <c:val>
            <c:numRef>
              <c:f>Progress!#REF!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Progress!#REF!</c15:sqref>
                        </c15:formulaRef>
                      </c:ext>
                    </c:extLst>
                    <c:strCache>
                      <c:ptCount val="1"/>
                      <c:pt idx="0">
                        <c:v>#REF!</c:v>
                      </c:pt>
                    </c:strCache>
                  </c:strRef>
                </c15:tx>
              </c15:filteredSeriesTitle>
            </c:ext>
            <c:ext xmlns:c16="http://schemas.microsoft.com/office/drawing/2014/chart" uri="{C3380CC4-5D6E-409C-BE32-E72D297353CC}">
              <c16:uniqueId val="{00000001-78A0-490E-9181-EA5D6064D20C}"/>
            </c:ext>
          </c:extLst>
        </c:ser>
        <c:dLbls>
          <c:showLegendKey val="0"/>
          <c:showVal val="0"/>
          <c:showCatName val="0"/>
          <c:showSerName val="0"/>
          <c:showPercent val="0"/>
          <c:showBubbleSize val="0"/>
        </c:dLbls>
        <c:gapWidth val="0"/>
        <c:overlap val="100"/>
        <c:axId val="99112960"/>
        <c:axId val="92965696"/>
      </c:barChart>
      <c:catAx>
        <c:axId val="99112960"/>
        <c:scaling>
          <c:orientation val="maxMin"/>
        </c:scaling>
        <c:delete val="1"/>
        <c:axPos val="l"/>
        <c:majorTickMark val="out"/>
        <c:minorTickMark val="none"/>
        <c:tickLblPos val="nextTo"/>
        <c:crossAx val="92965696"/>
        <c:crosses val="autoZero"/>
        <c:auto val="1"/>
        <c:lblAlgn val="ctr"/>
        <c:lblOffset val="100"/>
        <c:noMultiLvlLbl val="0"/>
      </c:catAx>
      <c:valAx>
        <c:axId val="92965696"/>
        <c:scaling>
          <c:orientation val="minMax"/>
          <c:max val="2922"/>
          <c:min val="0"/>
        </c:scaling>
        <c:delete val="1"/>
        <c:axPos val="t"/>
        <c:numFmt formatCode="General" sourceLinked="1"/>
        <c:majorTickMark val="out"/>
        <c:minorTickMark val="none"/>
        <c:tickLblPos val="nextTo"/>
        <c:crossAx val="99112960"/>
        <c:crosses val="autoZero"/>
        <c:crossBetween val="between"/>
      </c:valAx>
      <c:spPr>
        <a:noFill/>
      </c:spPr>
    </c:plotArea>
    <c:plotVisOnly val="1"/>
    <c:dispBlanksAs val="gap"/>
    <c:showDLblsOverMax val="0"/>
  </c:chart>
  <c:spPr>
    <a:noFill/>
    <a:ln w="38100">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0</xdr:colOff>
      <xdr:row>61</xdr:row>
      <xdr:rowOff>98035</xdr:rowOff>
    </xdr:from>
    <xdr:to>
      <xdr:col>12</xdr:col>
      <xdr:colOff>1173926</xdr:colOff>
      <xdr:row>81</xdr:row>
      <xdr:rowOff>171946</xdr:rowOff>
    </xdr:to>
    <xdr:graphicFrame macro="">
      <xdr:nvGraphicFramePr>
        <xdr:cNvPr id="6" name="Chart 1">
          <a:extLst>
            <a:ext uri="{FF2B5EF4-FFF2-40B4-BE49-F238E27FC236}">
              <a16:creationId xmlns:a16="http://schemas.microsoft.com/office/drawing/2014/main" id="{707807FD-9634-4141-B431-1E4C71154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3665764</xdr:colOff>
      <xdr:row>47</xdr:row>
      <xdr:rowOff>31296</xdr:rowOff>
    </xdr:from>
    <xdr:to>
      <xdr:col>18</xdr:col>
      <xdr:colOff>5946321</xdr:colOff>
      <xdr:row>53</xdr:row>
      <xdr:rowOff>104593</xdr:rowOff>
    </xdr:to>
    <xdr:pic>
      <xdr:nvPicPr>
        <xdr:cNvPr id="8" name="Picture 7">
          <a:extLst>
            <a:ext uri="{FF2B5EF4-FFF2-40B4-BE49-F238E27FC236}">
              <a16:creationId xmlns:a16="http://schemas.microsoft.com/office/drawing/2014/main" id="{E9E982A9-45AA-49B9-A2DE-358DCB37D97B}"/>
            </a:ext>
          </a:extLst>
        </xdr:cNvPr>
        <xdr:cNvPicPr>
          <a:picLocks noChangeAspect="1"/>
        </xdr:cNvPicPr>
      </xdr:nvPicPr>
      <xdr:blipFill>
        <a:blip xmlns:r="http://schemas.openxmlformats.org/officeDocument/2006/relationships" r:embed="rId2"/>
        <a:stretch>
          <a:fillRect/>
        </a:stretch>
      </xdr:blipFill>
      <xdr:spPr>
        <a:xfrm>
          <a:off x="32126464" y="11166021"/>
          <a:ext cx="2280557" cy="1216297"/>
        </a:xfrm>
        <a:prstGeom prst="rect">
          <a:avLst/>
        </a:prstGeom>
        <a:ln>
          <a:solidFill>
            <a:schemeClr val="bg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848592</xdr:colOff>
      <xdr:row>1</xdr:row>
      <xdr:rowOff>311728</xdr:rowOff>
    </xdr:from>
    <xdr:to>
      <xdr:col>22</xdr:col>
      <xdr:colOff>969818</xdr:colOff>
      <xdr:row>2</xdr:row>
      <xdr:rowOff>329046</xdr:rowOff>
    </xdr:to>
    <xdr:sp macro="" textlink="">
      <xdr:nvSpPr>
        <xdr:cNvPr id="2" name="Rectangle 1">
          <a:extLst>
            <a:ext uri="{FF2B5EF4-FFF2-40B4-BE49-F238E27FC236}">
              <a16:creationId xmlns:a16="http://schemas.microsoft.com/office/drawing/2014/main" id="{C225A1AA-ED86-4AA0-8583-1A0D8AD6619A}"/>
            </a:ext>
          </a:extLst>
        </xdr:cNvPr>
        <xdr:cNvSpPr/>
      </xdr:nvSpPr>
      <xdr:spPr>
        <a:xfrm>
          <a:off x="1782042" y="378403"/>
          <a:ext cx="30534551" cy="626918"/>
        </a:xfrm>
        <a:prstGeom prst="rect">
          <a:avLst/>
        </a:prstGeom>
        <a:solidFill>
          <a:schemeClr val="accent4">
            <a:lumMod val="20000"/>
            <a:lumOff val="80000"/>
          </a:schemeClr>
        </a:solidFill>
        <a:ln>
          <a:solidFill>
            <a:schemeClr val="bg2">
              <a:lumMod val="50000"/>
            </a:schemeClr>
          </a:solidFill>
        </a:ln>
        <a:effectLst>
          <a:outerShdw blurRad="50800" dist="38100" dir="2700000" algn="tl" rotWithShape="0">
            <a:prstClr val="black">
              <a:alpha val="40000"/>
            </a:prstClr>
          </a:outerShdw>
        </a:effectLst>
        <a:scene3d>
          <a:camera prst="orthographicFront">
            <a:rot lat="0" lon="0" rev="0"/>
          </a:camera>
          <a:lightRig rig="threePt" dir="t">
            <a:rot lat="0" lon="0" rev="1200000"/>
          </a:lightRig>
        </a:scene3d>
        <a:sp3d>
          <a:bevelT w="25400" h="254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lvl="0" indent="0" algn="l"/>
          <a:r>
            <a:rPr lang="en-US" sz="3600" b="1" i="0">
              <a:solidFill>
                <a:sysClr val="windowText" lastClr="000000"/>
              </a:solidFill>
              <a:latin typeface="Arial" pitchFamily="34" charset="0"/>
              <a:ea typeface="Arial Unicode MS" pitchFamily="34" charset="-128"/>
              <a:cs typeface="Arial" pitchFamily="34" charset="0"/>
            </a:rPr>
            <a:t>LUSAIL BUILDING PROJECTS: </a:t>
          </a:r>
          <a:r>
            <a:rPr lang="en-US" sz="3600" b="1" i="0">
              <a:solidFill>
                <a:srgbClr val="7030A0"/>
              </a:solidFill>
              <a:latin typeface="Arial" pitchFamily="34" charset="0"/>
              <a:ea typeface="Arial Unicode MS" pitchFamily="34" charset="-128"/>
              <a:cs typeface="Arial" pitchFamily="34" charset="0"/>
            </a:rPr>
            <a:t>EOT LOG</a:t>
          </a:r>
          <a:endParaRPr lang="en-US" sz="3600" b="1" i="0" baseline="0">
            <a:solidFill>
              <a:srgbClr val="7030A0"/>
            </a:solidFill>
            <a:latin typeface="Arial" pitchFamily="34" charset="0"/>
            <a:ea typeface="Arial Unicode MS" pitchFamily="34" charset="-128"/>
            <a:cs typeface="Arial" pitchFamily="34" charset="0"/>
          </a:endParaRPr>
        </a:p>
      </xdr:txBody>
    </xdr:sp>
    <xdr:clientData/>
  </xdr:twoCellAnchor>
  <xdr:twoCellAnchor>
    <xdr:from>
      <xdr:col>1</xdr:col>
      <xdr:colOff>173182</xdr:colOff>
      <xdr:row>1</xdr:row>
      <xdr:rowOff>48346</xdr:rowOff>
    </xdr:from>
    <xdr:to>
      <xdr:col>2</xdr:col>
      <xdr:colOff>606136</xdr:colOff>
      <xdr:row>2</xdr:row>
      <xdr:rowOff>484909</xdr:rowOff>
    </xdr:to>
    <xdr:grpSp>
      <xdr:nvGrpSpPr>
        <xdr:cNvPr id="3" name="Group 2">
          <a:extLst>
            <a:ext uri="{FF2B5EF4-FFF2-40B4-BE49-F238E27FC236}">
              <a16:creationId xmlns:a16="http://schemas.microsoft.com/office/drawing/2014/main" id="{524E987D-28EE-402C-A0E3-86EB1C8B6860}"/>
            </a:ext>
          </a:extLst>
        </xdr:cNvPr>
        <xdr:cNvGrpSpPr/>
      </xdr:nvGrpSpPr>
      <xdr:grpSpPr>
        <a:xfrm>
          <a:off x="464535" y="115581"/>
          <a:ext cx="1082895" cy="1041681"/>
          <a:chOff x="5981700" y="228600"/>
          <a:chExt cx="1295400" cy="1173162"/>
        </a:xfrm>
        <a:solidFill>
          <a:schemeClr val="bg1"/>
        </a:solidFill>
      </xdr:grpSpPr>
      <xdr:sp macro="" textlink="">
        <xdr:nvSpPr>
          <xdr:cNvPr id="4" name="Rectangle 3">
            <a:extLst>
              <a:ext uri="{FF2B5EF4-FFF2-40B4-BE49-F238E27FC236}">
                <a16:creationId xmlns:a16="http://schemas.microsoft.com/office/drawing/2014/main" id="{3AEA42E4-8B6E-C236-257C-D0D2A672E18A}"/>
              </a:ext>
            </a:extLst>
          </xdr:cNvPr>
          <xdr:cNvSpPr/>
        </xdr:nvSpPr>
        <xdr:spPr>
          <a:xfrm>
            <a:off x="5981700" y="228600"/>
            <a:ext cx="1295400" cy="1173162"/>
          </a:xfrm>
          <a:prstGeom prst="rect">
            <a:avLst/>
          </a:prstGeom>
          <a:grpFill/>
          <a:ln>
            <a:noFill/>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en-US"/>
            </a:defPPr>
            <a:lvl1pPr algn="l" rtl="0" fontAlgn="base">
              <a:spcBef>
                <a:spcPct val="0"/>
              </a:spcBef>
              <a:spcAft>
                <a:spcPct val="0"/>
              </a:spcAft>
              <a:defRPr sz="2500" kern="1200">
                <a:solidFill>
                  <a:schemeClr val="lt1"/>
                </a:solidFill>
                <a:latin typeface="+mn-lt"/>
                <a:ea typeface="+mn-ea"/>
                <a:cs typeface="+mn-cs"/>
              </a:defRPr>
            </a:lvl1pPr>
            <a:lvl2pPr marL="457200" algn="l" rtl="0" fontAlgn="base">
              <a:spcBef>
                <a:spcPct val="0"/>
              </a:spcBef>
              <a:spcAft>
                <a:spcPct val="0"/>
              </a:spcAft>
              <a:defRPr sz="2500" kern="1200">
                <a:solidFill>
                  <a:schemeClr val="lt1"/>
                </a:solidFill>
                <a:latin typeface="+mn-lt"/>
                <a:ea typeface="+mn-ea"/>
                <a:cs typeface="+mn-cs"/>
              </a:defRPr>
            </a:lvl2pPr>
            <a:lvl3pPr marL="914400" algn="l" rtl="0" fontAlgn="base">
              <a:spcBef>
                <a:spcPct val="0"/>
              </a:spcBef>
              <a:spcAft>
                <a:spcPct val="0"/>
              </a:spcAft>
              <a:defRPr sz="2500" kern="1200">
                <a:solidFill>
                  <a:schemeClr val="lt1"/>
                </a:solidFill>
                <a:latin typeface="+mn-lt"/>
                <a:ea typeface="+mn-ea"/>
                <a:cs typeface="+mn-cs"/>
              </a:defRPr>
            </a:lvl3pPr>
            <a:lvl4pPr marL="1371600" algn="l" rtl="0" fontAlgn="base">
              <a:spcBef>
                <a:spcPct val="0"/>
              </a:spcBef>
              <a:spcAft>
                <a:spcPct val="0"/>
              </a:spcAft>
              <a:defRPr sz="2500" kern="1200">
                <a:solidFill>
                  <a:schemeClr val="lt1"/>
                </a:solidFill>
                <a:latin typeface="+mn-lt"/>
                <a:ea typeface="+mn-ea"/>
                <a:cs typeface="+mn-cs"/>
              </a:defRPr>
            </a:lvl4pPr>
            <a:lvl5pPr marL="1828800" algn="l" rtl="0" fontAlgn="base">
              <a:spcBef>
                <a:spcPct val="0"/>
              </a:spcBef>
              <a:spcAft>
                <a:spcPct val="0"/>
              </a:spcAft>
              <a:defRPr sz="2500" kern="1200">
                <a:solidFill>
                  <a:schemeClr val="lt1"/>
                </a:solidFill>
                <a:latin typeface="+mn-lt"/>
                <a:ea typeface="+mn-ea"/>
                <a:cs typeface="+mn-cs"/>
              </a:defRPr>
            </a:lvl5pPr>
            <a:lvl6pPr marL="2286000" algn="l" defTabSz="914400" rtl="0" eaLnBrk="1" latinLnBrk="0" hangingPunct="1">
              <a:defRPr sz="2500" kern="1200">
                <a:solidFill>
                  <a:schemeClr val="lt1"/>
                </a:solidFill>
                <a:latin typeface="+mn-lt"/>
                <a:ea typeface="+mn-ea"/>
                <a:cs typeface="+mn-cs"/>
              </a:defRPr>
            </a:lvl6pPr>
            <a:lvl7pPr marL="2743200" algn="l" defTabSz="914400" rtl="0" eaLnBrk="1" latinLnBrk="0" hangingPunct="1">
              <a:defRPr sz="2500" kern="1200">
                <a:solidFill>
                  <a:schemeClr val="lt1"/>
                </a:solidFill>
                <a:latin typeface="+mn-lt"/>
                <a:ea typeface="+mn-ea"/>
                <a:cs typeface="+mn-cs"/>
              </a:defRPr>
            </a:lvl7pPr>
            <a:lvl8pPr marL="3200400" algn="l" defTabSz="914400" rtl="0" eaLnBrk="1" latinLnBrk="0" hangingPunct="1">
              <a:defRPr sz="2500" kern="1200">
                <a:solidFill>
                  <a:schemeClr val="lt1"/>
                </a:solidFill>
                <a:latin typeface="+mn-lt"/>
                <a:ea typeface="+mn-ea"/>
                <a:cs typeface="+mn-cs"/>
              </a:defRPr>
            </a:lvl8pPr>
            <a:lvl9pPr marL="3657600" algn="l" defTabSz="914400" rtl="0" eaLnBrk="1" latinLnBrk="0" hangingPunct="1">
              <a:defRPr sz="2500" kern="1200">
                <a:solidFill>
                  <a:schemeClr val="lt1"/>
                </a:solidFill>
                <a:latin typeface="+mn-lt"/>
                <a:ea typeface="+mn-ea"/>
                <a:cs typeface="+mn-cs"/>
              </a:defRPr>
            </a:lvl9pPr>
          </a:lstStyle>
          <a:p>
            <a:pPr algn="ctr">
              <a:defRPr/>
            </a:pPr>
            <a:endParaRPr lang="en-US"/>
          </a:p>
        </xdr:txBody>
      </xdr:sp>
      <xdr:pic>
        <xdr:nvPicPr>
          <xdr:cNvPr id="5" name="Picture 4" descr="Description: Description: Description: Description: GOLD LOGO SMALL">
            <a:extLst>
              <a:ext uri="{FF2B5EF4-FFF2-40B4-BE49-F238E27FC236}">
                <a16:creationId xmlns:a16="http://schemas.microsoft.com/office/drawing/2014/main" id="{07F09271-F53E-6E44-D18F-7A45CF1BED1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350838"/>
            <a:ext cx="1025769" cy="868362"/>
          </a:xfrm>
          <a:prstGeom prst="rect">
            <a:avLst/>
          </a:prstGeom>
          <a:grpFill/>
          <a:ln>
            <a:noFill/>
          </a:ln>
        </xdr:spPr>
      </xdr:pic>
    </xdr:grpSp>
    <xdr:clientData/>
  </xdr:twoCellAnchor>
  <xdr:twoCellAnchor>
    <xdr:from>
      <xdr:col>5</xdr:col>
      <xdr:colOff>0</xdr:colOff>
      <xdr:row>82</xdr:row>
      <xdr:rowOff>98035</xdr:rowOff>
    </xdr:from>
    <xdr:to>
      <xdr:col>12</xdr:col>
      <xdr:colOff>1173926</xdr:colOff>
      <xdr:row>102</xdr:row>
      <xdr:rowOff>171946</xdr:rowOff>
    </xdr:to>
    <xdr:graphicFrame macro="">
      <xdr:nvGraphicFramePr>
        <xdr:cNvPr id="6" name="Chart 1">
          <a:extLst>
            <a:ext uri="{FF2B5EF4-FFF2-40B4-BE49-F238E27FC236}">
              <a16:creationId xmlns:a16="http://schemas.microsoft.com/office/drawing/2014/main" id="{02E08DC0-50D5-48BF-8BD6-3432723C2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268941</xdr:colOff>
      <xdr:row>1</xdr:row>
      <xdr:rowOff>301540</xdr:rowOff>
    </xdr:from>
    <xdr:to>
      <xdr:col>21</xdr:col>
      <xdr:colOff>1984460</xdr:colOff>
      <xdr:row>2</xdr:row>
      <xdr:rowOff>336177</xdr:rowOff>
    </xdr:to>
    <xdr:sp macro="" textlink="'CP07A3 Sheet-1'!G1">
      <xdr:nvSpPr>
        <xdr:cNvPr id="7" name="TextBox 6">
          <a:extLst>
            <a:ext uri="{FF2B5EF4-FFF2-40B4-BE49-F238E27FC236}">
              <a16:creationId xmlns:a16="http://schemas.microsoft.com/office/drawing/2014/main" id="{395D0410-536D-4657-82B4-19483C3C8E95}"/>
            </a:ext>
          </a:extLst>
        </xdr:cNvPr>
        <xdr:cNvSpPr txBox="1"/>
      </xdr:nvSpPr>
      <xdr:spPr>
        <a:xfrm>
          <a:off x="27939066" y="368215"/>
          <a:ext cx="2944244" cy="644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1BC0534-AB90-4EE2-8633-1E9A38CCB58F}" type="TxLink">
            <a:rPr lang="en-US" sz="1600" b="0" i="0" u="none" strike="noStrike">
              <a:solidFill>
                <a:srgbClr val="FFC000"/>
              </a:solidFill>
              <a:latin typeface="Arial"/>
              <a:cs typeface="Arial"/>
            </a:rPr>
            <a:pPr algn="ctr"/>
            <a:t>As of 27 Jul 2023</a:t>
          </a:fld>
          <a:endParaRPr lang="en-US" sz="2800" b="1">
            <a:solidFill>
              <a:sysClr val="windowText" lastClr="000000"/>
            </a:solidFill>
          </a:endParaRPr>
        </a:p>
      </xdr:txBody>
    </xdr:sp>
    <xdr:clientData/>
  </xdr:twoCellAnchor>
  <xdr:twoCellAnchor editAs="oneCell">
    <xdr:from>
      <xdr:col>21</xdr:col>
      <xdr:colOff>3665764</xdr:colOff>
      <xdr:row>68</xdr:row>
      <xdr:rowOff>31296</xdr:rowOff>
    </xdr:from>
    <xdr:to>
      <xdr:col>23</xdr:col>
      <xdr:colOff>1219679</xdr:colOff>
      <xdr:row>74</xdr:row>
      <xdr:rowOff>104593</xdr:rowOff>
    </xdr:to>
    <xdr:pic>
      <xdr:nvPicPr>
        <xdr:cNvPr id="8" name="Picture 7">
          <a:extLst>
            <a:ext uri="{FF2B5EF4-FFF2-40B4-BE49-F238E27FC236}">
              <a16:creationId xmlns:a16="http://schemas.microsoft.com/office/drawing/2014/main" id="{A152F8F3-338E-4C39-A4C7-0D8A86F2D9C6}"/>
            </a:ext>
          </a:extLst>
        </xdr:cNvPr>
        <xdr:cNvPicPr>
          <a:picLocks noChangeAspect="1"/>
        </xdr:cNvPicPr>
      </xdr:nvPicPr>
      <xdr:blipFill>
        <a:blip xmlns:r="http://schemas.openxmlformats.org/officeDocument/2006/relationships" r:embed="rId3"/>
        <a:stretch>
          <a:fillRect/>
        </a:stretch>
      </xdr:blipFill>
      <xdr:spPr>
        <a:xfrm>
          <a:off x="31345414" y="21538746"/>
          <a:ext cx="2287840" cy="1216297"/>
        </a:xfrm>
        <a:prstGeom prst="rect">
          <a:avLst/>
        </a:prstGeom>
        <a:ln>
          <a:solidFill>
            <a:schemeClr val="bg2"/>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1539154</xdr:colOff>
      <xdr:row>5</xdr:row>
      <xdr:rowOff>8226</xdr:rowOff>
    </xdr:from>
    <xdr:to>
      <xdr:col>6</xdr:col>
      <xdr:colOff>0</xdr:colOff>
      <xdr:row>7</xdr:row>
      <xdr:rowOff>0</xdr:rowOff>
    </xdr:to>
    <xdr:graphicFrame macro="">
      <xdr:nvGraphicFramePr>
        <xdr:cNvPr id="2" name="Chart 1">
          <a:extLst>
            <a:ext uri="{FF2B5EF4-FFF2-40B4-BE49-F238E27FC236}">
              <a16:creationId xmlns:a16="http://schemas.microsoft.com/office/drawing/2014/main" id="{AF394A17-AB81-48A8-AD96-8343B71AF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1539154</xdr:colOff>
      <xdr:row>5</xdr:row>
      <xdr:rowOff>8226</xdr:rowOff>
    </xdr:from>
    <xdr:to>
      <xdr:col>6</xdr:col>
      <xdr:colOff>0</xdr:colOff>
      <xdr:row>7</xdr:row>
      <xdr:rowOff>0</xdr:rowOff>
    </xdr:to>
    <xdr:graphicFrame macro="">
      <xdr:nvGraphicFramePr>
        <xdr:cNvPr id="3" name="Chart 2">
          <a:extLst>
            <a:ext uri="{FF2B5EF4-FFF2-40B4-BE49-F238E27FC236}">
              <a16:creationId xmlns:a16="http://schemas.microsoft.com/office/drawing/2014/main" id="{CAFF60F1-47DC-4392-8347-44652FA75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w26119\Local%20Settings\Temporary%20Internet%20Files\OLK9\Old%20Data\SHARED%20DOCUMENTS\Raymond\3075%20NDIA%20Terminal%20and%20Car%20Park%20Buildings\CP-18%20Preliminary%20Design%20Shell%20&amp;%20Core%20IFA\Back%20up%20BoQ\Documen"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UAE\PROGRE~1\&#44592;&#49457;\&#44277;&#44396;&#49892;&#54665;\BV\&#44608;&#54252;BV.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THENA\Common\Documents%20and%20Settings\dxmoyle\My%20Documents\Miscellaneous%20DCM%20Data\Airport%20Cost%20Comparisons%20Rev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S-4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49884;&#44277;&#44228;&#54925;\&#44277;&#49324;&#44228;&#54925;\6&#44060;&#50900;&#45800;&#52629;&#44228;&#549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DSRV01\Data\LEE\QS\PROJ\QS12104\Revised%20Cashflows\cfpr2bmp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Liverpool\Partnership%20capit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ldoha\Shared\Old%20Data\SHARED%20DOCUMENTS\Hannes\Fe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CM%20files\Working%20pending%20approval\COWI%20cashflo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ocuments%20and%20Settings\lucasee\Local%20Settings\Temporary%20Internet%20Files\OLKD\Server%20backuup\Schedule%202%20validations%20Rev3%2020%20May%2020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cb26120\Local%20Settings\Temporary%20Internet%20Files\OLK59\Temp\liverpool\Program%20Files\Microsoft%20Office\Office\jobs\EST-4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thena\Comman%20(D)\Documents%20and%20Settings\dxmoyle\My%20Documents\Miscellaneous%20DCM%20Data\Airport%20Cost%20Comparisons%20Rev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1\chenxin\LOCALS~1\Temp\notes6030C8\CP-9_COST%20PLAN_reviewed%20by%20LREDC_01March11_rev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Liverpool\March%20completion%20-%20version%203112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Documents%20and%20Settings\&#48176;&#51116;&#54788;\My%20Documents\&#48512;&#50633;&#51060;\Procedure_Gas_TBN__\&#49457;&#52285;\QC%20(CHK%20SH'T)\MECHANICAL%20IT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skundi/AppData/Local/Microsoft/Windows/Temporary%20Internet%20Files/Content.Outlook/3BGG5TKB/DF_Sudan_11.02.20%20(detai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DeJoyaMP\Local%20Settings\Temporary%20Internet%20Files\OLKD39\Hyder%20Schedule%202%20Rev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OUNG\&#51204;&#44592;&#48512;\Y&#51088;&#47308;(%233-4)\&#45824;&#50808;&#50629;&#47924;\WEIG-FA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cspc1\pcspc1_disk\DOCUME~1\LSTSU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ONSRV01\Data\Lon\CM\QS14000%20-%20QS14999\QS14574\CDT\CDT%20Table%200%20Rev%2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idbcd-wg1\USER\SETSUBI\ME-2&#31309;&#31639;\01&#31309;&#31639;&#12503;&#12525;&#12472;&#12455;&#12463;&#12488;\&#20013;&#22269;\(2004.12)ACW%20PJ(&#12381;&#12398;2&#65289;\&#44053;&#51221;&#55148;\&#44277;&#50976;\&#50504;&#49688;&#52384;\Schedule(SCB)rev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llonnas1\Shared_Red\P-team%20projects\16437\Masterplan\08%20Construction%20Admin\01%20Financial%20reports\CR%20Nr%2012%20-%20July%202005\Temp\liverpool\shared\team_n\Jobs%2012501%20to%2015000\14340\04%20-%20Cost%20Reports,%20etc\Examples\PJ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ata%20Files\FILES-95\S-4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EDSRV01\Data\LEE\QS\LCC\MODEL%202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SRV01\Data\DOCUME~1\wanwai\LOCALS~1\Temp\C.Lotus.Notes.Data\Financial%20Report%20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HALCROW\09_AGRESSO%20EXTRACT%20FOR%20TRAINING\AILEEN%20TASKS\WWQDLC%20Forecast\WWQDLC%20Cost%20Analysis_as%20of%20Sep%2020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Sudan%20C03\ResiBenchmarking%20PN1%20Rev%20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CM%20files\Working%20pending%20approval\Hyder%20Cashflow%20Renum%20Rev%203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Projects\Live%20Projects\3043%20-%20QF%20Headquarters,%20Library%20and%20RAND\6.HQ%20revised%20SD\Variation%20SD%20HQ\From%20Workshop%20with%20comments\CL08-16%20HQ_SD%20Estimate_Apr%2017%202008%20HJ.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NT%20Server\HME%20Projects\GQ%20600%20Series%20-%20Water\GQ%20626%20Lusail%20Development\1ProjectManagement\CM%20files\Approved%20Reports\St2%20Remun%20Rev3\S1T3%20Cashflow%20Deliverable%20Rev3a%20Fin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Backup\T\C\T&amp;T1162\F\Lee\Users\Mccafmik\Usr\Home\Keep\Cdrom\Model_A\Model_A1\A1-mod-w.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Documents%20and%20Settings\MatherJMM\Local%20Settings\Temporary%20Internet%20Files\OLK45\LibyaLT_20040827%2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Documents%20and%20Settings\dejoyamp\Local%20Settings\Temporary%20Internet%20Files\OLK2\Copy%20of%20S1T3%20Cashflow%20Deliverable%20Rev3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r677-D63-extn\Dayworks%20diversio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notesm2.doosanheavy.com:1092/Project%20Bank-Total/4.&#49436;&#45224;&#50500;/1)&#51064;&#46020;/P-99-Goindwal/&#44204;&#51201;&#44032;/price%20sch%20rev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edmslon.dluk.net/Documents%20and%20Settings/rj25525/Local%20Settings/Temporary%20Internet%20Files/OLK1AEB/IBQ_Tall%20Building%20cost%20model%20DRAFT%20280409%2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Projects\Live%20Projects\3043%20-%20QF%20Headquarters,%20Library%20and%20RAND\3.%20Stategic%20Study%20Centre%20(SSC)\J%20-%20Estimates\WD%20Estimates\WD%20Estimate%20Front%20Sheet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ONSRV01\Data\Lon\CM\QS12770\COST\Change%20Control\Change%20Control-DS\Reports\Documents%20and%20Settings\peke.WTRUST\Local%20Settings\Temporary%20Internet%20Files\OLK45\LON\QS\I46001\REPORT\COST\CASHFL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Fire%20Prevention%20Cost%20Plan%20-%20%20Queries%2010%20Jan%20201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ONSRV01\Data\LON\QS\QS11228\COST\OPCOS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HIT30\CACHE\6&#44060;&#50900;&#45800;&#52629;&#44228;&#5492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spc7\my%20documents\My%20Documents\Sheets\CES%20COST%20ITEM%20LIS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LON\QS\I46001\REPORT\COST\CASHFL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es\data\DOCUME~1\ADMINI~1\LOCALS~1\Temp\notes6030C8\Lee\CM\PROJ\TIC\Alex%20Hargreaves\13.08.09\Meeting%20in%20London\New%20Template%20WIP\Example\New%20Template%20WIP\cashflow%20TEST%20Ver%20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vislangdon2\sidrateam2\Documents%20and%20Settings\sv27403\Local%20Settings\Temporary%20Internet%20Files\OLKC7\Asokan\Asokan\EM-555\Valuation\Val-02_July-05\New%20Rates\New%20rates_Bill-1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Documents%20and%20Settings\LucasEE\Local%20Settings\Temporary%20Internet%20Files\OLK3D\Invoice%20Status%20with%20St%202%20Remuneration%20Pla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Documents%20and%20Settings\lucasee\My%20Documents\Copy%20of%20Copy%20of%20S%20Curve%20letter%20file.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49884;&#44277;&#44228;&#54925;\&#44277;&#49324;&#44228;&#54925;\&#54620;&#51204;&#54028;&#51068;\&#54620;&#51204;&#54028;&#51068;\&#44277;&#49324;&#44228;&#54925;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Quotation\quotation\MASTER_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Projects\Live%20Projects\3066%20-%20BP6D%20M&amp;F%20Student%20Housing\4.%20%20ESTIMATES\2.%20Schematic%20Design\1.%20SD%20Estimate%20Final\BP6D_SD%20Estimate_Final_21Jan0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Documents%20and%20Settings\ptv\Local%20Settings\Temporary%20Internet%20Files\Content.Outlook\YNDFZE6N\Stage%203%20Negotiation%20RatesFinal%20Agreed%2008021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jan%20all%20project.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Lon\CM\QS12772\Risk\BurlDanes_NewRiskRegister090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ldohapp01\Shared\Sunny\PP-08\VALUATION\val4\PP-08\VALUATION\Sunny\PP-08\T.OFF\T.OFF.JULY%20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0%20To%20review%20leave\Imelda\Appendix%20D%20and%20F%20Resource%20Plan%20Rev1_a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Commercial%20Mgr%20working%20files\MR%20backup%20and%20working%20files\GQ626-73-EEL-0006%20Package%20Code%20budget%20split%20fina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ldohapp01\Shared\2233-0613.R2%20(Precinc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Nt-idbcd-wg1\USER\SETSUBI\ME-2&#31309;&#31639;\01&#31309;&#31639;&#12503;&#12525;&#12472;&#12455;&#12463;&#12488;\&#20013;&#22269;\(2004.12)ACW%20PJ(&#12381;&#12398;2&#65289;\A%20Fujaira\document\BOQ\&#44592;&#44228;\&#54392;&#51088;&#51060;&#46972;\Valve%20MPS%20for%20Fujairah%20Project\My%20Documents\Excel\Jebel-K\Valvelist-Jebel-'K'(4Units).xls" TargetMode="External"/></Relationships>
</file>

<file path=xl/externalLinks/_rels/externalLink64.xml.rels><?xml version="1.0" encoding="UTF-8" standalone="yes"?>
<Relationships xmlns="http://schemas.openxmlformats.org/package/2006/relationships"><Relationship Id="rId2" Type="http://schemas.microsoft.com/office/2019/04/relationships/externalLinkLongPath" Target="file:///\\Mainserver\ShareDoc\Documents%20and%20Settings\09021205\Local%20Settings\Temporary%20Internet%20Files\Content.IE5\O5ABO9YV\My%20Documents\QC\PROCEDURE\Documents%20and%20Settings\&#50864;&#47548;&#54540;&#47004;&#53944;\My%20Documents\UAE%20FUJAIRAH\QC%20(CHK%20SH'T)\MECHANICAL%20ITP.xls?B0998B44" TargetMode="External"/><Relationship Id="rId1" Type="http://schemas.openxmlformats.org/officeDocument/2006/relationships/externalLinkPath" Target="file:///\\B0998B44\MECHANICAL%20IT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LONSRV01\Data\LON\QS\I46001\REPORT\COST\CASHFL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UAE\REPORT\&#47564;&#54924;&#44228;&#5492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Y&#51088;&#47308;(%233-4)\&#45824;&#50808;&#50629;&#47924;\WEIG-FA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Mainserver\ShareDoc\Documents%20and%20Settings\09021205\Local%20Settings\Temporary%20Internet%20Files\Content.IE5\O5ABO9YV\&#44277;&#44396;&#49892;&#54665;\GS\&#51068;&#4932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Users\cxin_tt\AppData\Local\Microsoft\Windows\Temporary%20Internet%20Files\Content.Outlook\EBE66YGX\Consultants%20Monthly%20rates%20for%20Bench%20marking%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LON\QS\QS11228\COST\OPCO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dm26272\Local%20Settings\Temporary%20Internet%20Files\OLK5A\Cashflo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idbcd-wg1\USER\SETSUBI\ME-2&#31309;&#31639;\01&#31309;&#31639;&#12503;&#12525;&#12472;&#12455;&#12463;&#12488;\&#20013;&#22269;\(2004.12)ACW%20PJ(&#12381;&#12398;2&#65289;\pulau%20final\WINDOWS\Desktop\New%20Folder\Qo-15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Raw Data"/>
      <sheetName val="Airport Cost Comparisons Rev05"/>
      <sheetName val="Estimate"/>
      <sheetName val="#REF"/>
      <sheetName val="Risk"/>
      <sheetName val="Bech_Lab"/>
      <sheetName val="Direct_Lbr"/>
      <sheetName val="Sheet1"/>
      <sheetName val="WAGERATE BY CRAFT"/>
      <sheetName val="Rates"/>
      <sheetName val="Detail"/>
      <sheetName val="A"/>
      <sheetName val="B"/>
      <sheetName val="Salary Ranges"/>
      <sheetName val="As sold PFS"/>
      <sheetName val="Input"/>
      <sheetName val="Period -Worksheet"/>
      <sheetName val="@RISK Correlations"/>
      <sheetName val="Labour"/>
      <sheetName val="Project Info"/>
      <sheetName val="Link In"/>
      <sheetName val="CRF-BE Rates"/>
      <sheetName val="Project Work Off Contribution"/>
      <sheetName val="H.O. RATES"/>
      <sheetName val="FIELD RATES"/>
      <sheetName val="COVER"/>
      <sheetName val="TOTAL SCHEDULE"/>
      <sheetName val="Man-Plan Forecast"/>
      <sheetName val="Main Summary"/>
      <sheetName val="Division Summary"/>
      <sheetName val="Bill 1 - General Requirements"/>
      <sheetName val="Bill 2"/>
      <sheetName val="Bill 3"/>
      <sheetName val="Bill 4"/>
      <sheetName val="Bill 5"/>
      <sheetName val="Bill 6"/>
      <sheetName val="Bill 7"/>
      <sheetName val="Bill 8"/>
      <sheetName val="Bill 9"/>
      <sheetName val="Bill 10"/>
      <sheetName val="Bill 11"/>
      <sheetName val="Bill 12"/>
      <sheetName val="Bill 13"/>
      <sheetName val="Labour Day Rate "/>
      <sheetName val="Resident Engineer "/>
      <sheetName val="Equip Day Rate "/>
      <sheetName val="Labour Day Rate"/>
      <sheetName val="Equip Day Rate"/>
      <sheetName val="Resident Engineer"/>
      <sheetName val="Doha WBS Clean"/>
      <sheetName val="Contents"/>
      <sheetName val="Front Cover"/>
      <sheetName val="#3E1_GCR"/>
      <sheetName val="FitOutConfCentre"/>
      <sheetName val="Master Data Sheet"/>
      <sheetName val="C1ㅇ"/>
      <sheetName val="Subs, Frame, UF"/>
      <sheetName val="Bil_x0000__x0000__x0000__x0000__x0001__x0000__x0000__x0000__x0001__x0000__x0000__x0008_l RequirïÝ_x0000__x0000__x0000_Ý"/>
      <sheetName val=""/>
      <sheetName val="ï_x0000__x0000_"/>
      <sheetName val="Assumptions"/>
      <sheetName val="@risk_rents_and_incentives"/>
      <sheetName val="SubmitCal"/>
      <sheetName val="_GULF1"/>
      <sheetName val="Car_park_lease"/>
      <sheetName val="HQ-TO"/>
      <sheetName val="???(??)"/>
      <sheetName val="General"/>
      <sheetName val="Net_rent_analysis"/>
      <sheetName val="4. Comparision - deduction"/>
      <sheetName val="4. Comparision - Addition"/>
      <sheetName val="2. Comparision -deduction"/>
      <sheetName val="2. Comparision -Addition"/>
      <sheetName val="1. RA for Prelims"/>
      <sheetName val="MEP Matls"/>
      <sheetName val="Suppliers"/>
      <sheetName val="Documen"/>
      <sheetName val="Day work"/>
      <sheetName val="Construction"/>
    </sheetNames>
    <sheetDataSet>
      <sheetData sheetId="0" refreshError="1"/>
      <sheetData sheetId="1" refreshError="1">
        <row r="1">
          <cell r="A1" t="str">
            <v>Comparison of Average Unit Rates for Airport Terminal/Concourse Buildings</v>
          </cell>
        </row>
        <row r="4">
          <cell r="A4" t="str">
            <v>Item</v>
          </cell>
          <cell r="B4" t="str">
            <v>Estimate Type</v>
          </cell>
          <cell r="C4" t="str">
            <v>Original Data Date</v>
          </cell>
          <cell r="D4" t="str">
            <v>Project &amp; Location</v>
          </cell>
          <cell r="E4" t="str">
            <v>m2 GFA</v>
          </cell>
          <cell r="F4" t="str">
            <v>Rate/m2 GFA          USD</v>
          </cell>
          <cell r="G4" t="str">
            <v>Rate/m2 GFA          SAR</v>
          </cell>
          <cell r="H4" t="str">
            <v>Total</v>
          </cell>
          <cell r="I4" t="str">
            <v>MPPA</v>
          </cell>
          <cell r="J4" t="str">
            <v>Rate/MPPA</v>
          </cell>
        </row>
        <row r="5">
          <cell r="A5">
            <v>1</v>
          </cell>
          <cell r="B5" t="str">
            <v>Published</v>
          </cell>
          <cell r="C5">
            <v>2003</v>
          </cell>
          <cell r="D5" t="str">
            <v>Spons A&amp;B Price Book 2003 - Low Rate</v>
          </cell>
          <cell r="E5">
            <v>100000</v>
          </cell>
          <cell r="F5">
            <v>1770</v>
          </cell>
          <cell r="G5">
            <v>6637.5</v>
          </cell>
          <cell r="H5">
            <v>177000000</v>
          </cell>
          <cell r="J5" t="e">
            <v>#DIV/0!</v>
          </cell>
        </row>
        <row r="6">
          <cell r="A6">
            <v>2</v>
          </cell>
          <cell r="B6" t="str">
            <v>As Bid</v>
          </cell>
          <cell r="C6">
            <v>37530</v>
          </cell>
          <cell r="D6" t="str">
            <v>Pafos International Airport, Cyprus</v>
          </cell>
          <cell r="E6">
            <v>28000</v>
          </cell>
          <cell r="F6">
            <v>1790</v>
          </cell>
          <cell r="G6">
            <v>6712.5</v>
          </cell>
          <cell r="H6">
            <v>50120000</v>
          </cell>
          <cell r="I6">
            <v>2</v>
          </cell>
          <cell r="J6">
            <v>25060000</v>
          </cell>
        </row>
        <row r="7">
          <cell r="A7">
            <v>3</v>
          </cell>
          <cell r="B7" t="str">
            <v>As Bid</v>
          </cell>
          <cell r="C7">
            <v>37530</v>
          </cell>
          <cell r="D7" t="str">
            <v>Larnaka International Airport, Cyprus</v>
          </cell>
          <cell r="E7">
            <v>83000</v>
          </cell>
          <cell r="F7">
            <v>2255</v>
          </cell>
          <cell r="G7">
            <v>8456.25</v>
          </cell>
          <cell r="H7">
            <v>187165000</v>
          </cell>
          <cell r="I7">
            <v>6</v>
          </cell>
          <cell r="J7">
            <v>31194166.666666668</v>
          </cell>
        </row>
        <row r="8">
          <cell r="A8">
            <v>4</v>
          </cell>
          <cell r="B8" t="str">
            <v>Published</v>
          </cell>
          <cell r="C8">
            <v>2003</v>
          </cell>
          <cell r="D8" t="str">
            <v>Hutchinsons (Franklin &amp; Andrews) Price Book</v>
          </cell>
          <cell r="E8">
            <v>100000</v>
          </cell>
          <cell r="F8">
            <v>2430</v>
          </cell>
          <cell r="G8">
            <v>9112.5</v>
          </cell>
          <cell r="H8">
            <v>243000000</v>
          </cell>
          <cell r="J8" t="e">
            <v>#DIV/0!</v>
          </cell>
        </row>
        <row r="9">
          <cell r="A9">
            <v>5</v>
          </cell>
          <cell r="B9" t="str">
            <v>Bid Tabs</v>
          </cell>
          <cell r="C9">
            <v>1995</v>
          </cell>
          <cell r="D9" t="str">
            <v>Dubai International Airport, United Arab Emirates</v>
          </cell>
          <cell r="E9">
            <v>146000</v>
          </cell>
          <cell r="F9">
            <v>2930</v>
          </cell>
          <cell r="G9">
            <v>10987.5</v>
          </cell>
          <cell r="H9">
            <v>427780000</v>
          </cell>
          <cell r="J9" t="e">
            <v>#DIV/0!</v>
          </cell>
        </row>
        <row r="10">
          <cell r="A10">
            <v>6</v>
          </cell>
          <cell r="B10" t="str">
            <v>Published</v>
          </cell>
          <cell r="C10">
            <v>2003</v>
          </cell>
          <cell r="D10" t="str">
            <v>Spons A&amp;B Price Book 2003 - High Rate</v>
          </cell>
          <cell r="E10">
            <v>200000</v>
          </cell>
          <cell r="F10">
            <v>3870</v>
          </cell>
          <cell r="G10">
            <v>14512.5</v>
          </cell>
          <cell r="H10">
            <v>774000000</v>
          </cell>
          <cell r="J10" t="e">
            <v>#DIV/0!</v>
          </cell>
        </row>
        <row r="11">
          <cell r="A11">
            <v>7</v>
          </cell>
          <cell r="B11" t="str">
            <v>ROM Estimate</v>
          </cell>
          <cell r="C11">
            <v>2003</v>
          </cell>
          <cell r="D11" t="str">
            <v>KAIA - Combined Rate for Terminals and Concourses</v>
          </cell>
          <cell r="E11">
            <v>288000</v>
          </cell>
          <cell r="F11">
            <v>4585</v>
          </cell>
          <cell r="G11">
            <v>17193.75</v>
          </cell>
          <cell r="H11">
            <v>1320480000</v>
          </cell>
          <cell r="J11" t="e">
            <v>#DIV/0!</v>
          </cell>
        </row>
        <row r="12">
          <cell r="A12">
            <v>8</v>
          </cell>
          <cell r="B12" t="str">
            <v>Estimate</v>
          </cell>
          <cell r="C12">
            <v>2002</v>
          </cell>
          <cell r="D12" t="str">
            <v>Chicago T6</v>
          </cell>
          <cell r="E12">
            <v>137999</v>
          </cell>
          <cell r="F12">
            <v>2303</v>
          </cell>
          <cell r="G12">
            <v>8636.25</v>
          </cell>
          <cell r="H12">
            <v>317811697</v>
          </cell>
          <cell r="I12">
            <v>7</v>
          </cell>
          <cell r="J12">
            <v>45401671</v>
          </cell>
        </row>
        <row r="13">
          <cell r="A13">
            <v>9</v>
          </cell>
          <cell r="B13" t="str">
            <v>As Bid</v>
          </cell>
          <cell r="C13">
            <v>1999</v>
          </cell>
          <cell r="D13" t="str">
            <v>Luton Airport</v>
          </cell>
          <cell r="E13">
            <v>24500</v>
          </cell>
          <cell r="F13">
            <v>2400</v>
          </cell>
          <cell r="G13">
            <v>9000</v>
          </cell>
          <cell r="H13">
            <v>58800000</v>
          </cell>
          <cell r="I13">
            <v>5</v>
          </cell>
          <cell r="J13">
            <v>11760000</v>
          </cell>
        </row>
        <row r="14">
          <cell r="A14">
            <v>10</v>
          </cell>
          <cell r="B14" t="str">
            <v>ROM Estimate</v>
          </cell>
          <cell r="C14">
            <v>2003</v>
          </cell>
          <cell r="D14" t="str">
            <v>Doha - Combined Rate for Terminals and Concourses</v>
          </cell>
          <cell r="E14">
            <v>140000</v>
          </cell>
          <cell r="F14">
            <v>3058.4857142857145</v>
          </cell>
          <cell r="G14">
            <v>11469.321428571429</v>
          </cell>
          <cell r="H14">
            <v>428188000</v>
          </cell>
          <cell r="J14" t="e">
            <v>#DIV/0!</v>
          </cell>
        </row>
        <row r="16">
          <cell r="A16" t="str">
            <v>Notes</v>
          </cell>
        </row>
        <row r="17">
          <cell r="A17" t="str">
            <v>1.  Above rates are inclusive of Direct Costs and Contractors Preliminaries, Overhead and Profit</v>
          </cell>
        </row>
        <row r="18">
          <cell r="A18" t="str">
            <v>2.  Above rates exclude Design, Construction Management and Project Management, Insurances, Contingency, Overhead, Risk and Fee</v>
          </cell>
        </row>
        <row r="19">
          <cell r="A19" t="str">
            <v>3.  All costs are escalated to October 2003</v>
          </cell>
        </row>
        <row r="20">
          <cell r="A20" t="str">
            <v>4.  All costs are for New Build Terminals and Concourses inclusive of Specialist Systems and Circulation Equipment</v>
          </cell>
        </row>
        <row r="21">
          <cell r="A21" t="str">
            <v>5.  Costs exclude all Airside Civil Works (aprons, taxiways and runways, etc.) and all Landside Civil Works (roads, car parks, landscaping, etc.)</v>
          </cell>
        </row>
      </sheetData>
      <sheetData sheetId="2" refreshError="1"/>
      <sheetData sheetId="3" refreshError="1"/>
      <sheetData sheetId="4" refreshError="1"/>
      <sheetData sheetId="5" refreshError="1"/>
      <sheetData sheetId="6" refreshError="1"/>
      <sheetData sheetId="7" refreshError="1"/>
      <sheetData sheetId="8" refreshError="1">
        <row r="5">
          <cell r="B5">
            <v>0.26666666666666666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sheetName val="예산서"/>
      <sheetName val="설명서"/>
      <sheetName val="김포BV"/>
      <sheetName val="공재료비단가산출"/>
      <sheetName val="공노무비단가산출"/>
      <sheetName val="수량산출서"/>
      <sheetName val="품 #1,#2"/>
      <sheetName val="품 #3~#14"/>
      <sheetName val="산출표지"/>
      <sheetName val="산 #1"/>
      <sheetName val="산 #8-1"/>
      <sheetName val="산 #8-2"/>
      <sheetName val="노임단가"/>
      <sheetName val="C3"/>
      <sheetName val="C4"/>
      <sheetName val="S1(1)"/>
      <sheetName val="S2(1)"/>
      <sheetName val="S3(1)"/>
      <sheetName val="S4(1)"/>
      <sheetName val="S5(1)"/>
      <sheetName val="S7 (2)"/>
      <sheetName val="S10"/>
      <sheetName val="S11"/>
      <sheetName val="S12"/>
      <sheetName val="S13"/>
      <sheetName val="S14"/>
      <sheetName val="S15"/>
      <sheetName val="S16"/>
      <sheetName val="S2 (2)"/>
      <sheetName val="S3 (2)"/>
      <sheetName val="S4 (2)"/>
      <sheetName val="S5(2)"/>
      <sheetName val="S6 (2)"/>
      <sheetName val="S6"/>
      <sheetName val="S7"/>
      <sheetName val="S8"/>
      <sheetName val="Sheet1"/>
      <sheetName val="Sheet2"/>
      <sheetName val="S9"/>
      <sheetName val="당초"/>
      <sheetName val="Notes"/>
      <sheetName val="#REF"/>
      <sheetName val="기계내역서"/>
      <sheetName val="Raw Data"/>
      <sheetName val="Basis"/>
      <sheetName val="General"/>
      <sheetName val="Bill 1 - Preliminaries"/>
      <sheetName val="Cash Flow"/>
      <sheetName val="w't table"/>
      <sheetName val="SUMMARY"/>
      <sheetName val="BOQ"/>
      <sheetName val="BOQ-M"/>
      <sheetName val="Option"/>
      <sheetName val="ajv98"/>
      <sheetName val="asc98"/>
      <sheetName val="ats98"/>
      <sheetName val="3rdAC"/>
      <sheetName val="3rdBG"/>
      <sheetName val="ACSC"/>
      <sheetName val="ACTS"/>
      <sheetName val="Day work"/>
      <sheetName val="d-7"/>
      <sheetName val="細目"/>
      <sheetName val="Direct Cost"/>
      <sheetName val="QUOTE_E"/>
      <sheetName val="GRSummary"/>
      <sheetName val="Proj Cost Sumry"/>
      <sheetName val="cp-e1"/>
      <sheetName val="BOQ-E(1).Net"/>
      <sheetName val="Lstsub"/>
      <sheetName val="PRICING"/>
      <sheetName val="AcousticLagging110"/>
      <sheetName val="Bill 1"/>
      <sheetName val="Bill 2"/>
      <sheetName val="Bill 3"/>
      <sheetName val="Bill 4"/>
      <sheetName val="Bill 5"/>
      <sheetName val="Bill 6"/>
      <sheetName val="Bill 7"/>
      <sheetName val="Cash2"/>
      <sheetName val="Z"/>
      <sheetName val="Z- GENERAL PRICE SUMMARY"/>
      <sheetName val="WITHOUT C&amp;I PROFIT (3)"/>
      <sheetName val="SubmitCal"/>
      <sheetName val="beam-reinf "/>
      <sheetName val="?????"/>
      <sheetName val="pvc vent"/>
      <sheetName val="Assumptions"/>
      <sheetName val="@risk rents and incentives"/>
      <sheetName val="Car park lease"/>
      <sheetName val="Net rent analysis"/>
      <sheetName val="PE-F-42 Rev 01 Manpower"/>
      <sheetName val="Contents"/>
      <sheetName val="_____"/>
      <sheetName val="Data"/>
      <sheetName val="Details"/>
      <sheetName val="Staff Rate Lookup Table"/>
      <sheetName val="Suppliers"/>
      <sheetName val="Addition-ProtectionSummary"/>
      <sheetName val="3.1 Excav "/>
      <sheetName val="3.10. ELECT "/>
      <sheetName val="3.11. PLUMBNG_FireFightng"/>
      <sheetName val="3.2 ConcWrks"/>
      <sheetName val="3.3Blockwrks"/>
      <sheetName val="3.5Carpntry&amp;Joinery"/>
      <sheetName val="3.6 Roof works "/>
      <sheetName val="3.7. Archl Works "/>
      <sheetName val="3.8. FFE"/>
      <sheetName val="3.9. MECH"/>
      <sheetName val="#3E1_GCR"/>
      <sheetName val="C1ㅇ"/>
      <sheetName val="FitOutConfCentre"/>
      <sheetName val="BLOCK-A (MEA.SHEET)"/>
      <sheetName val="Reference"/>
      <sheetName val="HC"/>
      <sheetName val="품_#1,#2"/>
      <sheetName val="품_#3~#14"/>
      <sheetName val="산_#1"/>
      <sheetName val="산_#8-1"/>
      <sheetName val="산_#8-2"/>
      <sheetName val="S7_(2)"/>
      <sheetName val="S2_(2)"/>
      <sheetName val="S3_(2)"/>
      <sheetName val="S4_(2)"/>
      <sheetName val="S6_(2)"/>
      <sheetName val="Raw_Data"/>
      <sheetName val="Bill_1_-_Preliminaries"/>
      <sheetName val="Cash_Flow"/>
      <sheetName val="w't_table"/>
      <sheetName val="Day_work"/>
      <sheetName val="Bill_1"/>
      <sheetName val="Bill_2"/>
      <sheetName val="Bill_3"/>
      <sheetName val="Bill_4"/>
      <sheetName val="Bill_5"/>
      <sheetName val="Bill_6"/>
      <sheetName val="Bill_7"/>
      <sheetName val="Direct_Cost"/>
      <sheetName val="Proj_Cost_Sumry"/>
      <sheetName val="BOQ-E(1)_Net"/>
      <sheetName val="beam-reinf_"/>
      <sheetName val="Z-_GENERAL_PRICE_SUMMARY"/>
      <sheetName val="WITHOUT_C&amp;I_PROFIT_(3)"/>
      <sheetName val="PE-F-42_Rev_01_Manpower"/>
      <sheetName val="SCHEDULE"/>
      <sheetName val="allowances"/>
      <sheetName val="analysis"/>
      <sheetName val="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Raw Data"/>
      <sheetName val="Airport Cost Comparisons Rev05"/>
      <sheetName val="Estimate"/>
      <sheetName val="#REF"/>
      <sheetName val="Risk"/>
      <sheetName val="Bech_Lab"/>
      <sheetName val="Direct_Lbr"/>
      <sheetName val="Sheet1"/>
      <sheetName val="WAGERATE BY CRAFT"/>
      <sheetName val="Rates"/>
      <sheetName val="Detail"/>
      <sheetName val="A"/>
      <sheetName val="B"/>
      <sheetName val="Salary Ranges"/>
      <sheetName val="As sold PFS"/>
      <sheetName val="Input"/>
      <sheetName val="Period -Worksheet"/>
      <sheetName val="@RISK Correlations"/>
      <sheetName val="Labour"/>
      <sheetName val="Project Info"/>
      <sheetName val="Link In"/>
      <sheetName val="CRF-BE Rates"/>
      <sheetName val="Project Work Off Contribution"/>
      <sheetName val="H.O. RATES"/>
      <sheetName val="FIELD RATES"/>
      <sheetName val="COVER"/>
      <sheetName val="TOTAL SCHEDULE"/>
      <sheetName val="Man-Plan Forecast"/>
      <sheetName val="Sch. Areas"/>
      <sheetName val="Cash Flow"/>
      <sheetName val="기계내역서"/>
      <sheetName val="Doha WBS Clean"/>
      <sheetName val="Master Data Sheet"/>
      <sheetName val="Contents"/>
      <sheetName val="FitOutConfCentre"/>
      <sheetName val="Notes"/>
      <sheetName val="Option"/>
      <sheetName val="Day work"/>
      <sheetName val="summary"/>
      <sheetName val="electrical"/>
      <sheetName val="IT"/>
      <sheetName val="ULV"/>
      <sheetName val="mechanical"/>
      <sheetName val="Labour Day Rate"/>
      <sheetName val="Equip Day Rate"/>
      <sheetName val="Resident Engineer"/>
      <sheetName val="Sheet2"/>
      <sheetName val=" GULF"/>
      <sheetName val="Crform"/>
      <sheetName val="ajv98"/>
      <sheetName val="asc98"/>
      <sheetName val="ats98"/>
      <sheetName val="HQ-TO"/>
      <sheetName val="BOQ"/>
      <sheetName val="CERTIFICATE"/>
      <sheetName val="Bill 7"/>
      <sheetName val="Details"/>
      <sheetName val="Macro custom function"/>
      <sheetName val="CPA33-34"/>
      <sheetName val="General"/>
      <sheetName val="Sum"/>
      <sheetName val="N&amp;SE"/>
      <sheetName val="N&amp;SE Rebar"/>
      <sheetName val="SW"/>
      <sheetName val="SW Rebar"/>
      <sheetName val="RC Costs"/>
      <sheetName val="G20"/>
      <sheetName val="Rebar"/>
      <sheetName val="A252"/>
      <sheetName val="Aggregate"/>
      <sheetName val="Brick"/>
      <sheetName val="Paving"/>
      <sheetName val="Plastering"/>
      <sheetName val="Door"/>
      <sheetName val="CPlate"/>
      <sheetName val="UPVC Pipe"/>
      <sheetName val="Cash2"/>
      <sheetName val="Z"/>
      <sheetName val="C3"/>
      <sheetName val="C1ㅇ"/>
      <sheetName val="Plumbing-Unused"/>
      <sheetName val="Fire Protection"/>
      <sheetName val="Rate Substantiation"/>
      <sheetName val="HVAC-Unused"/>
      <sheetName val="Electrical-unused"/>
      <sheetName val="Appendix B- Rate Analysis"/>
      <sheetName val="Appendix D- Bonds and Insurance"/>
      <sheetName val="Direct Cost (Add.)"/>
      <sheetName val="Direct - Omissions"/>
      <sheetName val="PriceSummary"/>
      <sheetName val="BUDGET"/>
      <sheetName val="COEFF"/>
      <sheetName val="SubmitCal"/>
      <sheetName val="#3E1_GCR"/>
      <sheetName val="İCMAL"/>
      <sheetName val="BQ"/>
      <sheetName val="keşif özeti"/>
      <sheetName val="BQ External"/>
      <sheetName val="billrate"/>
      <sheetName val="Register"/>
      <sheetName val="Sheet3"/>
      <sheetName val="Equip"/>
      <sheetName val="cp-e1"/>
      <sheetName val="w't table"/>
      <sheetName val="Raw_Data"/>
      <sheetName val="Airport_Cost_Comparisons_Rev05"/>
      <sheetName val="WAGERATE_BY_CRAFT"/>
      <sheetName val="Salary_Ranges"/>
      <sheetName val="As_sold_PFS"/>
      <sheetName val="Period_-Worksheet"/>
      <sheetName val="@RISK_Correlations"/>
      <sheetName val="Project_Info"/>
      <sheetName val="Link_In"/>
      <sheetName val="CRF-BE_Rates"/>
      <sheetName val="Project_Work_Off_Contribution"/>
      <sheetName val="H_O__RATES"/>
      <sheetName val="FIELD_RATES"/>
      <sheetName val="TOTAL_SCHEDULE"/>
      <sheetName val="Man-Plan_Forecast"/>
      <sheetName val="Day_work"/>
      <sheetName val="Labour_Day_Rate"/>
      <sheetName val="Equip_Day_Rate"/>
      <sheetName val="Resident_Engineer"/>
      <sheetName val="Doha_WBS_Clean"/>
      <sheetName val="_GULF"/>
      <sheetName val="Bill_7"/>
      <sheetName val="Macro_custom_function"/>
      <sheetName val="Cash_Flow"/>
      <sheetName val="Sch__Areas"/>
      <sheetName val="Master_Data_Sheet"/>
      <sheetName val="[Airport Cost Comparisons Rev05"/>
      <sheetName val="InputPa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refreshError="1"/>
      <sheetData sheetId="1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Notes"/>
      <sheetName val="SubmitCal"/>
      <sheetName val="Assumptions"/>
      <sheetName val="@risk rents and incentives"/>
      <sheetName val="Car park lease"/>
      <sheetName val="Net rent analysis"/>
      <sheetName val="Cash2"/>
      <sheetName val="Z"/>
      <sheetName val="Option"/>
      <sheetName val="Basis"/>
      <sheetName val="Raw Data"/>
      <sheetName val="Day work"/>
      <sheetName val="C1ㅇ"/>
      <sheetName val="Bill 1"/>
      <sheetName val="Bill 2"/>
      <sheetName val="Bill 3"/>
      <sheetName val="Bill 4"/>
      <sheetName val="Bill 5"/>
      <sheetName val="Bill 6"/>
      <sheetName val="Bill 7"/>
      <sheetName val="COST"/>
      <sheetName val="C3"/>
      <sheetName val="CIF COST ITEM"/>
      <sheetName val="Lstsub"/>
      <sheetName val="Doha WBS Clean"/>
      <sheetName val="Cashflow"/>
      <sheetName val="S-C+Market"/>
      <sheetName val="Ramp data"/>
      <sheetName val="Lower Ground"/>
      <sheetName val="Income"/>
      <sheetName val="Letting"/>
      <sheetName val="UBR"/>
      <sheetName val="Sheet1"/>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REINF-WTM"/>
      <sheetName val="FitOutConfCentre"/>
      <sheetName val="MTP"/>
      <sheetName val="MTP1"/>
      <sheetName val="HQ-TO"/>
      <sheetName val="2-Conc"/>
      <sheetName val="OIL SYST DATA SHTS"/>
      <sheetName val="산근"/>
      <sheetName val="대비표"/>
      <sheetName val="LEGEND"/>
      <sheetName val="Sum"/>
      <sheetName val="B5"/>
      <sheetName val="B7"/>
      <sheetName val="B9"/>
      <sheetName val="CT Thang Mo"/>
      <sheetName val="S-400"/>
      <sheetName val="DGchitiet "/>
      <sheetName val="Addition-ProtectionSummary"/>
      <sheetName val="MOS"/>
      <sheetName val="Takeoff"/>
      <sheetName val="Z- GENERAL PRICE SUMMARY"/>
      <sheetName val="WITHOUT C&amp;I PROFIT (3)"/>
      <sheetName val="5 Line Bill"/>
      <sheetName val="PriceSummary"/>
      <sheetName val="@risk_rents_and_incentives"/>
      <sheetName val="Car_park_lease"/>
      <sheetName val="Net_rent_analysis"/>
      <sheetName val="Raw_Data"/>
      <sheetName val="Bill_1"/>
      <sheetName val="Bill_2"/>
      <sheetName val="Bill_3"/>
      <sheetName val="Bill_4"/>
      <sheetName val="Bill_5"/>
      <sheetName val="Bill_6"/>
      <sheetName val="Bill_7"/>
      <sheetName val="CIF_COST_ITEM"/>
      <sheetName val="Doha_WBS_Clean"/>
      <sheetName val="Ramp_data"/>
      <sheetName val="Day_work"/>
      <sheetName val="Lower_Ground"/>
      <sheetName val="Cap_Cost"/>
      <sheetName val="RLV_Calc"/>
      <sheetName val="Costs_(dev)"/>
      <sheetName val="Bluewater_NPV_-_sell_January"/>
      <sheetName val="Upper_Ground"/>
      <sheetName val="Financial_Summary"/>
      <sheetName val="D&amp;C_Calcs"/>
      <sheetName val="CA_Upside_Downside_Old"/>
      <sheetName val="EASEL_CA_Example"/>
      <sheetName val="M-Book_for_Conc"/>
      <sheetName val="M-Book_for_FW"/>
      <sheetName val="Rates"/>
      <sheetName val=""/>
      <sheetName val="Data"/>
      <sheetName val="GRSummary"/>
      <sheetName val="집계표"/>
      <sheetName val="Bill No. 3 Podium"/>
      <sheetName val="Estimate"/>
      <sheetName val="Price Schedule"/>
      <sheetName val="간접비내역-1"/>
      <sheetName val="1-G1"/>
      <sheetName val="SRC-B3U2"/>
      <sheetName val="집계표(OPTION)"/>
      <sheetName val="Details"/>
      <sheetName val="5_Line_Bill"/>
      <sheetName val="OIL_SYST_DATA_SHTS"/>
      <sheetName val="Z-_GENERAL_PRICE_SUMMARY"/>
      <sheetName val="WITHOUT_C&amp;I_PROFIT_(3)"/>
      <sheetName val="CT_Thang_Mo"/>
      <sheetName val="DGchitiet_"/>
      <sheetName val="#3E1_GCR"/>
      <sheetName val="2013"/>
      <sheetName val="2014"/>
      <sheetName val="landscape"/>
      <sheetName val="EEV(Prilim)"/>
      <sheetName val="Database"/>
      <sheetName val="Trade Package"/>
      <sheetName val="Info Sheet"/>
      <sheetName val="Data Sheet"/>
      <sheetName val="SPT_vs_PHI2"/>
      <sheetName val="ERECIN"/>
      <sheetName val="qty schedule"/>
      <sheetName val="NPV"/>
      <sheetName val="③赤紙(日文)"/>
      <sheetName val="HB CEC schd 6.2"/>
      <sheetName val="Details for Charts"/>
      <sheetName val="9600-T1"/>
      <sheetName val="Cover Sheet"/>
      <sheetName val="220Kv"/>
      <sheetName val="220Kv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refreshError="1"/>
      <sheetData sheetId="118" refreshError="1"/>
      <sheetData sheetId="119" refreshError="1"/>
      <sheetData sheetId="120" refreshError="1"/>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선행조건"/>
      <sheetName val="6개월단축"/>
      <sheetName val="TUBING(6월) (2)"/>
      <sheetName val="5(6개월단축)"/>
      <sheetName val="#5TUBING(6월)"/>
      <sheetName val="#6 (6월단축3-2)"/>
      <sheetName val="#6(2-3비교)"/>
      <sheetName val="HQ-TO"/>
      <sheetName val="Sheet2"/>
      <sheetName val="Day work"/>
      <sheetName val="6개월단축계획"/>
      <sheetName val="BOQ"/>
      <sheetName val="Notes"/>
      <sheetName val="FitOutConfCentre"/>
      <sheetName val="Testing"/>
      <sheetName val="BQ"/>
      <sheetName val="BQ External"/>
      <sheetName val="Master Data Sheet"/>
      <sheetName val="Raw Data"/>
      <sheetName val="C3"/>
      <sheetName val="calcul"/>
      <sheetName val="Rates"/>
      <sheetName val="Addition-ProtectionSummary"/>
      <sheetName val="Ground Covers Schedule"/>
      <sheetName val="Macro custom function"/>
      <sheetName val="Electrical_database"/>
      <sheetName val="Sheet1 (2)"/>
      <sheetName val="GRSummary"/>
      <sheetName val="Mech SOR Comparison  "/>
      <sheetName val="SUMMARY"/>
      <sheetName val="Plants_Shrubs_Trees"/>
      <sheetName val="Planting_Data"/>
      <sheetName val="Bill"/>
      <sheetName val="Ra  stair"/>
      <sheetName val="Intro"/>
      <sheetName val="Hotel Summary"/>
      <sheetName val="Sch. Areas"/>
      <sheetName val="cp-e1"/>
      <sheetName val="#3E1_GCR"/>
      <sheetName val="NOTE"/>
      <sheetName val="FORM-5"/>
      <sheetName val="Struct-Grass root"/>
      <sheetName val="NPV"/>
      <sheetName val="③赤紙(日文)"/>
      <sheetName val="Sensitivities"/>
      <sheetName val="CPA33-34"/>
      <sheetName val="StructEarth 3"/>
      <sheetName val="Struct_Earth"/>
      <sheetName val="Cash2"/>
      <sheetName val="Z"/>
      <sheetName val="beam-reinf "/>
      <sheetName val="Equip"/>
      <sheetName val="Construction"/>
      <sheetName val="MOS"/>
      <sheetName val="Lstsub"/>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f cash"/>
      <sheetName val="accom cash"/>
      <sheetName val="Sports cash"/>
      <sheetName val="train cash"/>
      <sheetName val="site cash "/>
      <sheetName val="Water cash"/>
      <sheetName val="CCTV cash"/>
      <sheetName val="Infrastructure"/>
      <sheetName val="Accommodation"/>
      <sheetName val="training"/>
      <sheetName val="siteworks"/>
      <sheetName val="Cashflow-with baseline"/>
      <sheetName val="Day work"/>
      <sheetName val="inf_cash"/>
      <sheetName val="accom_cash"/>
      <sheetName val="Sports_cash"/>
      <sheetName val="train_cash"/>
      <sheetName val="site_cash_"/>
      <sheetName val="Water_cash"/>
      <sheetName val="CCTV_cash"/>
      <sheetName val="Cashflow-with_baseline"/>
      <sheetName val="GRSummary"/>
      <sheetName val="inf_cash1"/>
      <sheetName val="accom_cash1"/>
      <sheetName val="Sports_cash1"/>
      <sheetName val="train_cash1"/>
      <sheetName val="site_cash_1"/>
      <sheetName val="Water_cash1"/>
      <sheetName val="CCTV_cash1"/>
      <sheetName val="Cashflow-with_baseline1"/>
      <sheetName val="inf_cash5"/>
      <sheetName val="accom_cash5"/>
      <sheetName val="Sports_cash5"/>
      <sheetName val="train_cash5"/>
      <sheetName val="site_cash_5"/>
      <sheetName val="Water_cash5"/>
      <sheetName val="CCTV_cash5"/>
      <sheetName val="Cashflow-with_baseline5"/>
      <sheetName val="inf_cash2"/>
      <sheetName val="accom_cash2"/>
      <sheetName val="Sports_cash2"/>
      <sheetName val="train_cash2"/>
      <sheetName val="site_cash_2"/>
      <sheetName val="Water_cash2"/>
      <sheetName val="CCTV_cash2"/>
      <sheetName val="Cashflow-with_baseline2"/>
      <sheetName val="inf_cash3"/>
      <sheetName val="accom_cash3"/>
      <sheetName val="Sports_cash3"/>
      <sheetName val="train_cash3"/>
      <sheetName val="site_cash_3"/>
      <sheetName val="Water_cash3"/>
      <sheetName val="CCTV_cash3"/>
      <sheetName val="Cashflow-with_baseline3"/>
      <sheetName val="inf_cash4"/>
      <sheetName val="accom_cash4"/>
      <sheetName val="Sports_cash4"/>
      <sheetName val="train_cash4"/>
      <sheetName val="site_cash_4"/>
      <sheetName val="Water_cash4"/>
      <sheetName val="CCTV_cash4"/>
      <sheetName val="Cashflow-with_baseline4"/>
      <sheetName val="Cash2"/>
      <sheetName val="Z"/>
    </sheetNames>
    <sheetDataSet>
      <sheetData sheetId="0" refreshError="1"/>
      <sheetData sheetId="1" refreshError="1"/>
      <sheetData sheetId="2" refreshError="1">
        <row r="22">
          <cell r="A22">
            <v>1</v>
          </cell>
        </row>
        <row r="23">
          <cell r="A23">
            <v>2</v>
          </cell>
        </row>
        <row r="24">
          <cell r="A24">
            <v>3</v>
          </cell>
        </row>
        <row r="25">
          <cell r="A25">
            <v>4</v>
          </cell>
        </row>
        <row r="26">
          <cell r="A26">
            <v>5</v>
          </cell>
        </row>
        <row r="27">
          <cell r="A27">
            <v>6</v>
          </cell>
        </row>
        <row r="28">
          <cell r="A28">
            <v>7</v>
          </cell>
        </row>
        <row r="29">
          <cell r="A29">
            <v>8</v>
          </cell>
        </row>
        <row r="30">
          <cell r="A30">
            <v>9</v>
          </cell>
        </row>
        <row r="31">
          <cell r="A31">
            <v>10</v>
          </cell>
        </row>
      </sheetData>
      <sheetData sheetId="3" refreshError="1"/>
      <sheetData sheetId="4" refreshError="1">
        <row r="22">
          <cell r="A22">
            <v>1</v>
          </cell>
        </row>
        <row r="23">
          <cell r="A23">
            <v>2</v>
          </cell>
        </row>
        <row r="24">
          <cell r="A24">
            <v>3</v>
          </cell>
        </row>
        <row r="25">
          <cell r="A25">
            <v>4</v>
          </cell>
        </row>
        <row r="26">
          <cell r="A26">
            <v>5</v>
          </cell>
        </row>
        <row r="27">
          <cell r="A27">
            <v>6</v>
          </cell>
        </row>
        <row r="28">
          <cell r="A28">
            <v>7</v>
          </cell>
        </row>
        <row r="29">
          <cell r="A29">
            <v>8</v>
          </cell>
        </row>
        <row r="30">
          <cell r="A30">
            <v>9</v>
          </cell>
        </row>
        <row r="31">
          <cell r="A31">
            <v>10</v>
          </cell>
        </row>
        <row r="32">
          <cell r="A32">
            <v>11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2">
          <cell r="A22">
            <v>1</v>
          </cell>
        </row>
      </sheetData>
      <sheetData sheetId="15">
        <row r="22">
          <cell r="A22">
            <v>1</v>
          </cell>
        </row>
      </sheetData>
      <sheetData sheetId="16">
        <row r="22">
          <cell r="A22">
            <v>1</v>
          </cell>
        </row>
      </sheetData>
      <sheetData sheetId="17">
        <row r="22">
          <cell r="A22">
            <v>1</v>
          </cell>
        </row>
      </sheetData>
      <sheetData sheetId="18"/>
      <sheetData sheetId="19"/>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Cash and return"/>
      <sheetName val="Sheet2"/>
      <sheetName val="Sheet3"/>
      <sheetName val="Drawdown request to bank"/>
      <sheetName val="Schedules"/>
      <sheetName val="Option"/>
      <sheetName val="MEP Matls"/>
      <sheetName val="Addition-ProtectionSummary"/>
      <sheetName val="Cashflow"/>
      <sheetName val="Assumptions"/>
      <sheetName val="@risk rents and incentives"/>
      <sheetName val="Car park lease"/>
      <sheetName val="Net rent analysis"/>
      <sheetName val="Cash_and_return"/>
      <sheetName val="Drawdown_request_to_bank"/>
      <sheetName val="BOQ"/>
      <sheetName val="Cat A Change Control"/>
      <sheetName val="Construction"/>
      <sheetName val="Operations"/>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3"/>
      <sheetName val="Notes"/>
      <sheetName val="#REF"/>
      <sheetName val="Option"/>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for Remuneration"/>
      <sheetName val="Subcon St 2 Invoice less Ex (2)"/>
      <sheetName val="Subcon St 2 Invoice less Exp"/>
      <sheetName val="Stage 2 Expenses"/>
      <sheetName val="Schedule 2 revised"/>
      <sheetName val="Schedule 2 COWI - Original"/>
      <sheetName val="St 2 PPC and Client Cashflow"/>
      <sheetName val="Stage 2 Cash Flow"/>
      <sheetName val="Details for Charts"/>
      <sheetName val="Forecast Variance Planning  (2)"/>
      <sheetName val="Forecast Variance Planning hrs"/>
      <sheetName val="LOE and Expense St2 Invoicing"/>
      <sheetName val="LOE and Expense St2 Invoici (2)"/>
      <sheetName val="Halcrow Programme Stage 2"/>
      <sheetName val="Summary"/>
      <sheetName val="St1T3 draft"/>
      <sheetName va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AB5">
            <v>0.25</v>
          </cell>
        </row>
        <row r="6">
          <cell r="AB6">
            <v>0.35</v>
          </cell>
        </row>
        <row r="7">
          <cell r="AB7">
            <v>0.25</v>
          </cell>
        </row>
        <row r="8">
          <cell r="AB8">
            <v>0.15</v>
          </cell>
        </row>
        <row r="9">
          <cell r="AB9">
            <v>0.6</v>
          </cell>
        </row>
        <row r="10">
          <cell r="AB10">
            <v>0.4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ckup (2)"/>
      <sheetName val="Stage 1&amp;2 flows Subcons"/>
      <sheetName val="Currency Fluctuation Exposure"/>
      <sheetName val="Bond Allocation"/>
      <sheetName val="Package Code Details"/>
      <sheetName val="WWQDLD Package Code Agresso"/>
      <sheetName val="COWI labor rates St 3"/>
      <sheetName val="Hyder labor rates St 3"/>
      <sheetName val="Schedule 2 Adamson"/>
      <sheetName val="Schedule 2 Hyder"/>
      <sheetName val="Schedule 2 COWI"/>
      <sheetName val="Summary"/>
      <sheetName val="Adv Xment Applied to Stages"/>
      <sheetName val="Pivot Table of Schedule 2"/>
      <sheetName val="Pivot Table of Agresso Changes"/>
      <sheetName val="Invoice Backup"/>
      <sheetName val="Company Splits with Expenses"/>
      <sheetName val="Named ranges"/>
      <sheetName val="Halcrow Expenses by Stage"/>
      <sheetName val="Details for Charts"/>
    </sheetNames>
    <sheetDataSet>
      <sheetData sheetId="0"/>
      <sheetData sheetId="1"/>
      <sheetData sheetId="2"/>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refreshError="1"/>
      <sheetData sheetId="17">
        <row r="3">
          <cell r="B3">
            <v>6.3489000000000004</v>
          </cell>
        </row>
        <row r="4">
          <cell r="B4">
            <v>6.3129999999999997</v>
          </cell>
        </row>
        <row r="5">
          <cell r="B5">
            <v>6.6167999999999996</v>
          </cell>
        </row>
        <row r="11">
          <cell r="B11">
            <v>6.7522000000000002</v>
          </cell>
        </row>
      </sheetData>
      <sheetData sheetId="18"/>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
      <sheetName val="summary "/>
      <sheetName val="Exclusions"/>
      <sheetName val="areas "/>
      <sheetName val="C3"/>
      <sheetName val="Raw Data"/>
      <sheetName val="Macro custom function"/>
      <sheetName val="Navigation"/>
      <sheetName val="summary_"/>
      <sheetName val="areas_"/>
      <sheetName val="BOQ_A"/>
      <sheetName val="BOQ-B"/>
      <sheetName val="BOQ-C"/>
      <sheetName val="Notes"/>
      <sheetName val="기계내역서"/>
      <sheetName val="Option"/>
      <sheetName val="BOQ"/>
      <sheetName val="Ra  stair"/>
      <sheetName val="Admin"/>
      <sheetName val="Opening Cash Position"/>
      <sheetName val="CERTIFICATE"/>
      <sheetName val="Assumptions"/>
      <sheetName val="@risk rents and incentives"/>
      <sheetName val="Car park lease"/>
      <sheetName val="Net rent analysis"/>
      <sheetName val="summary_1"/>
      <sheetName val="areas_1"/>
      <sheetName val="Macro_custom_function"/>
      <sheetName val="Raw_Data"/>
      <sheetName val=" Est "/>
      <sheetName val="AN"/>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Raw Data"/>
      <sheetName val="Airport Cost Comparisons Rev05"/>
      <sheetName val="Estimate"/>
      <sheetName val="#REF"/>
      <sheetName val="Risk"/>
      <sheetName val="Bech_Lab"/>
      <sheetName val="Direct_Lbr"/>
      <sheetName val="Sheet1"/>
      <sheetName val="WAGERATE BY CRAFT"/>
      <sheetName val="Rates"/>
      <sheetName val="Detail"/>
      <sheetName val="A"/>
      <sheetName val="B"/>
      <sheetName val="Salary Ranges"/>
      <sheetName val="As sold PFS"/>
      <sheetName val="Input"/>
      <sheetName val="Period -Worksheet"/>
      <sheetName val="@RISK Correlations"/>
      <sheetName val="Labour"/>
      <sheetName val="Project Info"/>
      <sheetName val="Link In"/>
      <sheetName val="CRF-BE Rates"/>
      <sheetName val="Project Work Off Contribution"/>
      <sheetName val="H.O. RATES"/>
      <sheetName val="FIELD RATES"/>
      <sheetName val="COVER"/>
      <sheetName val="TOTAL SCHEDULE"/>
      <sheetName val="Man-Plan Forecast"/>
      <sheetName val="Option"/>
      <sheetName val="기계내역서"/>
      <sheetName val="Day work"/>
      <sheetName val="Crform"/>
      <sheetName val="ajv98"/>
      <sheetName val="asc98"/>
      <sheetName val="ats98"/>
      <sheetName val="HQ-TO"/>
      <sheetName val="BOQ"/>
      <sheetName val="Summary"/>
      <sheetName val="CERTIFICATE"/>
      <sheetName val="Bill 7"/>
      <sheetName val="Sheet2"/>
      <sheetName val="electrical"/>
      <sheetName val="IT"/>
      <sheetName val="ULV"/>
      <sheetName val="mechanical"/>
      <sheetName val="Labour Day Rate"/>
      <sheetName val="Equip Day Rate"/>
      <sheetName val="Resident Engineer"/>
      <sheetName val="Doha WBS Clean"/>
      <sheetName val="Notes"/>
      <sheetName val=" GULF"/>
      <sheetName val="Details"/>
      <sheetName val="Macro custom function"/>
      <sheetName val="CPA33-34"/>
      <sheetName val="General"/>
      <sheetName val="Cash Flow"/>
      <sheetName val="Sch. Areas"/>
      <sheetName val="Master Data Sheet"/>
      <sheetName val="Contents"/>
      <sheetName val="FitOutConfCentre"/>
      <sheetName val="Sum"/>
      <sheetName val="N&amp;SE"/>
      <sheetName val="N&amp;SE Rebar"/>
      <sheetName val="SW"/>
      <sheetName val="SW Rebar"/>
      <sheetName val="RC Costs"/>
      <sheetName val="G20"/>
      <sheetName val="Rebar"/>
      <sheetName val="A252"/>
      <sheetName val="Aggregate"/>
      <sheetName val="Brick"/>
      <sheetName val="Paving"/>
      <sheetName val="Plastering"/>
      <sheetName val="Door"/>
      <sheetName val="CPlate"/>
      <sheetName val="UPVC Pipe"/>
      <sheetName val="Cash2"/>
      <sheetName val="Plumbing-Unused"/>
      <sheetName val="Fire Protection"/>
      <sheetName val="Rate Substantiation"/>
      <sheetName val="HVAC-Unused"/>
      <sheetName val="Electrical-unused"/>
      <sheetName val="BQ"/>
      <sheetName val="BQ External"/>
      <sheetName val="PriceSummary"/>
      <sheetName val="BUDGET"/>
      <sheetName val="Z"/>
      <sheetName val="COEFF"/>
      <sheetName val="SubmitCal"/>
      <sheetName val="#3E1_GCR"/>
      <sheetName val="İCMAL"/>
      <sheetName val="keşif özeti"/>
      <sheetName val="cp-e1"/>
      <sheetName val="w't table"/>
      <sheetName val="Raw_Data"/>
      <sheetName val="Airport_Cost_Comparisons_Rev05"/>
      <sheetName val="WAGERATE_BY_CRAFT"/>
      <sheetName val="Salary_Ranges"/>
      <sheetName val="As_sold_PFS"/>
      <sheetName val="Period_-Worksheet"/>
      <sheetName val="@RISK_Correlations"/>
      <sheetName val="Project_Info"/>
      <sheetName val="Link_In"/>
      <sheetName val="CRF-BE_Rates"/>
      <sheetName val="Project_Work_Off_Contribution"/>
      <sheetName val="H_O__RATES"/>
      <sheetName val="FIELD_RATES"/>
      <sheetName val="TOTAL_SCHEDULE"/>
      <sheetName val="Man-Plan_Forecast"/>
      <sheetName val="Day_work"/>
      <sheetName val="Labour_Day_Rate"/>
      <sheetName val="Equip_Day_Rate"/>
      <sheetName val="Resident_Engineer"/>
      <sheetName val="Doha_WBS_Clean"/>
      <sheetName val="_GULF"/>
      <sheetName val="Bill_7"/>
      <sheetName val="Macro_custom_function"/>
      <sheetName val="Cash_Flow"/>
      <sheetName val="Sch__Areas"/>
      <sheetName val="Master_Data_Sheet"/>
      <sheetName val="[Airport Cost Comparisons Rev05"/>
      <sheetName val="C3"/>
      <sheetName val="2-Conc"/>
      <sheetName val="Performance"/>
      <sheetName val="pii"/>
      <sheetName val="Bill 6"/>
      <sheetName val="VO 039"/>
      <sheetName val="C1ㅇ"/>
      <sheetName val="Equip"/>
      <sheetName val="Sheet3"/>
      <sheetName val="Category Lookup Table"/>
      <sheetName val="Netstatement"/>
      <sheetName val="OBI SNW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ection 1-Cost Report"/>
      <sheetName val="Section 1-Cost Report Summary"/>
      <sheetName val="Section 2-Cost Reconciliation"/>
      <sheetName val="Section3-Cost impact of BM"/>
      <sheetName val="Section4-Basis of Costs"/>
      <sheetName val="Section5-Conclusions"/>
      <sheetName val="Elemental Sum"/>
      <sheetName val="Sustainability"/>
      <sheetName val="Inflation Calculation"/>
      <sheetName val="Risk Register"/>
      <sheetName val="VE Register"/>
      <sheetName val="LCC"/>
      <sheetName val="O&amp;M Costs"/>
      <sheetName val="Climate Change"/>
      <sheetName val="App A"/>
      <sheetName val="App B"/>
      <sheetName val="AppC"/>
      <sheetName val="Basi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Loan account - LCC rate"/>
      <sheetName val="Consolidated summary"/>
      <sheetName val="Sensitivities"/>
      <sheetName val="Value &amp;  distribution summary"/>
      <sheetName val="Monthly report"/>
      <sheetName val="Monthly invoice "/>
      <sheetName val="Partnership summary"/>
      <sheetName val="Fund  summary ex developer"/>
      <sheetName val="Project cashflow totals"/>
      <sheetName val="Hotel resi and sites 21 22 cost"/>
      <sheetName val="Fund cashflow"/>
      <sheetName val="Fund cashflow cumulative"/>
      <sheetName val="LCC profit share calculation"/>
      <sheetName val="Main construction"/>
      <sheetName val="Total equity"/>
      <sheetName val="Grosvenor equity"/>
      <sheetName val="Investor equity"/>
      <sheetName val="Equity and debt split"/>
      <sheetName val="Loan account and shortfalls"/>
      <sheetName val="Letting covenants"/>
      <sheetName val="Assumptions"/>
      <sheetName val="Chart1"/>
      <sheetName val="Residential"/>
      <sheetName val="Car park lease"/>
      <sheetName val="Offices"/>
      <sheetName val="Unit rents and incentives"/>
      <sheetName val="Funding check"/>
      <sheetName val="Changes"/>
      <sheetName val="Net rent analysis"/>
      <sheetName val="@risk rents and incentives"/>
      <sheetName val="Raw Data"/>
      <sheetName val="Basis"/>
      <sheetName val="Control"/>
      <sheetName val="C3"/>
      <sheetName val="ECI Summary"/>
      <sheetName val="NPV new"/>
      <sheetName val="Key Assumptions"/>
      <sheetName val="CIF COST ITEM"/>
      <sheetName val="Loan_account_-_LCC_rate"/>
      <sheetName val="Consolidated_summary"/>
      <sheetName val="Value_&amp;__distribution_summary"/>
      <sheetName val="Monthly_report"/>
      <sheetName val="Monthly_invoice_"/>
      <sheetName val="Partnership_summary"/>
      <sheetName val="Fund__summary_ex_developer"/>
      <sheetName val="Project_cashflow_totals"/>
      <sheetName val="Hotel_resi_and_sites_21_22_cost"/>
      <sheetName val="Fund_cashflow"/>
      <sheetName val="Fund_cashflow_cumulative"/>
      <sheetName val="LCC_profit_share_calculation"/>
      <sheetName val="Main_construction"/>
      <sheetName val="Total_equity"/>
      <sheetName val="Grosvenor_equity"/>
      <sheetName val="Investor_equity"/>
      <sheetName val="Equity_and_debt_split"/>
      <sheetName val="Loan_account_and_shortfalls"/>
      <sheetName val="Letting_covenants"/>
      <sheetName val="Car_park_lease"/>
      <sheetName val="Unit_rents_and_incentives"/>
      <sheetName val="Funding_check"/>
      <sheetName val="Net_rent_analysis"/>
      <sheetName val="@risk_rents_and_incentives"/>
      <sheetName val="Loan_account_-_LCC_rate1"/>
      <sheetName val="Consolidated_summary1"/>
      <sheetName val="Value_&amp;__distribution_summary1"/>
      <sheetName val="Monthly_report1"/>
      <sheetName val="Monthly_invoice_1"/>
      <sheetName val="Partnership_summary1"/>
      <sheetName val="Fund__summary_ex_developer1"/>
      <sheetName val="Project_cashflow_totals1"/>
      <sheetName val="Hotel_resi_and_sites_21_22_cos1"/>
      <sheetName val="Fund_cashflow1"/>
      <sheetName val="Fund_cashflow_cumulative1"/>
      <sheetName val="LCC_profit_share_calculation1"/>
      <sheetName val="Main_construction1"/>
      <sheetName val="Total_equity1"/>
      <sheetName val="Grosvenor_equity1"/>
      <sheetName val="Investor_equity1"/>
      <sheetName val="Equity_and_debt_split1"/>
      <sheetName val="Loan_account_and_shortfalls1"/>
      <sheetName val="Letting_covenants1"/>
      <sheetName val="Car_park_lease1"/>
      <sheetName val="Unit_rents_and_incentives1"/>
      <sheetName val="Funding_check1"/>
      <sheetName val="Net_rent_analysis1"/>
      <sheetName val="@risk_rents_and_incentives1"/>
      <sheetName val="_risk rents and incentives"/>
      <sheetName val="2-Cash Flow"/>
      <sheetName val="Cash Flow"/>
      <sheetName val="Bill No 13"/>
      <sheetName val="w't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t="str">
            <v>no</v>
          </cell>
        </row>
      </sheetData>
      <sheetData sheetId="22" refreshError="1"/>
      <sheetData sheetId="23"/>
      <sheetData sheetId="24">
        <row r="21">
          <cell r="C21" t="str">
            <v>Year</v>
          </cell>
        </row>
      </sheetData>
      <sheetData sheetId="25"/>
      <sheetData sheetId="26"/>
      <sheetData sheetId="27"/>
      <sheetData sheetId="28"/>
      <sheetData sheetId="29">
        <row r="190">
          <cell r="J190">
            <v>39538</v>
          </cell>
        </row>
      </sheetData>
      <sheetData sheetId="30">
        <row r="25">
          <cell r="W25">
            <v>39538</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sheetName val="CS PIPING"/>
      <sheetName val="EVAPORATOR"/>
      <sheetName val="HEAT EX"/>
      <sheetName val="RO"/>
      <sheetName val="HP PUMP"/>
      <sheetName val="SS PIPE"/>
      <sheetName val="CHEM. TANK"/>
      <sheetName val="STL STR"/>
      <sheetName val="stl2"/>
      <sheetName val="CRANE"/>
      <sheetName val="Ver-Pump"/>
      <sheetName val="SEE WATER"/>
      <sheetName val="BLR"/>
      <sheetName val="Basis"/>
      <sheetName val="Assumptions"/>
      <sheetName val="@risk rents and incentives"/>
      <sheetName val="Car park lease"/>
      <sheetName val="Net rent analysis"/>
      <sheetName val="BQ"/>
      <sheetName val="BQ External"/>
      <sheetName val="Raw Data"/>
      <sheetName val="1 Summary"/>
      <sheetName val="Day work"/>
      <sheetName val="w't table"/>
      <sheetName val="C1ㅇ"/>
      <sheetName val="BOQ-M"/>
      <sheetName val="Option"/>
      <sheetName val="SubmitCal"/>
      <sheetName val="Cash2"/>
      <sheetName val="Z"/>
      <sheetName val="QUOTE_E"/>
      <sheetName val="C3"/>
      <sheetName val="Door &amp; Window Sched"/>
      <sheetName val="Room Sched"/>
      <sheetName val="d-7"/>
      <sheetName val="BOQ-E"/>
      <sheetName val="기계내역서"/>
      <sheetName val="Sheet1"/>
      <sheetName val="Details"/>
      <sheetName val="Summary"/>
      <sheetName val="#REF"/>
      <sheetName val="CERTIFICATE"/>
      <sheetName val="Bill 7"/>
      <sheetName val="Const Staff"/>
      <sheetName val="FREU Engineering"/>
      <sheetName val="Startup Staff"/>
      <sheetName val="Notes"/>
      <sheetName val="Lstsub"/>
      <sheetName val="Other ODC's"/>
      <sheetName val="Project Info"/>
      <sheetName val="Material Rates"/>
      <sheetName val="Subcontracts"/>
      <sheetName val="Salary &amp; Hr Sum"/>
      <sheetName val="Review Summary"/>
      <sheetName val="Sheet2"/>
      <sheetName val="Calendar"/>
      <sheetName val="MECHANICAL ITP"/>
      <sheetName val="Testing"/>
      <sheetName val="AN"/>
      <sheetName val="Plumbing FROM bILL"/>
      <sheetName val="StructEarth 3"/>
      <sheetName val="Valesco Paste"/>
      <sheetName val="HQ-TO"/>
      <sheetName val="\\Mainserver\ShareDoc\Documents"/>
      <sheetName val="Addition-ProtectionSummary"/>
      <sheetName val="pvc vent"/>
      <sheetName val="database"/>
      <sheetName val="BOQ"/>
      <sheetName val="Struct_Earth"/>
      <sheetName val="EC(Rev)"/>
      <sheetName val="Electrical_database"/>
      <sheetName val="MEP Matls"/>
      <sheetName val="CS_PIPING"/>
      <sheetName val="HEAT_EX"/>
      <sheetName val="HP_PUMP"/>
      <sheetName val="SS_PIPE"/>
      <sheetName val="CHEM__TANK"/>
      <sheetName val="STL_STR"/>
      <sheetName val="SEE_WATER"/>
      <sheetName val="w't_table"/>
      <sheetName val="@risk_rents_and_incentives"/>
      <sheetName val="Car_park_lease"/>
      <sheetName val="Net_rent_analysis"/>
      <sheetName val="MECHANICAL%20ITP.xls"/>
      <sheetName val="P-2002"/>
      <sheetName val="3-11"/>
      <sheetName val="당초"/>
      <sheetName val="#3E1_GCR"/>
      <sheetName val="__Mainserver_ShareDoc_Documents"/>
      <sheetName val="Ra  stair"/>
      <sheetName val="BQ_External"/>
      <sheetName val="Raw_Data"/>
      <sheetName val="1_Summary"/>
      <sheetName val="Budget_By_Month"/>
      <sheetName val="Tracking"/>
      <sheetName val="Comparison"/>
      <sheetName val="MAINBS1"/>
      <sheetName val="Takeoff"/>
      <sheetName val="mvac_Offer"/>
      <sheetName val="mvac_BOQ"/>
      <sheetName val="P"/>
      <sheetName val="Factors"/>
      <sheetName val="4 - Sum"/>
      <sheetName val="D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Tenants"/>
      <sheetName val="CashFlow"/>
      <sheetName val="Financials"/>
      <sheetName val="Summary"/>
      <sheetName val="Option1"/>
      <sheetName val="Option2"/>
      <sheetName val="Option3"/>
      <sheetName val="Option4"/>
      <sheetName val="Option5"/>
      <sheetName val="Option6"/>
      <sheetName val="Option7"/>
      <sheetName val="Option8"/>
      <sheetName val="Option9"/>
      <sheetName val="Chart"/>
      <sheetName val="Consolidate"/>
      <sheetName val="Sensitivity"/>
      <sheetName val="Probability"/>
      <sheetName val="Operating Assets"/>
      <sheetName val="Title"/>
      <sheetName val="S-Curve"/>
      <sheetName val="Stamp-Duty"/>
      <sheetName val="Land Tax"/>
      <sheetName val="Controls"/>
      <sheetName val="Calc"/>
      <sheetName val="Label"/>
    </sheetNames>
    <sheetDataSet>
      <sheetData sheetId="0"/>
      <sheetData sheetId="1">
        <row r="500">
          <cell r="S500">
            <v>2</v>
          </cell>
        </row>
        <row r="504">
          <cell r="S504">
            <v>4</v>
          </cell>
        </row>
        <row r="510">
          <cell r="S510">
            <v>2</v>
          </cell>
        </row>
        <row r="512">
          <cell r="S512">
            <v>2</v>
          </cell>
        </row>
        <row r="513">
          <cell r="S51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9">
          <cell r="B49">
            <v>3</v>
          </cell>
          <cell r="C49" t="b">
            <v>0</v>
          </cell>
        </row>
        <row r="50">
          <cell r="B50">
            <v>3</v>
          </cell>
          <cell r="C50" t="b">
            <v>0</v>
          </cell>
        </row>
        <row r="51">
          <cell r="B51">
            <v>3</v>
          </cell>
          <cell r="C51" t="b">
            <v>0</v>
          </cell>
        </row>
        <row r="52">
          <cell r="B52">
            <v>3</v>
          </cell>
          <cell r="C52" t="b">
            <v>0</v>
          </cell>
        </row>
        <row r="53">
          <cell r="B53">
            <v>3</v>
          </cell>
          <cell r="C53" t="b">
            <v>0</v>
          </cell>
        </row>
        <row r="54">
          <cell r="B54">
            <v>3</v>
          </cell>
          <cell r="C54" t="b">
            <v>0</v>
          </cell>
        </row>
        <row r="55">
          <cell r="B55">
            <v>3</v>
          </cell>
          <cell r="C55" t="b">
            <v>0</v>
          </cell>
        </row>
        <row r="56">
          <cell r="B56">
            <v>3</v>
          </cell>
          <cell r="C56" t="b">
            <v>0</v>
          </cell>
        </row>
        <row r="57">
          <cell r="B57">
            <v>3</v>
          </cell>
          <cell r="C57" t="b">
            <v>0</v>
          </cell>
        </row>
        <row r="58">
          <cell r="B58">
            <v>3</v>
          </cell>
          <cell r="C58" t="b">
            <v>0</v>
          </cell>
        </row>
        <row r="59">
          <cell r="B59">
            <v>2</v>
          </cell>
          <cell r="C59" t="b">
            <v>0</v>
          </cell>
        </row>
        <row r="60">
          <cell r="B60">
            <v>3</v>
          </cell>
          <cell r="C60" t="b">
            <v>0</v>
          </cell>
        </row>
        <row r="62">
          <cell r="B62">
            <v>3</v>
          </cell>
          <cell r="C62" t="b">
            <v>0</v>
          </cell>
        </row>
        <row r="63">
          <cell r="B63">
            <v>3</v>
          </cell>
          <cell r="C63" t="b">
            <v>0</v>
          </cell>
        </row>
        <row r="64">
          <cell r="C64" t="b">
            <v>0</v>
          </cell>
        </row>
        <row r="131">
          <cell r="A131">
            <v>4</v>
          </cell>
        </row>
      </sheetData>
      <sheetData sheetId="25">
        <row r="80">
          <cell r="K80">
            <v>0</v>
          </cell>
        </row>
      </sheetData>
      <sheetData sheetId="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Sum"/>
      <sheetName val="PM Services"/>
      <sheetName val="Stage 2 Design"/>
      <sheetName val="Supervision"/>
      <sheetName val="Addenda details"/>
      <sheetName val="Groundwater"/>
      <sheetName val="Schedule 2 Hyder"/>
      <sheetName val="Assumptions"/>
      <sheetName val="Subcon St 2 Invoice less Exp"/>
      <sheetName val="Details for Charts"/>
      <sheetName val="Schedule B revised"/>
      <sheetName val="Stage 2 Expenses"/>
      <sheetName val="Schedule 2 Hyder Original"/>
      <sheetName val="Addenda 1 details"/>
      <sheetName val="Sheet9"/>
    </sheetNames>
    <sheetDataSet>
      <sheetData sheetId="0"/>
      <sheetData sheetId="1"/>
      <sheetData sheetId="2"/>
      <sheetData sheetId="3"/>
      <sheetData sheetId="4"/>
      <sheetData sheetId="5"/>
      <sheetData sheetId="6"/>
      <sheetData sheetId="7"/>
      <sheetData sheetId="8"/>
      <sheetData sheetId="9">
        <row r="13">
          <cell r="AB13">
            <v>0.19659626400045799</v>
          </cell>
        </row>
        <row r="14">
          <cell r="AB14">
            <v>0.18673890402507165</v>
          </cell>
        </row>
        <row r="15">
          <cell r="AB15">
            <v>0.18673890402507165</v>
          </cell>
        </row>
        <row r="16">
          <cell r="AB16">
            <v>0.19166758401276482</v>
          </cell>
        </row>
        <row r="17">
          <cell r="AB17">
            <v>0.10305003856883835</v>
          </cell>
        </row>
        <row r="18">
          <cell r="AB18">
            <v>0.14605265873382292</v>
          </cell>
        </row>
        <row r="27">
          <cell r="AD27">
            <v>3157632.2627553195</v>
          </cell>
        </row>
        <row r="28">
          <cell r="AD28">
            <v>-789408.06568882987</v>
          </cell>
        </row>
        <row r="81">
          <cell r="D81">
            <v>491842.83347090421</v>
          </cell>
        </row>
        <row r="82">
          <cell r="D82">
            <v>327895.22231393616</v>
          </cell>
        </row>
        <row r="83">
          <cell r="D83">
            <v>688579.96685926581</v>
          </cell>
        </row>
        <row r="84">
          <cell r="D84">
            <v>459053.3112395106</v>
          </cell>
        </row>
        <row r="85">
          <cell r="D85">
            <v>491842.83347090421</v>
          </cell>
        </row>
        <row r="86">
          <cell r="D86">
            <v>327895.22231393616</v>
          </cell>
        </row>
        <row r="87">
          <cell r="D87">
            <v>295105.70008254249</v>
          </cell>
        </row>
        <row r="88">
          <cell r="D88">
            <v>196737.13338836169</v>
          </cell>
        </row>
        <row r="89">
          <cell r="D89">
            <v>638494.59756686166</v>
          </cell>
        </row>
        <row r="90">
          <cell r="D90">
            <v>425663.06504457444</v>
          </cell>
        </row>
        <row r="91">
          <cell r="D91">
            <v>893892.43659360625</v>
          </cell>
        </row>
        <row r="92">
          <cell r="D92">
            <v>595928.29106240417</v>
          </cell>
        </row>
        <row r="93">
          <cell r="D93">
            <v>638494.59756686166</v>
          </cell>
        </row>
        <row r="94">
          <cell r="D94">
            <v>425663.06504457444</v>
          </cell>
        </row>
        <row r="95">
          <cell r="D95">
            <v>383096.75854011701</v>
          </cell>
        </row>
        <row r="96">
          <cell r="D96">
            <v>255397.83902674465</v>
          </cell>
        </row>
        <row r="97">
          <cell r="D97">
            <v>829031.56301170215</v>
          </cell>
        </row>
        <row r="98">
          <cell r="D98">
            <v>552687.7086744681</v>
          </cell>
        </row>
        <row r="99">
          <cell r="D99">
            <v>1160644.1882163829</v>
          </cell>
        </row>
        <row r="100">
          <cell r="D100">
            <v>773762.79214425525</v>
          </cell>
        </row>
        <row r="101">
          <cell r="D101">
            <v>829031.56301170215</v>
          </cell>
        </row>
        <row r="102">
          <cell r="D102">
            <v>552687.7086744681</v>
          </cell>
        </row>
        <row r="103">
          <cell r="D103">
            <v>497418.93780702126</v>
          </cell>
        </row>
        <row r="104">
          <cell r="D104">
            <v>331612.62520468084</v>
          </cell>
        </row>
        <row r="105">
          <cell r="D105">
            <v>550345.4272101064</v>
          </cell>
        </row>
        <row r="106">
          <cell r="D106">
            <v>366896.9514734043</v>
          </cell>
        </row>
        <row r="107">
          <cell r="D107">
            <v>770483.59809414891</v>
          </cell>
        </row>
        <row r="108">
          <cell r="D108">
            <v>513655.73206276598</v>
          </cell>
        </row>
        <row r="109">
          <cell r="D109">
            <v>550345.4272101064</v>
          </cell>
        </row>
        <row r="110">
          <cell r="D110">
            <v>366896.9514734043</v>
          </cell>
        </row>
        <row r="111">
          <cell r="D111">
            <v>330207.25632606383</v>
          </cell>
        </row>
        <row r="112">
          <cell r="D112">
            <v>220138.17088404257</v>
          </cell>
        </row>
        <row r="113">
          <cell r="D113">
            <v>357183.93999734049</v>
          </cell>
        </row>
        <row r="114">
          <cell r="D114">
            <v>238122.62666489367</v>
          </cell>
        </row>
        <row r="115">
          <cell r="D115">
            <v>500057.51599627663</v>
          </cell>
        </row>
        <row r="116">
          <cell r="D116">
            <v>333371.67733085115</v>
          </cell>
        </row>
        <row r="117">
          <cell r="D117">
            <v>357183.93999734049</v>
          </cell>
        </row>
        <row r="118">
          <cell r="D118">
            <v>238122.62666489367</v>
          </cell>
        </row>
        <row r="119">
          <cell r="D119">
            <v>214310.3639984043</v>
          </cell>
        </row>
        <row r="120">
          <cell r="D120">
            <v>142873.5759989362</v>
          </cell>
        </row>
        <row r="121">
          <cell r="D121">
            <v>657723.79863670212</v>
          </cell>
        </row>
        <row r="122">
          <cell r="D122">
            <v>438482.53242446808</v>
          </cell>
        </row>
        <row r="123">
          <cell r="D123">
            <v>920813.31809138285</v>
          </cell>
        </row>
        <row r="124">
          <cell r="D124">
            <v>613875.54539425531</v>
          </cell>
        </row>
        <row r="125">
          <cell r="D125">
            <v>657723.79863670212</v>
          </cell>
        </row>
        <row r="126">
          <cell r="D126">
            <v>438482.53242446808</v>
          </cell>
        </row>
        <row r="127">
          <cell r="D127">
            <v>394634.27918202127</v>
          </cell>
        </row>
        <row r="128">
          <cell r="D128">
            <v>263089.51945468085</v>
          </cell>
        </row>
        <row r="129">
          <cell r="D129">
            <v>6136.3835106382985</v>
          </cell>
        </row>
        <row r="130">
          <cell r="D130">
            <v>4090.9223404255326</v>
          </cell>
        </row>
        <row r="131">
          <cell r="D131">
            <v>8590.9369148936166</v>
          </cell>
        </row>
        <row r="132">
          <cell r="D132">
            <v>5727.2912765957453</v>
          </cell>
        </row>
        <row r="133">
          <cell r="D133">
            <v>6136.3835106382985</v>
          </cell>
        </row>
        <row r="134">
          <cell r="D134">
            <v>4090.9223404255326</v>
          </cell>
        </row>
        <row r="135">
          <cell r="D135">
            <v>3681.830106382979</v>
          </cell>
        </row>
        <row r="136">
          <cell r="D136">
            <v>2454.5534042553195</v>
          </cell>
        </row>
      </sheetData>
      <sheetData sheetId="10"/>
      <sheetData sheetId="11"/>
      <sheetData sheetId="12"/>
      <sheetData sheetId="13"/>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E1_GCR"/>
      <sheetName val="CP-E1"/>
      <sheetName val="_3E1_GCR"/>
      <sheetName val="C3"/>
      <sheetName val="BOQ"/>
      <sheetName val="COST"/>
      <sheetName val="Bonds"/>
      <sheetName val="Depreciation and vehicle"/>
      <sheetName val="Other"/>
      <sheetName val="Personal"/>
      <sheetName val="Office"/>
      <sheetName val="Warehouse"/>
      <sheetName val="SubmitCal"/>
      <sheetName val="BQ"/>
      <sheetName val="BQ External"/>
      <sheetName val="Assumptions"/>
      <sheetName val="@risk rents and incentives"/>
      <sheetName val="Car park lease"/>
      <sheetName val="Net rent analysis"/>
      <sheetName val="w't table"/>
      <sheetName val="Notes"/>
      <sheetName val="Bill No. 3 Podium"/>
      <sheetName val="Funds Movement"/>
      <sheetName val="당초"/>
      <sheetName val="Basis"/>
      <sheetName val="Lstsub"/>
      <sheetName val="QUOTE_E"/>
      <sheetName val="Addition-ProtectionSummary"/>
      <sheetName val="Rates"/>
      <sheetName val="Bill 1"/>
      <sheetName val="Bill 2"/>
      <sheetName val="Bill 3"/>
      <sheetName val="Bill 4"/>
      <sheetName val="Bill 5"/>
      <sheetName val="Bill 6"/>
      <sheetName val="Bill 7"/>
      <sheetName val="Raw Data"/>
      <sheetName val="2"/>
      <sheetName val="Details for Charts"/>
      <sheetName val="Westin FOH &amp; BOH Split"/>
      <sheetName val="WEIG-FAC"/>
      <sheetName val="C1ㅇ"/>
      <sheetName val="7.2.LandScaping"/>
      <sheetName val="7.3Roads"/>
      <sheetName val="7.4Water"/>
      <sheetName val="7.5Drainage_FireFighting"/>
      <sheetName val="7.6iriggation "/>
      <sheetName val="7.7Electrcal"/>
      <sheetName val="macros"/>
      <sheetName val="Depreciation_and_vehicle"/>
      <sheetName val="BQ_External"/>
      <sheetName val="@risk_rents_and_incentives"/>
      <sheetName val="Car_park_lease"/>
      <sheetName val="Net_rent_analysis"/>
      <sheetName val="w't_table"/>
      <sheetName val="Bill_No__3_Podium"/>
      <sheetName val="Funds_Movement"/>
      <sheetName val="Bill_1"/>
      <sheetName val="Bill_2"/>
      <sheetName val="Bill_3"/>
      <sheetName val="Bill_4"/>
      <sheetName val="Bill_5"/>
      <sheetName val="Bill_6"/>
      <sheetName val="Bill_7"/>
      <sheetName val="Raw_Data"/>
      <sheetName val="Details_for_Charts"/>
      <sheetName val="C1?"/>
      <sheetName val="??"/>
      <sheetName val="cutting lists"/>
      <sheetName val="Macro custom function"/>
      <sheetName val="ancillary"/>
      <sheetName val="pvc vent"/>
      <sheetName val="BRICK"/>
      <sheetName val="C1_"/>
      <sheetName val="__"/>
      <sheetName val="mvac_Offer"/>
      <sheetName val="mvac_BOQ"/>
      <sheetName val="P"/>
      <sheetName val="Summary"/>
      <sheetName val="Factors"/>
      <sheetName val="INVOICE"/>
      <sheetName val="Project_Brief"/>
      <sheetName val="Criteria"/>
      <sheetName val="Project Brief"/>
      <sheetName val="LAB"/>
      <sheetName val="Stammdaten"/>
      <sheetName val="코드관리"/>
      <sheetName val="trafo-size"/>
      <sheetName val="HQ-TO"/>
      <sheetName val="SITE OVERHEAD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ivil Works Breakdown"/>
      <sheetName val="Lstsub"/>
      <sheetName val="#3E1_GCR"/>
      <sheetName val="Doha WBS Clean"/>
      <sheetName val="BOQ"/>
      <sheetName val="Devco Cashflow"/>
      <sheetName val="Sheet1"/>
      <sheetName val="C3"/>
      <sheetName val="SubmitCal"/>
      <sheetName val="BQ"/>
      <sheetName val="BQ External"/>
      <sheetName val="___Raw Data"/>
      <sheetName val="___Option"/>
      <sheetName val="Notes"/>
      <sheetName val="Sheet2"/>
      <sheetName val="Assumptions"/>
      <sheetName val="@risk rents and incentives"/>
      <sheetName val="Car park lease"/>
      <sheetName val="Net rent analysis"/>
      <sheetName val="Build-up"/>
      <sheetName val="1-Excavation"/>
      <sheetName val="2-Substructure"/>
      <sheetName val="3-Concrete"/>
      <sheetName val="4-Masonry"/>
      <sheetName val="5-Thermal &amp; Moisture"/>
      <sheetName val="General"/>
      <sheetName val="Raw Data"/>
      <sheetName val="Sheet3"/>
      <sheetName val="Elem 2G Pricing"/>
      <sheetName val="Elem 2G Synopsis"/>
      <sheetName val="Elem 2H Synopsis"/>
      <sheetName val="Elem 3A Pricing"/>
      <sheetName val="Elem 3A Synopsis"/>
      <sheetName val="당초"/>
      <sheetName val="Project Brief"/>
      <sheetName val="Input"/>
      <sheetName val="Activity"/>
      <sheetName val="Crew"/>
      <sheetName val="Piping"/>
      <sheetName val="Pipe Supports"/>
      <sheetName val="#REF"/>
      <sheetName val="Civil_Works_Breakdown"/>
      <sheetName val="Doha_WBS_Clean"/>
      <sheetName val="Elem_2G_Pricing"/>
      <sheetName val="Elem_2G_Synopsis"/>
      <sheetName val="Elem_2H_Synopsis"/>
      <sheetName val="Elem_3A_Pricing"/>
      <sheetName val="Elem_3A_Synopsis"/>
      <sheetName val="Devco_Cashflow"/>
      <sheetName val="BQ_External"/>
      <sheetName val="___Raw_Data"/>
      <sheetName val="Raw_Data"/>
      <sheetName val="Project_Brief"/>
      <sheetName val="5-Thermal_&amp;_Moisture"/>
      <sheetName val="@risk_rents_and_incentives"/>
      <sheetName val="Car_park_lease"/>
      <sheetName val="Net_rent_analysis"/>
      <sheetName val="Pipe_Supports"/>
      <sheetName val="Cat_A_Change_Control"/>
      <sheetName val="Dropdown_list"/>
      <sheetName val="Breaker_size"/>
      <sheetName val="CCC-1C-PVC-XLPE"/>
      <sheetName val="CCC-4C-PVC-XLPE"/>
      <sheetName val="CCC-BTS"/>
      <sheetName val="VD-BTS"/>
      <sheetName val="Resistance_Reactance_Cables"/>
      <sheetName val="CTS_1C_PVC_Armoured"/>
      <sheetName val="CTS_1C_PVC_Unarmoured"/>
      <sheetName val="CTS_1C_XLPE_Armoured"/>
      <sheetName val="CTS_1C_XLPE_Unarmoured"/>
      <sheetName val="CTS_3C_PVC_Armoured"/>
      <sheetName val="CTS_3C_PVC_Unarmoured"/>
      <sheetName val="CTS_3C_XLPE_Armoured"/>
      <sheetName val="CTS_3C_XLPE_Unarmoured"/>
      <sheetName val="CTS_4C_PVC_Armoured"/>
      <sheetName val="CTS_4C_PVC_Unarmoured"/>
      <sheetName val="CTS_4C_XLPE_Armoured"/>
      <sheetName val="List-CTS"/>
      <sheetName val="Data"/>
      <sheetName val="Dropdown list"/>
      <sheetName val="Breaker size"/>
      <sheetName val="주관사업"/>
      <sheetName val="DETAILED  BOQ"/>
      <sheetName val="Schedule of payments"/>
      <sheetName val="Summary"/>
      <sheetName val="Cumulative staff pay"/>
      <sheetName val="Jan 2014"/>
      <sheetName val="January 2013"/>
      <sheetName val="February 2013"/>
      <sheetName val="March 2013"/>
      <sheetName val="April 2013"/>
      <sheetName val="May 2013"/>
      <sheetName val="June 2013 "/>
      <sheetName val="July 2013 "/>
      <sheetName val="Aug 2013  "/>
      <sheetName val="Sep 2013"/>
      <sheetName val="Oct 2013"/>
      <sheetName val="Template"/>
      <sheetName val="Approved Staff"/>
      <sheetName val="Validation_Data"/>
      <sheetName val="Order Book Assumptions 2007"/>
      <sheetName val="LEGEND"/>
      <sheetName val="E_Summary"/>
      <sheetName val="POWER"/>
      <sheetName val="부표총괄"/>
      <sheetName val="1-G1"/>
      <sheetName val="Bill No. 3 Podium"/>
      <sheetName val="Westin FOH &amp; BOH Split"/>
      <sheetName val=" GULF"/>
      <sheetName val="2"/>
      <sheetName val="CPA33-34"/>
      <sheetName val="Pro Sts"/>
      <sheetName val=" Dtail Ent sht"/>
      <sheetName val="CIF COST ITEM"/>
      <sheetName val="Budget By Month"/>
      <sheetName val="Tracking"/>
      <sheetName val="Comparison"/>
      <sheetName val="Background"/>
      <sheetName val="Details for Charts"/>
      <sheetName val="Basis"/>
      <sheetName val="FitOutConfCentre"/>
      <sheetName val="③赤紙(日文)"/>
      <sheetName val="cp-e1"/>
      <sheetName val="Names"/>
      <sheetName val="Info"/>
      <sheetName val="Material"/>
      <sheetName val="Cash Flow"/>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3E1_GCR"/>
      <sheetName val="Precalculation"/>
    </sheetNames>
    <sheetDataSet>
      <sheetData sheetId="0">
        <row r="8">
          <cell r="A8" t="str">
            <v>8 Bed HDU</v>
          </cell>
        </row>
      </sheetData>
      <sheetData sheetId="1"/>
      <sheetData sheetId="2">
        <row r="2">
          <cell r="A2" t="str">
            <v>Site</v>
          </cell>
        </row>
        <row r="8">
          <cell r="A8" t="str">
            <v>8 Bed HDU</v>
          </cell>
        </row>
        <row r="9">
          <cell r="A9" t="str">
            <v>14 Bed Elderly HDU</v>
          </cell>
        </row>
        <row r="10">
          <cell r="A10" t="str">
            <v>Support Services</v>
          </cell>
        </row>
        <row r="11">
          <cell r="A11" t="str">
            <v>Lois Ellis</v>
          </cell>
        </row>
        <row r="12">
          <cell r="A12" t="str">
            <v>Kestrel Grove</v>
          </cell>
        </row>
        <row r="13">
          <cell r="A13" t="str">
            <v>Erewash</v>
          </cell>
        </row>
        <row r="14">
          <cell r="A14" t="str">
            <v>Amber Valley</v>
          </cell>
        </row>
        <row r="15">
          <cell r="A15" t="str">
            <v>South Holland</v>
          </cell>
        </row>
        <row r="16">
          <cell r="A16" t="str">
            <v>20 Bed Acute</v>
          </cell>
        </row>
        <row r="17">
          <cell r="A17" t="str">
            <v>AMHIRPS</v>
          </cell>
        </row>
      </sheetData>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GULF"/>
      <sheetName val="415V"/>
      <sheetName val="11KV"/>
      <sheetName val="DRUM"/>
      <sheetName val="_GULF"/>
      <sheetName val="Lstsub"/>
      <sheetName val="#3E1_GCR"/>
      <sheetName val="Doha WBS Clean"/>
      <sheetName val="BOQ"/>
      <sheetName val="Devco Cashflow"/>
      <sheetName val="SubmitCal"/>
      <sheetName val="Notes"/>
      <sheetName val="당초"/>
      <sheetName val="CIF COST ITEM"/>
      <sheetName val="Testing"/>
      <sheetName val="Basis"/>
      <sheetName val="C9901"/>
      <sheetName val="Background"/>
      <sheetName val="COST"/>
      <sheetName val="C3"/>
      <sheetName val="Option"/>
      <sheetName val="Disc breakdown"/>
      <sheetName val="Build-up"/>
      <sheetName val="5 Line Bill"/>
      <sheetName val="Bill No. 3 Podium"/>
      <sheetName val="③赤紙(日文)"/>
      <sheetName val="Cash Flow"/>
      <sheetName val="Assumptions"/>
      <sheetName val="@risk rents and incentives"/>
      <sheetName val="Car park lease"/>
      <sheetName val="Net rent analysis"/>
      <sheetName val="w't table"/>
      <sheetName val="#RE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J Carey Final Account"/>
      <sheetName val="P2200 Budget"/>
      <sheetName val="Sheet1"/>
      <sheetName val="Sheet2"/>
      <sheetName val="Sheet3"/>
      <sheetName val=" GULF"/>
      <sheetName val="Lstsub"/>
      <sheetName val="Option"/>
      <sheetName val="Doha WBS Clean"/>
      <sheetName val="Notes"/>
      <sheetName val="Assumptions"/>
      <sheetName val="@risk rents and incentives"/>
      <sheetName val="Car park lease"/>
      <sheetName val="Net rent analysis"/>
      <sheetName val="Devco Cashflow"/>
      <sheetName val="Analysis"/>
      <sheetName val="PJ_Carey_Final_Account"/>
      <sheetName val="P2200_Budget"/>
      <sheetName val="SubmitCal"/>
      <sheetName val="P1 A15 &amp; A13 N Prelims Flysheet"/>
      <sheetName val="PJC"/>
      <sheetName val="HQ-TO"/>
      <sheetName val="Gravel in pond"/>
      <sheetName val="#3E1_GCR"/>
      <sheetName val="Build-up"/>
      <sheetName val="REMAINING ITEMS"/>
      <sheetName val="MAIN SUMMARY (PM)"/>
      <sheetName val="INVOICE TRANSMITTAL"/>
      <sheetName val="MAIN SUMMARY"/>
      <sheetName val="BILL NO. 1 Prelims"/>
      <sheetName val="FAT-1 Detail"/>
      <sheetName val="BILL NO. 2 HARD"/>
      <sheetName val="MS-B2-Excavation"/>
      <sheetName val="MS-B2-Filling"/>
      <sheetName val="MS-B2-Concreting"/>
      <sheetName val="MS-B2-Footh Path"/>
      <sheetName val="MS-B2-Surface Gravel"/>
      <sheetName val="BILL NO. 3 SOFT"/>
      <sheetName val="MS-B3-trees"/>
      <sheetName val="BILL NO. 4 FURN"/>
      <sheetName val="MS-B4-Concreting"/>
      <sheetName val="MS-B4-Cable"/>
      <sheetName val="BILL NO. 5SL"/>
      <sheetName val="MS-B5-Cable"/>
      <sheetName val="MS-B5-12m pole found'n"/>
      <sheetName val="MS-B5-14m pole found'n"/>
      <sheetName val="MS-B5-16m pole found'n "/>
      <sheetName val="MS-B5-12m poleERECTION"/>
      <sheetName val="MS-B5-14m pole ERECTION"/>
      <sheetName val="MS-B5-16m pole ERECTION"/>
      <sheetName val="BILL NO. 6 IRR"/>
      <sheetName val="MS-B6-Pipe 110MM"/>
      <sheetName val="MS-B6-Pipe 90MM"/>
      <sheetName val="MS-B6-Pipe 63MM"/>
      <sheetName val="MS-B6-Pipe 50MM"/>
      <sheetName val="MS-B6-Pipe 32MM"/>
      <sheetName val="MS-B6-Signal cable"/>
      <sheetName val="MS-B-6_2C,D,E&amp;F (VALVE)"/>
      <sheetName val="MS-Drip line"/>
      <sheetName val="BILL NO. 7 SDI"/>
      <sheetName val="B7-SDI"/>
      <sheetName val="B8"/>
      <sheetName val="VO NO. 02 - SUMMARY"/>
      <sheetName val="VO NO. 02 - LI-01"/>
      <sheetName val="MS-ITS -LI_01.VO-02 new"/>
      <sheetName val="MS-ITS Ducts LI-01"/>
      <sheetName val="VO NO. 02 - LI-03"/>
      <sheetName val="MS-B2-Cycle Path"/>
      <sheetName val="LI-04 Add'l Smart City &amp; RemITS"/>
      <sheetName val="MS-ITS Ducts LI04"/>
      <sheetName val="VO NO. 05 - SSD rerout"/>
      <sheetName val="VO NO. 06 - Procure Plant"/>
      <sheetName val="MS-Procure Plants (SH,GC)"/>
      <sheetName val="LI 05-VO-07 Add'l palm trees"/>
      <sheetName val="MS-LI-5,VO-7 Add'l Palm"/>
      <sheetName val="VOR - CMH street light poles"/>
      <sheetName val="LI 13 Substitution of plant"/>
      <sheetName val="MOS"/>
      <sheetName val="Back-ups"/>
      <sheetName val="MOS - Pavers"/>
      <sheetName val="MOS - Cable"/>
      <sheetName val="MOS - St Light poles"/>
      <sheetName val="#REF"/>
      <sheetName val="Basis"/>
      <sheetName val="General"/>
      <sheetName val="Electrical_database"/>
      <sheetName val="Sheet1 (2)"/>
      <sheetName val="C1ㅇ"/>
      <sheetName val="MEP Matls"/>
      <sheetName val="BOQ건축"/>
      <sheetName val="Addition Quantity"/>
      <sheetName val="PJC.xls"/>
      <sheetName val="1-Excavation"/>
      <sheetName val="2-Substructure"/>
      <sheetName val="3-Concrete"/>
      <sheetName val="4-Masonry"/>
      <sheetName val="5-Thermal &amp; Moisture"/>
      <sheetName val="Customize Your Invoice"/>
      <sheetName val="Summary"/>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SubmitCal"/>
      <sheetName val="Notes"/>
      <sheetName val="Raw Data"/>
      <sheetName val="Assumptions"/>
      <sheetName val="@risk rents and incentives"/>
      <sheetName val="Car park lease"/>
      <sheetName val="Net rent analysis"/>
      <sheetName val="C1ㅇ"/>
      <sheetName val="Cash2"/>
      <sheetName val="Z"/>
      <sheetName val="CIF COST ITEM"/>
      <sheetName val="Option"/>
      <sheetName val="Lstsub"/>
      <sheetName val="Doha WBS Clean"/>
      <sheetName val="REINF-WTM"/>
      <sheetName val="Basis"/>
      <sheetName val="Bill 1"/>
      <sheetName val="Bill 2"/>
      <sheetName val="Bill 3"/>
      <sheetName val="Bill 4"/>
      <sheetName val="Bill 5"/>
      <sheetName val="Bill 6"/>
      <sheetName val="Bill 7"/>
      <sheetName val="COST"/>
      <sheetName val="C3"/>
      <sheetName val="Cashflow"/>
      <sheetName val="S-C+Market"/>
      <sheetName val="Ramp data"/>
      <sheetName val="Day work"/>
      <sheetName val="Lower Ground"/>
      <sheetName val="Income"/>
      <sheetName val="Letting"/>
      <sheetName val="UBR"/>
      <sheetName val="Sheet1"/>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LEGEND"/>
      <sheetName val="Sum"/>
      <sheetName val="B5"/>
      <sheetName val="B7"/>
      <sheetName val="B9"/>
      <sheetName val="CT Thang Mo"/>
      <sheetName val="S-400"/>
      <sheetName val="DGchitiet "/>
      <sheetName val="Rates"/>
      <sheetName val="2-Conc"/>
      <sheetName val="산근"/>
      <sheetName val="대비표"/>
      <sheetName val="FitOutConfCentre"/>
      <sheetName val="OIL SYST DATA SHTS"/>
      <sheetName val="MTP"/>
      <sheetName val="MTP1"/>
      <sheetName val="Addition-ProtectionSummary"/>
      <sheetName val=""/>
      <sheetName val="Raw_Data"/>
      <sheetName val="@risk_rents_and_incentives"/>
      <sheetName val="Car_park_lease"/>
      <sheetName val="Net_rent_analysis"/>
      <sheetName val="CT_Thang_Mo"/>
      <sheetName val="DGchitiet_"/>
      <sheetName val="CIF_COST_ITEM"/>
      <sheetName val="Doha_WBS_Clean"/>
      <sheetName val="Bill_1"/>
      <sheetName val="Bill_2"/>
      <sheetName val="Bill_3"/>
      <sheetName val="Bill_4"/>
      <sheetName val="Bill_5"/>
      <sheetName val="Bill_6"/>
      <sheetName val="Bill_7"/>
      <sheetName val="Ramp_data"/>
      <sheetName val="Day_work"/>
      <sheetName val="Lower_Ground"/>
      <sheetName val="Cap_Cost"/>
      <sheetName val="RLV_Calc"/>
      <sheetName val="Costs_(dev)"/>
      <sheetName val="Bluewater_NPV_-_sell_January"/>
      <sheetName val="Upper_Ground"/>
      <sheetName val="Financial_Summary"/>
      <sheetName val="D&amp;C_Calcs"/>
      <sheetName val="CA_Upside_Downside_Old"/>
      <sheetName val="EASEL_CA_Example"/>
      <sheetName val="SPT_vs_PHI2"/>
      <sheetName val="Z- GENERAL PRICE SUMMARY"/>
      <sheetName val="WITHOUT C&amp;I PROFIT (3)"/>
      <sheetName val="ERECIN"/>
      <sheetName val="Estimate"/>
      <sheetName val="Takeoff"/>
      <sheetName val="qty schedule"/>
      <sheetName val="MOS"/>
      <sheetName val="PriceSummary"/>
      <sheetName val="Price Schedule"/>
      <sheetName val="간접비내역-1"/>
      <sheetName val="집계표"/>
      <sheetName val="집계표(OPTION)"/>
      <sheetName val="SRC-B3U2"/>
      <sheetName val="5 Line Bill"/>
      <sheetName val="Data"/>
      <sheetName val="GRSummary"/>
      <sheetName val="1-G1"/>
      <sheetName val="Bill No. 3 Podium"/>
      <sheetName val="Z-_GENERAL_PRICE_SUMMARY"/>
      <sheetName val="WITHOUT_C&amp;I_PROFIT_(3)"/>
      <sheetName val="2013"/>
      <sheetName val="2014"/>
      <sheetName val="landscape"/>
      <sheetName val="Details"/>
      <sheetName val="5_Line_Bill"/>
      <sheetName val="OIL_SYST_DATA_SHTS"/>
      <sheetName val="Details for Charts"/>
      <sheetName val="Cover Sheet"/>
      <sheetName val="HQ-TO"/>
      <sheetName val="M-Book_for_Conc"/>
      <sheetName val="M-Book_for_FW"/>
      <sheetName val="220Kv"/>
      <sheetName val="220Kv (2)"/>
      <sheetName val="9600-T1"/>
      <sheetName val="#3E1_GCR"/>
      <sheetName val="EEV(Prilim)"/>
      <sheetName val="Database"/>
      <sheetName val="Trade Package"/>
      <sheetName val="Info Sheet"/>
      <sheetName val="Data Sheet"/>
      <sheetName val="③赤紙(日文)"/>
      <sheetName val="HB CEC schd 6.2"/>
      <sheetName val="NPV"/>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ly"/>
      <sheetName val="Doc details"/>
      <sheetName val="Contents"/>
      <sheetName val="Fly (2)"/>
      <sheetName val="Summary"/>
      <sheetName val="Fly (3)"/>
      <sheetName val="Methodology"/>
      <sheetName val="Fly (4)"/>
      <sheetName val="Exclusions"/>
      <sheetName val="Fly (5)"/>
      <sheetName val="0 Capital Cost"/>
      <sheetName val="1 Asset Renewal"/>
      <sheetName val="Asset Expenditure"/>
      <sheetName val="2 Maintenance"/>
      <sheetName val="3 EnergyUtilities"/>
      <sheetName val="4 OperationAdmin"/>
      <sheetName val="5 Overheads"/>
      <sheetName val="6 Modernisation"/>
      <sheetName val="7 Residual"/>
      <sheetName val="8 Disposal"/>
      <sheetName val="Fly (6)"/>
      <sheetName val="Expenditure"/>
      <sheetName val="Profile"/>
      <sheetName val="Pie-Chart"/>
      <sheetName val="Profile-Chart"/>
      <sheetName val="Fly (7)"/>
      <sheetName val="Benchmarking"/>
      <sheetName val="Calculator"/>
      <sheetName val="Data"/>
      <sheetName val="Option"/>
      <sheetName val="C&amp;IEVA"/>
      <sheetName val="Doc_details"/>
      <sheetName val="Fly_(2)"/>
      <sheetName val="Fly_(3)"/>
      <sheetName val="Fly_(4)"/>
      <sheetName val="Fly_(5)"/>
      <sheetName val="0_Capital_Cost"/>
      <sheetName val="1_Asset_Renewal"/>
      <sheetName val="Asset_Expenditure"/>
      <sheetName val="2_Maintenance"/>
      <sheetName val="3_EnergyUtilities"/>
      <sheetName val="4_OperationAdmin"/>
      <sheetName val="5_Overheads"/>
      <sheetName val="6_Modernisation"/>
      <sheetName val="7_Residual"/>
      <sheetName val="8_Disposal"/>
      <sheetName val="Fly_(6)"/>
      <sheetName val="Fly_(7)"/>
      <sheetName val="Doc_details1"/>
      <sheetName val="Fly_(2)1"/>
      <sheetName val="Fly_(3)1"/>
      <sheetName val="Fly_(4)1"/>
      <sheetName val="Fly_(5)1"/>
      <sheetName val="0_Capital_Cost1"/>
      <sheetName val="1_Asset_Renewal1"/>
      <sheetName val="Asset_Expenditure1"/>
      <sheetName val="2_Maintenance1"/>
      <sheetName val="3_EnergyUtilities1"/>
      <sheetName val="4_OperationAdmin1"/>
      <sheetName val="5_Overheads1"/>
      <sheetName val="6_Modernisation1"/>
      <sheetName val="7_Residual1"/>
      <sheetName val="8_Disposal1"/>
      <sheetName val="Fly_(6)1"/>
      <sheetName val="Fly_(7)1"/>
      <sheetName val="Fin Sum"/>
      <sheetName val="Supplier"/>
      <sheetName val="VCH-SLC"/>
      <sheetName val="TBAL9697 -group wise  sd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row r="5">
          <cell r="C5">
            <v>25</v>
          </cell>
        </row>
        <row r="6">
          <cell r="C6">
            <v>2002</v>
          </cell>
        </row>
      </sheetData>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Summary"/>
      <sheetName val="Fees"/>
      <sheetName val="Cash Flow"/>
      <sheetName val="BT Direct Works"/>
      <sheetName val="Cat A Exec Summary"/>
      <sheetName val="Cat A Supp Auth"/>
      <sheetName val="Cat A AI's"/>
      <sheetName val="CAT A Anticipated"/>
      <sheetName val="Cat A Change Control"/>
      <sheetName val="Developers Fees"/>
      <sheetName val="Cat A Contingency Schedule"/>
      <sheetName val="Cat B Exec Summary"/>
      <sheetName val="Cat B Supp Auth"/>
      <sheetName val="Cat B AI's"/>
      <sheetName val="Cat B Change Control"/>
      <sheetName val="Data"/>
      <sheetName val=" Est "/>
      <sheetName val="Option"/>
      <sheetName val="PROJECT BRIEF(EX.NEW)"/>
      <sheetName val="Construction"/>
      <sheetName val="Operations"/>
      <sheetName val="CBS"/>
      <sheetName val="4.03 Recommendations &amp; Cashflow"/>
      <sheetName val="Standard S-Curve Data"/>
      <sheetName val="Development_Summary"/>
      <sheetName val="Cash_Flow"/>
      <sheetName val="BT_Direct_Works"/>
      <sheetName val="Cat_A_Exec_Summary"/>
      <sheetName val="Cat_A_Supp_Auth"/>
      <sheetName val="Cat_A_AI's"/>
      <sheetName val="CAT_A_Anticipated"/>
      <sheetName val="Cat_A_Change_Control"/>
      <sheetName val="Developers_Fees"/>
      <sheetName val="Cat_A_Contingency_Schedule"/>
      <sheetName val="Cat_B_Exec_Summary"/>
      <sheetName val="Cat_B_Supp_Auth"/>
      <sheetName val="Cat_B_AI's"/>
      <sheetName val="Cat_B_Change_Control"/>
      <sheetName val="Development_Summary1"/>
      <sheetName val="Cash_Flow1"/>
      <sheetName val="BT_Direct_Works1"/>
      <sheetName val="Cat_A_Exec_Summary1"/>
      <sheetName val="Cat_A_Supp_Auth1"/>
      <sheetName val="Cat_A_AI's1"/>
      <sheetName val="CAT_A_Anticipated1"/>
      <sheetName val="Cat_A_Change_Control1"/>
      <sheetName val="Developers_Fees1"/>
      <sheetName val="Cat_A_Contingency_Schedule1"/>
      <sheetName val="Cat_B_Exec_Summary1"/>
      <sheetName val="Cat_B_Supp_Auth1"/>
      <sheetName val="Cat_B_AI's1"/>
      <sheetName val="Cat_B_Change_Control1"/>
      <sheetName val="Information"/>
      <sheetName val="Development_Summary2"/>
      <sheetName val="Cash_Flow2"/>
      <sheetName val="BT_Direct_Works2"/>
      <sheetName val="Cat_A_Exec_Summary2"/>
      <sheetName val="Cat_A_Supp_Auth2"/>
      <sheetName val="Cat_A_AI's2"/>
      <sheetName val="CAT_A_Anticipated2"/>
      <sheetName val="Cat_A_Change_Control2"/>
      <sheetName val="Developers_Fees2"/>
      <sheetName val="Cat_A_Contingency_Schedule2"/>
      <sheetName val="Cat_B_Exec_Summary2"/>
      <sheetName val="Cat_B_Supp_Auth2"/>
      <sheetName val="Cat_B_AI's2"/>
      <sheetName val="Cat_B_Change_Control2"/>
      <sheetName val="4_03_Recommendations_&amp;_Cashflow"/>
      <sheetName val="Standard_S-Curve_Data"/>
      <sheetName val="Development_Summary4"/>
      <sheetName val="Cash_Flow3"/>
      <sheetName val="BT_Direct_Works3"/>
      <sheetName val="Cat_A_Exec_Summary3"/>
      <sheetName val="Cat_A_Supp_Auth3"/>
      <sheetName val="Cat_A_AI's3"/>
      <sheetName val="CAT_A_Anticipated3"/>
      <sheetName val="Cat_A_Change_Control3"/>
      <sheetName val="Developers_Fees3"/>
      <sheetName val="Cat_A_Contingency_Schedule3"/>
      <sheetName val="Cat_B_Exec_Summary3"/>
      <sheetName val="Cat_B_Supp_Auth3"/>
      <sheetName val="Cat_B_AI's3"/>
      <sheetName val="Cat_B_Change_Control3"/>
      <sheetName val="Standard_S-Curve_Data1"/>
      <sheetName val="4_03_Recommendations_&amp;_Cashflo1"/>
      <sheetName val="Development_Summary3"/>
      <sheetName val="Development_Summary5"/>
      <sheetName val="Cash_Flow4"/>
      <sheetName val="BT_Direct_Works4"/>
      <sheetName val="Cat_A_Exec_Summary4"/>
      <sheetName val="Cat_A_Supp_Auth4"/>
      <sheetName val="Cat_A_AI's4"/>
      <sheetName val="CAT_A_Anticipated4"/>
      <sheetName val="Cat_A_Change_Control4"/>
      <sheetName val="Developers_Fees4"/>
      <sheetName val="Cat_A_Contingency_Schedule4"/>
      <sheetName val="Cat_B_Exec_Summary4"/>
      <sheetName val="Cat_B_Supp_Auth4"/>
      <sheetName val="Cat_B_AI's4"/>
      <sheetName val="Cat_B_Change_Control4"/>
      <sheetName val="Development_Summary6"/>
      <sheetName val="Cash_Flow5"/>
      <sheetName val="BT_Direct_Works5"/>
      <sheetName val="Cat_A_Exec_Summary5"/>
      <sheetName val="Cat_A_Supp_Auth5"/>
      <sheetName val="Cat_A_AI's5"/>
      <sheetName val="CAT_A_Anticipated5"/>
      <sheetName val="Cat_A_Change_Control5"/>
      <sheetName val="Developers_Fees5"/>
      <sheetName val="Cat_A_Contingency_Schedule5"/>
      <sheetName val="Cat_B_Exec_Summary5"/>
      <sheetName val="Cat_B_Supp_Auth5"/>
      <sheetName val="Cat_B_AI's5"/>
      <sheetName val="Cat_B_Change_Control5"/>
      <sheetName val="Development_Summary7"/>
      <sheetName val="Cash_Flow6"/>
      <sheetName val="BT_Direct_Works6"/>
      <sheetName val="Cat_A_Exec_Summary6"/>
      <sheetName val="Cat_A_Supp_Auth6"/>
      <sheetName val="Cat_A_AI's6"/>
      <sheetName val="CAT_A_Anticipated6"/>
      <sheetName val="Cat_A_Change_Control6"/>
      <sheetName val="Developers_Fees6"/>
      <sheetName val="Cat_A_Contingency_Schedule6"/>
      <sheetName val="Cat_B_Exec_Summary6"/>
      <sheetName val="Cat_B_Supp_Auth6"/>
      <sheetName val="Cat_B_AI's6"/>
      <sheetName val="Cat_B_Change_Control6"/>
      <sheetName val="Standard_S-Curve_Data2"/>
      <sheetName val="4_03_Recommendations_&amp;_Cashflo2"/>
      <sheetName val="Development_Summary8"/>
      <sheetName val="Cash_Flow7"/>
      <sheetName val="BT_Direct_Works7"/>
      <sheetName val="Cat_A_Exec_Summary7"/>
      <sheetName val="Cat_A_Supp_Auth7"/>
      <sheetName val="Cat_A_AI's7"/>
      <sheetName val="CAT_A_Anticipated7"/>
      <sheetName val="Cat_A_Change_Control7"/>
      <sheetName val="Developers_Fees7"/>
      <sheetName val="Cat_A_Contingency_Schedule7"/>
      <sheetName val="Cat_B_Exec_Summary7"/>
      <sheetName val="Cat_B_Supp_Auth7"/>
      <sheetName val="Cat_B_AI's7"/>
      <sheetName val="Cat_B_Change_Control7"/>
      <sheetName val="Standard_S-Curve_Data3"/>
      <sheetName val="4_03_Recommendations_&amp;_Cashflo3"/>
      <sheetName val="Development_Summary9"/>
      <sheetName val="Cash_Flow8"/>
      <sheetName val="BT_Direct_Works8"/>
      <sheetName val="Cat_A_Exec_Summary8"/>
      <sheetName val="Cat_A_Supp_Auth8"/>
      <sheetName val="Cat_A_AI's8"/>
      <sheetName val="CAT_A_Anticipated8"/>
      <sheetName val="Cat_A_Change_Control8"/>
      <sheetName val="Developers_Fees8"/>
      <sheetName val="Cat_A_Contingency_Schedule8"/>
      <sheetName val="Cat_B_Exec_Summary8"/>
      <sheetName val="Cat_B_Supp_Auth8"/>
      <sheetName val="Cat_B_AI's8"/>
      <sheetName val="Cat_B_Change_Control8"/>
      <sheetName val="Development_Summary10"/>
      <sheetName val="Cash_Flow9"/>
      <sheetName val="BT_Direct_Works9"/>
      <sheetName val="Cat_A_Exec_Summary9"/>
      <sheetName val="Cat_A_Supp_Auth9"/>
      <sheetName val="Cat_A_AI's9"/>
      <sheetName val="CAT_A_Anticipated9"/>
      <sheetName val="Cat_A_Change_Control9"/>
      <sheetName val="Developers_Fees9"/>
      <sheetName val="Cat_A_Contingency_Schedule9"/>
      <sheetName val="Cat_B_Exec_Summary9"/>
      <sheetName val="Cat_B_Supp_Auth9"/>
      <sheetName val="Cat_B_AI's9"/>
      <sheetName val="Cat_B_Change_Control9"/>
      <sheetName val="Standard_S-Curve_Data4"/>
      <sheetName val="4_03_Recommendations_&amp;_Cashflo4"/>
      <sheetName val="Development_Summary11"/>
      <sheetName val="Cash_Flow10"/>
      <sheetName val="BT_Direct_Works10"/>
      <sheetName val="Cat_A_Exec_Summary10"/>
      <sheetName val="Cat_A_Supp_Auth10"/>
      <sheetName val="Cat_A_AI's10"/>
      <sheetName val="CAT_A_Anticipated10"/>
      <sheetName val="Cat_A_Change_Control10"/>
      <sheetName val="Developers_Fees10"/>
      <sheetName val="Cat_A_Contingency_Schedule10"/>
      <sheetName val="Cat_B_Exec_Summary10"/>
      <sheetName val="Cat_B_Supp_Auth10"/>
      <sheetName val="Cat_B_AI's10"/>
      <sheetName val="Cat_B_Change_Control10"/>
      <sheetName val="Standard_S-Curve_Data5"/>
      <sheetName val="4_03_Recommendations_&amp;_Cashflo5"/>
      <sheetName val="Sheet3"/>
      <sheetName val="Name List"/>
      <sheetName val="gen"/>
      <sheetName val="C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CLIENT :</v>
          </cell>
          <cell r="D2" t="str">
            <v>British Telecommunications Plc</v>
          </cell>
          <cell r="N2" t="str">
            <v>Turner &amp; Townsend</v>
          </cell>
        </row>
        <row r="3">
          <cell r="B3" t="str">
            <v>CONTRACT :</v>
          </cell>
          <cell r="D3" t="str">
            <v>One Sovereign Street Leeds</v>
          </cell>
          <cell r="N3" t="str">
            <v>Chartered Quantity Surveyors</v>
          </cell>
        </row>
        <row r="4">
          <cell r="B4" t="str">
            <v>PROJECT :</v>
          </cell>
          <cell r="D4" t="str">
            <v>BT A Works</v>
          </cell>
        </row>
        <row r="5">
          <cell r="B5" t="str">
            <v>FINANCIAL  REPORT Nr:</v>
          </cell>
          <cell r="D5">
            <v>5</v>
          </cell>
        </row>
        <row r="6">
          <cell r="B6" t="str">
            <v>AS AT:</v>
          </cell>
          <cell r="D6">
            <v>37168</v>
          </cell>
        </row>
        <row r="9">
          <cell r="A9" t="str">
            <v>SECTION 4 - CHANGE CONTROL SUMMARY</v>
          </cell>
        </row>
        <row r="12">
          <cell r="B12" t="str">
            <v>CO NR.</v>
          </cell>
          <cell r="C12" t="str">
            <v>Description</v>
          </cell>
          <cell r="E12" t="str">
            <v>Instructed</v>
          </cell>
          <cell r="G12" t="str">
            <v>Approved</v>
          </cell>
          <cell r="I12" t="str">
            <v>Unapproved</v>
          </cell>
          <cell r="K12" t="str">
            <v>Raised By</v>
          </cell>
          <cell r="L12" t="str">
            <v>(A)pproved (U)nder Review (R)ejected</v>
          </cell>
          <cell r="M12" t="str">
            <v>PMI Nr</v>
          </cell>
          <cell r="N12" t="str">
            <v>Comments</v>
          </cell>
        </row>
        <row r="13">
          <cell r="E13" t="str">
            <v>Omit</v>
          </cell>
          <cell r="F13" t="str">
            <v>Add</v>
          </cell>
          <cell r="G13" t="str">
            <v>Omit</v>
          </cell>
          <cell r="H13" t="str">
            <v>Add</v>
          </cell>
          <cell r="I13" t="str">
            <v>Omit</v>
          </cell>
          <cell r="J13" t="str">
            <v>Add</v>
          </cell>
        </row>
        <row r="14">
          <cell r="B14" t="str">
            <v>1a</v>
          </cell>
          <cell r="C14" t="str">
            <v>Additional floor strengthening to comms rooms for Syntegra</v>
          </cell>
          <cell r="F14">
            <v>4920</v>
          </cell>
          <cell r="K14" t="str">
            <v>BT</v>
          </cell>
          <cell r="L14" t="str">
            <v>A</v>
          </cell>
          <cell r="M14">
            <v>1</v>
          </cell>
        </row>
        <row r="15">
          <cell r="B15" t="str">
            <v>1b</v>
          </cell>
          <cell r="C15" t="str">
            <v>Additional floor strengthening to comms rooms for Ignite</v>
          </cell>
          <cell r="F15">
            <v>2460</v>
          </cell>
          <cell r="K15" t="str">
            <v>BT</v>
          </cell>
          <cell r="L15" t="str">
            <v>A</v>
          </cell>
        </row>
        <row r="16">
          <cell r="B16" t="str">
            <v>1c</v>
          </cell>
          <cell r="C16" t="str">
            <v>Additional floor strengthening to comms rooms for BTP</v>
          </cell>
          <cell r="F16">
            <v>2460</v>
          </cell>
          <cell r="K16" t="str">
            <v>BT</v>
          </cell>
          <cell r="L16" t="str">
            <v>A</v>
          </cell>
        </row>
        <row r="17">
          <cell r="B17" t="str">
            <v>2a</v>
          </cell>
          <cell r="C17" t="str">
            <v>Increase the size of the UPS from 300kVa to 500kVa for Syntegra</v>
          </cell>
          <cell r="J17">
            <v>35184</v>
          </cell>
          <cell r="K17" t="str">
            <v>WSA</v>
          </cell>
          <cell r="L17" t="str">
            <v>U</v>
          </cell>
        </row>
        <row r="18">
          <cell r="B18" t="str">
            <v>2b</v>
          </cell>
          <cell r="C18" t="str">
            <v>Increase the size of the UPS from 300kVa to 500kVa for Ignite</v>
          </cell>
          <cell r="J18">
            <v>19791</v>
          </cell>
          <cell r="K18" t="str">
            <v>WSA</v>
          </cell>
          <cell r="L18" t="str">
            <v>U</v>
          </cell>
        </row>
        <row r="19">
          <cell r="B19" t="str">
            <v>3a</v>
          </cell>
          <cell r="C19" t="str">
            <v>Increase the size of the Gen from 800kVa to 1,100kVa Syntegra</v>
          </cell>
          <cell r="J19">
            <v>17592</v>
          </cell>
          <cell r="K19" t="str">
            <v>WSA</v>
          </cell>
          <cell r="L19" t="str">
            <v>U</v>
          </cell>
        </row>
        <row r="20">
          <cell r="B20" t="str">
            <v>3b</v>
          </cell>
          <cell r="C20" t="str">
            <v>Increase the size of the Gen from 800kVa to 1,100kVa Ignite</v>
          </cell>
          <cell r="J20">
            <v>9895</v>
          </cell>
          <cell r="K20" t="str">
            <v>WSA</v>
          </cell>
          <cell r="L20" t="str">
            <v>U</v>
          </cell>
        </row>
        <row r="21">
          <cell r="B21">
            <v>4</v>
          </cell>
          <cell r="C21" t="str">
            <v xml:space="preserve">Reviseed lighting to backup areas </v>
          </cell>
          <cell r="J21">
            <v>0</v>
          </cell>
          <cell r="K21" t="str">
            <v>WSA</v>
          </cell>
          <cell r="L21" t="str">
            <v>U</v>
          </cell>
        </row>
        <row r="22">
          <cell r="B22" t="str">
            <v>5a</v>
          </cell>
          <cell r="C22" t="str">
            <v>Provide power &amp; mechanical cooling to comms rooms - Syntegra</v>
          </cell>
          <cell r="J22">
            <v>199009</v>
          </cell>
          <cell r="K22" t="str">
            <v>WSA</v>
          </cell>
          <cell r="L22" t="str">
            <v>U</v>
          </cell>
        </row>
        <row r="23">
          <cell r="B23" t="str">
            <v>5b</v>
          </cell>
          <cell r="C23" t="str">
            <v>Provide power &amp; mechanical cooling to comms rooms - Ignite</v>
          </cell>
          <cell r="J23">
            <v>127542</v>
          </cell>
          <cell r="K23" t="str">
            <v>WSA</v>
          </cell>
          <cell r="L23" t="str">
            <v>U</v>
          </cell>
        </row>
        <row r="24">
          <cell r="B24">
            <v>6</v>
          </cell>
          <cell r="C24" t="str">
            <v>Omit the 'cattlegrid' arrangement &amp; added mech. Vent.</v>
          </cell>
          <cell r="J24">
            <v>21900</v>
          </cell>
          <cell r="K24" t="str">
            <v>WSA</v>
          </cell>
          <cell r="L24" t="str">
            <v>U</v>
          </cell>
        </row>
        <row r="25">
          <cell r="B25">
            <v>7</v>
          </cell>
          <cell r="C25" t="str">
            <v>Provide wireless technology infrastructure</v>
          </cell>
          <cell r="J25">
            <v>23900</v>
          </cell>
          <cell r="K25" t="str">
            <v>WSA</v>
          </cell>
          <cell r="L25" t="str">
            <v>U</v>
          </cell>
        </row>
        <row r="26">
          <cell r="B26">
            <v>8</v>
          </cell>
          <cell r="C26" t="str">
            <v>Amended layout for Syntegra's typical floor.</v>
          </cell>
          <cell r="K26" t="str">
            <v>FDG</v>
          </cell>
          <cell r="L26" t="str">
            <v>U</v>
          </cell>
        </row>
        <row r="27">
          <cell r="B27">
            <v>9</v>
          </cell>
          <cell r="C27" t="str">
            <v>Entrance Steps changed to take new canopy support column</v>
          </cell>
          <cell r="K27" t="str">
            <v>EPR</v>
          </cell>
          <cell r="L27" t="str">
            <v>U</v>
          </cell>
        </row>
        <row r="28">
          <cell r="B28">
            <v>10</v>
          </cell>
          <cell r="C28" t="str">
            <v>Night sliding doors to the entrance revolving doors</v>
          </cell>
          <cell r="H28">
            <v>5741</v>
          </cell>
          <cell r="K28" t="str">
            <v>FDG</v>
          </cell>
          <cell r="L28" t="str">
            <v>A</v>
          </cell>
        </row>
        <row r="29">
          <cell r="B29">
            <v>11</v>
          </cell>
          <cell r="C29" t="str">
            <v>Amendmends to core disabled toilets</v>
          </cell>
          <cell r="K29" t="str">
            <v>FDG</v>
          </cell>
          <cell r="L29" t="str">
            <v>U</v>
          </cell>
        </row>
        <row r="30">
          <cell r="B30">
            <v>12</v>
          </cell>
          <cell r="C30" t="str">
            <v>Installtion of Monospace lift</v>
          </cell>
          <cell r="K30" t="str">
            <v>HHP</v>
          </cell>
          <cell r="L30" t="str">
            <v>U</v>
          </cell>
        </row>
        <row r="31">
          <cell r="B31">
            <v>13</v>
          </cell>
          <cell r="C31" t="str">
            <v>Installation of Blinds</v>
          </cell>
          <cell r="J31">
            <v>79414</v>
          </cell>
          <cell r="K31" t="str">
            <v>BT</v>
          </cell>
          <cell r="L31" t="str">
            <v>U</v>
          </cell>
        </row>
        <row r="32">
          <cell r="B32">
            <v>14</v>
          </cell>
          <cell r="C32" t="str">
            <v>Omit and add Buildersowork alloawance</v>
          </cell>
          <cell r="I32">
            <v>100000</v>
          </cell>
          <cell r="J32">
            <v>2000</v>
          </cell>
          <cell r="K32" t="str">
            <v>TTQS</v>
          </cell>
          <cell r="L32" t="str">
            <v>U</v>
          </cell>
        </row>
        <row r="33">
          <cell r="B33">
            <v>15</v>
          </cell>
          <cell r="C33" t="str">
            <v>Incorporation of breakglass sensors</v>
          </cell>
          <cell r="J33">
            <v>4702</v>
          </cell>
          <cell r="K33" t="str">
            <v>FDG</v>
          </cell>
          <cell r="L33" t="str">
            <v>U</v>
          </cell>
        </row>
        <row r="34">
          <cell r="B34">
            <v>16</v>
          </cell>
          <cell r="C34" t="str">
            <v>Installtion of hooks and drapes to goods lift</v>
          </cell>
          <cell r="K34" t="str">
            <v>GTMS</v>
          </cell>
          <cell r="L34" t="str">
            <v>U</v>
          </cell>
        </row>
        <row r="35">
          <cell r="B35" t="str">
            <v>17a</v>
          </cell>
          <cell r="C35" t="str">
            <v>Additional Comms Rooms for Syntegra</v>
          </cell>
          <cell r="J35">
            <v>45389</v>
          </cell>
          <cell r="K35" t="str">
            <v>TTQS</v>
          </cell>
          <cell r="L35" t="str">
            <v>U</v>
          </cell>
        </row>
        <row r="36">
          <cell r="B36" t="str">
            <v>17b</v>
          </cell>
          <cell r="C36" t="str">
            <v>Additional Comms Rooms for Ignite Solutions</v>
          </cell>
          <cell r="J36">
            <v>22695</v>
          </cell>
          <cell r="K36" t="str">
            <v>TTQS</v>
          </cell>
          <cell r="L36" t="str">
            <v>U</v>
          </cell>
        </row>
        <row r="37">
          <cell r="B37">
            <v>18</v>
          </cell>
        </row>
        <row r="38">
          <cell r="B38">
            <v>19</v>
          </cell>
        </row>
        <row r="39">
          <cell r="B39">
            <v>20</v>
          </cell>
        </row>
        <row r="40">
          <cell r="B40">
            <v>21</v>
          </cell>
        </row>
        <row r="41">
          <cell r="B41">
            <v>22</v>
          </cell>
        </row>
        <row r="42">
          <cell r="B42">
            <v>23</v>
          </cell>
        </row>
        <row r="43">
          <cell r="B43">
            <v>24</v>
          </cell>
        </row>
        <row r="44">
          <cell r="B44">
            <v>25</v>
          </cell>
        </row>
        <row r="45">
          <cell r="B45">
            <v>26</v>
          </cell>
        </row>
        <row r="46">
          <cell r="B46">
            <v>27</v>
          </cell>
        </row>
        <row r="47">
          <cell r="B47">
            <v>28</v>
          </cell>
        </row>
        <row r="48">
          <cell r="D48" t="str">
            <v>Total Change orders</v>
          </cell>
          <cell r="E48">
            <v>0</v>
          </cell>
          <cell r="F48">
            <v>9840</v>
          </cell>
          <cell r="G48">
            <v>0</v>
          </cell>
          <cell r="H48">
            <v>5741</v>
          </cell>
          <cell r="I48">
            <v>100000</v>
          </cell>
          <cell r="J48">
            <v>609013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row r="2">
          <cell r="B2" t="str">
            <v>CLIENT :</v>
          </cell>
        </row>
      </sheetData>
      <sheetData sheetId="46"/>
      <sheetData sheetId="47"/>
      <sheetData sheetId="48"/>
      <sheetData sheetId="49"/>
      <sheetData sheetId="50" refreshError="1"/>
      <sheetData sheetId="51" refreshError="1"/>
      <sheetData sheetId="52" refreshError="1"/>
      <sheetData sheetId="53" refreshError="1"/>
      <sheetData sheetId="54"/>
      <sheetData sheetId="55"/>
      <sheetData sheetId="56"/>
      <sheetData sheetId="57"/>
      <sheetData sheetId="58"/>
      <sheetData sheetId="59"/>
      <sheetData sheetId="60">
        <row r="2">
          <cell r="B2" t="str">
            <v>CLIENT :</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ources Inv81(one sht)"/>
      <sheetName val="SHB Contribution (QAR)"/>
      <sheetName val="ACWP (QAR)"/>
      <sheetName val="ACWP (£)"/>
      <sheetName val="LOOKUP(MM)"/>
      <sheetName val="Cost Rates"/>
      <sheetName val="Non 301 Exp(May-Sep09)"/>
      <sheetName val="Non Recv Cost(May-Sep09"/>
      <sheetName val="Lookup PID"/>
      <sheetName val="Non-Acct code 301 exp(Oct06-Apr"/>
      <sheetName val="Non-Recoverable Mgt(Oct06-Apr09"/>
      <sheetName val="WWQDLC % CONTRIBUTION"/>
      <sheetName val="Monthly Earnings"/>
      <sheetName val="St 3 Team- Max Cost Rate"/>
      <sheetName val="LOOKUP (Cost Rates)"/>
      <sheetName val="cover page"/>
    </sheetNames>
    <sheetDataSet>
      <sheetData sheetId="0"/>
      <sheetData sheetId="1"/>
      <sheetData sheetId="2"/>
      <sheetData sheetId="3"/>
      <sheetData sheetId="4">
        <row r="3">
          <cell r="A3" t="str">
            <v>PID No.</v>
          </cell>
          <cell r="B3" t="str">
            <v>Position</v>
          </cell>
          <cell r="C3" t="str">
            <v>Name</v>
          </cell>
          <cell r="D3">
            <v>4</v>
          </cell>
          <cell r="E3">
            <v>4</v>
          </cell>
          <cell r="F3">
            <v>5</v>
          </cell>
          <cell r="G3">
            <v>4</v>
          </cell>
          <cell r="H3">
            <v>4</v>
          </cell>
          <cell r="I3" t="str">
            <v>Total</v>
          </cell>
        </row>
        <row r="4">
          <cell r="D4">
            <v>17</v>
          </cell>
          <cell r="E4">
            <v>18</v>
          </cell>
          <cell r="F4">
            <v>19</v>
          </cell>
          <cell r="G4">
            <v>20</v>
          </cell>
          <cell r="H4">
            <v>21</v>
          </cell>
        </row>
        <row r="5">
          <cell r="A5" t="str">
            <v>SITE SUPERVISION MANAGEMENT TEAM</v>
          </cell>
        </row>
        <row r="6">
          <cell r="A6">
            <v>84031</v>
          </cell>
          <cell r="B6" t="str">
            <v>Construction Manager/Chief RE</v>
          </cell>
          <cell r="C6" t="str">
            <v>Richard Fairclough / Phil Holmes</v>
          </cell>
          <cell r="E6">
            <v>0.5</v>
          </cell>
          <cell r="F6">
            <v>1</v>
          </cell>
          <cell r="G6">
            <v>0.95</v>
          </cell>
          <cell r="H6">
            <v>1</v>
          </cell>
          <cell r="I6">
            <v>3.45</v>
          </cell>
        </row>
        <row r="7">
          <cell r="A7">
            <v>87853</v>
          </cell>
          <cell r="B7" t="str">
            <v>Project Manager</v>
          </cell>
          <cell r="C7" t="str">
            <v>David Sheen / Steve Swain</v>
          </cell>
          <cell r="D7">
            <v>1</v>
          </cell>
          <cell r="E7">
            <v>1</v>
          </cell>
          <cell r="I7">
            <v>2</v>
          </cell>
        </row>
        <row r="8">
          <cell r="A8">
            <v>12148</v>
          </cell>
          <cell r="B8" t="str">
            <v>Project Manager</v>
          </cell>
          <cell r="C8" t="str">
            <v>Peter Stothert</v>
          </cell>
          <cell r="F8">
            <v>0.55000000000000004</v>
          </cell>
          <cell r="G8">
            <v>1</v>
          </cell>
          <cell r="H8">
            <v>1</v>
          </cell>
          <cell r="I8">
            <v>2.5499999999999998</v>
          </cell>
        </row>
        <row r="9">
          <cell r="A9" t="str">
            <v>COWI</v>
          </cell>
          <cell r="B9" t="str">
            <v>Safety Manager</v>
          </cell>
          <cell r="C9" t="str">
            <v>Jesper Falk</v>
          </cell>
          <cell r="D9">
            <v>1</v>
          </cell>
          <cell r="E9">
            <v>1</v>
          </cell>
          <cell r="F9">
            <v>1</v>
          </cell>
          <cell r="G9">
            <v>1</v>
          </cell>
          <cell r="H9">
            <v>1</v>
          </cell>
          <cell r="I9">
            <v>5</v>
          </cell>
        </row>
        <row r="10">
          <cell r="A10">
            <v>88863</v>
          </cell>
          <cell r="B10" t="str">
            <v>QA Manager</v>
          </cell>
          <cell r="C10" t="str">
            <v>Bryan Strydom</v>
          </cell>
          <cell r="D10">
            <v>1</v>
          </cell>
          <cell r="E10">
            <v>1</v>
          </cell>
          <cell r="F10">
            <v>1</v>
          </cell>
          <cell r="G10">
            <v>0.95</v>
          </cell>
          <cell r="H10">
            <v>1</v>
          </cell>
          <cell r="I10">
            <v>4.95</v>
          </cell>
        </row>
        <row r="11">
          <cell r="A11">
            <v>93581</v>
          </cell>
          <cell r="B11" t="str">
            <v>Senior Planner</v>
          </cell>
          <cell r="C11" t="str">
            <v>Jacob Nelson / Vinod Kambrath / Hany Khalaf / Chris Briggs</v>
          </cell>
          <cell r="D11">
            <v>1</v>
          </cell>
          <cell r="E11">
            <v>1</v>
          </cell>
          <cell r="F11">
            <v>1</v>
          </cell>
          <cell r="G11">
            <v>1</v>
          </cell>
          <cell r="H11">
            <v>1</v>
          </cell>
          <cell r="I11">
            <v>5</v>
          </cell>
        </row>
        <row r="12">
          <cell r="A12">
            <v>88225</v>
          </cell>
          <cell r="B12" t="str">
            <v>Planning Engineer</v>
          </cell>
          <cell r="C12" t="str">
            <v>Ashlin Sha</v>
          </cell>
          <cell r="D12">
            <v>1</v>
          </cell>
          <cell r="E12">
            <v>1</v>
          </cell>
          <cell r="F12">
            <v>0.77</v>
          </cell>
          <cell r="G12">
            <v>1</v>
          </cell>
          <cell r="H12">
            <v>1</v>
          </cell>
          <cell r="I12">
            <v>4.7699999999999996</v>
          </cell>
        </row>
        <row r="13">
          <cell r="A13">
            <v>94398</v>
          </cell>
          <cell r="B13" t="str">
            <v>Commercial/Risk Manager</v>
          </cell>
          <cell r="C13" t="str">
            <v>Derek Fox</v>
          </cell>
          <cell r="D13">
            <v>1</v>
          </cell>
          <cell r="E13">
            <v>1</v>
          </cell>
          <cell r="F13">
            <v>1</v>
          </cell>
          <cell r="G13">
            <v>1</v>
          </cell>
          <cell r="H13">
            <v>1</v>
          </cell>
          <cell r="I13">
            <v>5</v>
          </cell>
        </row>
        <row r="14">
          <cell r="A14">
            <v>93597</v>
          </cell>
          <cell r="B14" t="str">
            <v>Office Manager</v>
          </cell>
          <cell r="C14" t="str">
            <v>Peggy Santos / Khetam Subeih/ Lerma Alicdan</v>
          </cell>
          <cell r="D14">
            <v>0.86</v>
          </cell>
          <cell r="E14">
            <v>0.86</v>
          </cell>
          <cell r="F14">
            <v>1</v>
          </cell>
          <cell r="G14">
            <v>0.95</v>
          </cell>
          <cell r="H14">
            <v>1</v>
          </cell>
          <cell r="I14">
            <v>4.67</v>
          </cell>
        </row>
        <row r="15">
          <cell r="A15">
            <v>94201</v>
          </cell>
          <cell r="B15" t="str">
            <v>Technical Clerk</v>
          </cell>
          <cell r="C15" t="str">
            <v xml:space="preserve">Aileen David/Rose DeJoya
</v>
          </cell>
          <cell r="D15">
            <v>0.95</v>
          </cell>
          <cell r="E15">
            <v>0.95</v>
          </cell>
          <cell r="F15">
            <v>1</v>
          </cell>
          <cell r="G15">
            <v>0.95</v>
          </cell>
          <cell r="H15">
            <v>1</v>
          </cell>
          <cell r="I15">
            <v>4.8499999999999996</v>
          </cell>
        </row>
        <row r="16">
          <cell r="A16">
            <v>88322</v>
          </cell>
          <cell r="B16" t="str">
            <v>Document Control Manager</v>
          </cell>
          <cell r="C16" t="str">
            <v xml:space="preserve">Stuart Frizzel / Rekha Mahesh </v>
          </cell>
          <cell r="D16">
            <v>0.64</v>
          </cell>
          <cell r="E16">
            <v>0.75</v>
          </cell>
          <cell r="F16">
            <v>0.75</v>
          </cell>
          <cell r="G16">
            <v>0.75</v>
          </cell>
          <cell r="H16">
            <v>0.75</v>
          </cell>
          <cell r="I16">
            <v>3.64</v>
          </cell>
        </row>
        <row r="17">
          <cell r="A17" t="str">
            <v>OVERHEAD</v>
          </cell>
          <cell r="B17" t="str">
            <v>IT Manager</v>
          </cell>
          <cell r="C17" t="str">
            <v>Shahid Mirza</v>
          </cell>
          <cell r="D17">
            <v>0.08</v>
          </cell>
          <cell r="E17">
            <v>0.05</v>
          </cell>
          <cell r="F17">
            <v>0.05</v>
          </cell>
          <cell r="G17">
            <v>7.0000000000000007E-2</v>
          </cell>
          <cell r="H17">
            <v>0.1</v>
          </cell>
          <cell r="I17">
            <v>0.35</v>
          </cell>
        </row>
        <row r="18">
          <cell r="A18">
            <v>23506</v>
          </cell>
          <cell r="B18" t="str">
            <v>Senior CAD</v>
          </cell>
          <cell r="C18" t="str">
            <v xml:space="preserve">Lara Jumagdao </v>
          </cell>
          <cell r="D18">
            <v>0.95</v>
          </cell>
          <cell r="E18">
            <v>0.75</v>
          </cell>
          <cell r="F18">
            <v>0.86</v>
          </cell>
          <cell r="G18">
            <v>0.86</v>
          </cell>
          <cell r="H18">
            <v>1</v>
          </cell>
          <cell r="I18">
            <v>4.42</v>
          </cell>
        </row>
        <row r="19">
          <cell r="A19">
            <v>25283</v>
          </cell>
          <cell r="B19" t="str">
            <v>CAD Technician</v>
          </cell>
          <cell r="C19" t="str">
            <v>Sumee Liyanage</v>
          </cell>
          <cell r="D19">
            <v>0.62</v>
          </cell>
          <cell r="E19">
            <v>0.95</v>
          </cell>
          <cell r="F19">
            <v>0.91</v>
          </cell>
          <cell r="G19">
            <v>1</v>
          </cell>
          <cell r="H19">
            <v>1</v>
          </cell>
          <cell r="I19">
            <v>4.4800000000000004</v>
          </cell>
        </row>
        <row r="20">
          <cell r="A20">
            <v>22705</v>
          </cell>
          <cell r="B20" t="str">
            <v>CAD Technician</v>
          </cell>
          <cell r="C20" t="str">
            <v>Maria Santiago</v>
          </cell>
          <cell r="D20">
            <v>0.86</v>
          </cell>
          <cell r="E20">
            <v>1</v>
          </cell>
          <cell r="F20">
            <v>0.95</v>
          </cell>
          <cell r="G20">
            <v>1</v>
          </cell>
          <cell r="H20">
            <v>1</v>
          </cell>
          <cell r="I20">
            <v>4.8099999999999996</v>
          </cell>
        </row>
        <row r="21">
          <cell r="A21">
            <v>20464</v>
          </cell>
          <cell r="B21" t="str">
            <v>CAD Technician</v>
          </cell>
          <cell r="C21" t="str">
            <v>Jekaterina Damitrijeva</v>
          </cell>
          <cell r="D21">
            <v>0.94</v>
          </cell>
          <cell r="E21">
            <v>0.89</v>
          </cell>
          <cell r="I21">
            <v>1.83</v>
          </cell>
        </row>
        <row r="22">
          <cell r="A22">
            <v>30609</v>
          </cell>
          <cell r="B22" t="str">
            <v>CAD Technician</v>
          </cell>
          <cell r="C22" t="str">
            <v>Haridas Sathar</v>
          </cell>
          <cell r="I22">
            <v>0</v>
          </cell>
        </row>
        <row r="23">
          <cell r="A23">
            <v>89587</v>
          </cell>
          <cell r="B23" t="str">
            <v>Driver</v>
          </cell>
          <cell r="C23" t="str">
            <v>Douglas Solitario</v>
          </cell>
          <cell r="D23">
            <v>0.95</v>
          </cell>
          <cell r="E23">
            <v>1</v>
          </cell>
          <cell r="F23">
            <v>0.95</v>
          </cell>
          <cell r="G23">
            <v>0.95</v>
          </cell>
          <cell r="H23">
            <v>1</v>
          </cell>
          <cell r="I23">
            <v>4.8499999999999996</v>
          </cell>
        </row>
        <row r="24">
          <cell r="A24">
            <v>91657</v>
          </cell>
          <cell r="B24" t="str">
            <v>Driver</v>
          </cell>
          <cell r="C24" t="str">
            <v xml:space="preserve">Douglas Monta </v>
          </cell>
          <cell r="D24">
            <v>1</v>
          </cell>
          <cell r="E24">
            <v>1</v>
          </cell>
          <cell r="F24">
            <v>0.95</v>
          </cell>
          <cell r="G24">
            <v>1</v>
          </cell>
          <cell r="H24">
            <v>1</v>
          </cell>
          <cell r="I24">
            <v>4.95</v>
          </cell>
        </row>
        <row r="25">
          <cell r="A25">
            <v>92766</v>
          </cell>
          <cell r="B25" t="str">
            <v>Driver</v>
          </cell>
          <cell r="C25" t="str">
            <v>Arnel Sillano</v>
          </cell>
          <cell r="D25">
            <v>1</v>
          </cell>
          <cell r="E25">
            <v>1</v>
          </cell>
          <cell r="F25">
            <v>0.95</v>
          </cell>
          <cell r="G25">
            <v>1</v>
          </cell>
          <cell r="H25">
            <v>1</v>
          </cell>
          <cell r="I25">
            <v>4.95</v>
          </cell>
        </row>
        <row r="26">
          <cell r="A26">
            <v>24707</v>
          </cell>
          <cell r="B26" t="str">
            <v>Secretary/Clerk</v>
          </cell>
          <cell r="C26" t="str">
            <v xml:space="preserve">Imelda Arcangel </v>
          </cell>
          <cell r="D26">
            <v>0.95</v>
          </cell>
          <cell r="E26">
            <v>1</v>
          </cell>
          <cell r="F26">
            <v>1</v>
          </cell>
          <cell r="G26">
            <v>1</v>
          </cell>
          <cell r="H26">
            <v>1</v>
          </cell>
          <cell r="I26">
            <v>4.95</v>
          </cell>
        </row>
        <row r="27">
          <cell r="A27">
            <v>89362</v>
          </cell>
          <cell r="B27" t="str">
            <v>Senior Resident Engineer (M&amp;E)</v>
          </cell>
          <cell r="C27" t="str">
            <v>Alex Janicijevic/Milan Marinkovic / Jim Sayer</v>
          </cell>
          <cell r="D27">
            <v>0.62</v>
          </cell>
          <cell r="E27">
            <v>1</v>
          </cell>
          <cell r="F27">
            <v>0.91</v>
          </cell>
          <cell r="G27">
            <v>0.96</v>
          </cell>
          <cell r="H27">
            <v>1</v>
          </cell>
          <cell r="I27">
            <v>4.49</v>
          </cell>
        </row>
        <row r="28">
          <cell r="A28">
            <v>90017</v>
          </cell>
          <cell r="B28" t="str">
            <v>Planning Engineer</v>
          </cell>
          <cell r="C28" t="str">
            <v>Faisal Asad</v>
          </cell>
          <cell r="D28">
            <v>0.48</v>
          </cell>
          <cell r="E28">
            <v>1</v>
          </cell>
          <cell r="F28">
            <v>0.95</v>
          </cell>
          <cell r="G28">
            <v>0.77</v>
          </cell>
          <cell r="H28">
            <v>1</v>
          </cell>
          <cell r="I28">
            <v>4.1999999999999993</v>
          </cell>
        </row>
        <row r="29">
          <cell r="A29">
            <v>87594</v>
          </cell>
          <cell r="B29" t="str">
            <v>Planning Engineer</v>
          </cell>
          <cell r="C29" t="str">
            <v>Marjorie Abulon</v>
          </cell>
          <cell r="E29">
            <v>0.5</v>
          </cell>
          <cell r="F29">
            <v>0.5</v>
          </cell>
          <cell r="H29">
            <v>0.5</v>
          </cell>
          <cell r="I29">
            <v>1.5</v>
          </cell>
        </row>
        <row r="30">
          <cell r="A30">
            <v>81787</v>
          </cell>
          <cell r="B30" t="str">
            <v>Document Controller</v>
          </cell>
          <cell r="C30" t="str">
            <v>Akhila Nagaraj</v>
          </cell>
          <cell r="D30">
            <v>1</v>
          </cell>
          <cell r="E30">
            <v>0.85</v>
          </cell>
          <cell r="F30">
            <v>0.94</v>
          </cell>
          <cell r="G30">
            <v>0.95</v>
          </cell>
          <cell r="H30">
            <v>1</v>
          </cell>
          <cell r="I30">
            <v>4.74</v>
          </cell>
        </row>
        <row r="31">
          <cell r="A31">
            <v>93647</v>
          </cell>
          <cell r="B31" t="str">
            <v>Document Controller</v>
          </cell>
          <cell r="C31" t="str">
            <v>Alvy Jay Alicdan</v>
          </cell>
          <cell r="F31">
            <v>0.77</v>
          </cell>
          <cell r="G31">
            <v>1</v>
          </cell>
          <cell r="H31">
            <v>1</v>
          </cell>
          <cell r="I31">
            <v>2.77</v>
          </cell>
        </row>
        <row r="32">
          <cell r="A32">
            <v>90605</v>
          </cell>
          <cell r="B32" t="str">
            <v>Geotechnical Consultant</v>
          </cell>
          <cell r="C32" t="str">
            <v>Sallie Vest</v>
          </cell>
          <cell r="D32">
            <v>0.03</v>
          </cell>
          <cell r="E32">
            <v>0.2</v>
          </cell>
          <cell r="F32">
            <v>0.18</v>
          </cell>
          <cell r="G32">
            <v>0.15</v>
          </cell>
          <cell r="H32">
            <v>0.2</v>
          </cell>
          <cell r="I32">
            <v>0.76</v>
          </cell>
        </row>
        <row r="33">
          <cell r="A33">
            <v>20941</v>
          </cell>
          <cell r="B33" t="str">
            <v>Design Coordinator</v>
          </cell>
          <cell r="C33" t="str">
            <v>Anwen Sunners</v>
          </cell>
          <cell r="D33">
            <v>1</v>
          </cell>
          <cell r="E33">
            <v>1</v>
          </cell>
          <cell r="F33">
            <v>0.95</v>
          </cell>
          <cell r="G33">
            <v>1</v>
          </cell>
          <cell r="H33">
            <v>1</v>
          </cell>
          <cell r="I33">
            <v>4.95</v>
          </cell>
        </row>
        <row r="34">
          <cell r="A34" t="str">
            <v>COWI</v>
          </cell>
          <cell r="B34" t="str">
            <v>Senior Land Surveyor</v>
          </cell>
          <cell r="C34" t="str">
            <v>Morten Lundsgaard</v>
          </cell>
          <cell r="D34">
            <v>1</v>
          </cell>
          <cell r="E34">
            <v>1</v>
          </cell>
          <cell r="F34">
            <v>0.68</v>
          </cell>
          <cell r="G34">
            <v>1</v>
          </cell>
          <cell r="H34">
            <v>1</v>
          </cell>
          <cell r="I34">
            <v>4.68</v>
          </cell>
        </row>
        <row r="35">
          <cell r="A35">
            <v>87595</v>
          </cell>
          <cell r="B35" t="str">
            <v>Site Superintendent</v>
          </cell>
          <cell r="C35" t="str">
            <v>Noel Kennedy</v>
          </cell>
          <cell r="D35">
            <v>0.52</v>
          </cell>
          <cell r="E35">
            <v>1</v>
          </cell>
          <cell r="F35">
            <v>1</v>
          </cell>
          <cell r="G35">
            <v>1</v>
          </cell>
          <cell r="H35">
            <v>1</v>
          </cell>
          <cell r="I35">
            <v>4.5199999999999996</v>
          </cell>
        </row>
        <row r="36">
          <cell r="A36" t="str">
            <v>SITE SUPERVISION TEAM - CP1</v>
          </cell>
        </row>
        <row r="37">
          <cell r="A37">
            <v>84211</v>
          </cell>
          <cell r="B37" t="str">
            <v>Senior Resident Engineer</v>
          </cell>
          <cell r="C37" t="str">
            <v>Ali Al Hassani / Ejnar Sibbesen / Michael Windsor</v>
          </cell>
          <cell r="D37">
            <v>0.9</v>
          </cell>
          <cell r="E37">
            <v>1</v>
          </cell>
          <cell r="F37">
            <v>1</v>
          </cell>
          <cell r="G37">
            <v>1</v>
          </cell>
          <cell r="H37">
            <v>1</v>
          </cell>
          <cell r="I37">
            <v>4.9000000000000004</v>
          </cell>
        </row>
        <row r="38">
          <cell r="A38">
            <v>91819</v>
          </cell>
          <cell r="B38" t="str">
            <v>Resident Engineer (M&amp;E) Distribution</v>
          </cell>
          <cell r="C38" t="str">
            <v xml:space="preserve">Mohamed Shawer (split between CP1 &amp; CP2) </v>
          </cell>
          <cell r="D38">
            <v>1</v>
          </cell>
          <cell r="E38">
            <v>0.78</v>
          </cell>
          <cell r="F38">
            <v>1</v>
          </cell>
          <cell r="G38">
            <v>0.35</v>
          </cell>
          <cell r="H38">
            <v>1</v>
          </cell>
          <cell r="I38">
            <v>4.1300000000000008</v>
          </cell>
        </row>
        <row r="39">
          <cell r="A39">
            <v>93948</v>
          </cell>
          <cell r="B39" t="str">
            <v>Resident Engineer (M&amp;E) Elect Substations</v>
          </cell>
          <cell r="C39" t="str">
            <v>Asok Kumar Karnakar (split between CP1 &amp; CP2) / Des Cole</v>
          </cell>
          <cell r="D39">
            <v>0.9</v>
          </cell>
          <cell r="E39">
            <v>1</v>
          </cell>
          <cell r="F39">
            <v>1</v>
          </cell>
          <cell r="G39">
            <v>1</v>
          </cell>
          <cell r="H39">
            <v>1</v>
          </cell>
          <cell r="I39">
            <v>4.9000000000000004</v>
          </cell>
        </row>
        <row r="40">
          <cell r="A40">
            <v>90016</v>
          </cell>
          <cell r="B40" t="str">
            <v>Senior Engineer / ARE (Civil)</v>
          </cell>
          <cell r="C40" t="str">
            <v xml:space="preserve">Mohamud Nur / Ramji Ayyagari </v>
          </cell>
          <cell r="D40">
            <v>0.95</v>
          </cell>
          <cell r="E40">
            <v>0.55000000000000004</v>
          </cell>
          <cell r="F40">
            <v>1</v>
          </cell>
          <cell r="G40">
            <v>0.77</v>
          </cell>
          <cell r="H40">
            <v>1</v>
          </cell>
          <cell r="I40">
            <v>4.2699999999999996</v>
          </cell>
        </row>
        <row r="41">
          <cell r="A41" t="str">
            <v>HYDER</v>
          </cell>
          <cell r="B41" t="str">
            <v>Senior Engineer / ARE (Civil)</v>
          </cell>
          <cell r="C41" t="str">
            <v>Adam Wong / Hinesh Mistry</v>
          </cell>
          <cell r="D41">
            <v>0.48</v>
          </cell>
          <cell r="I41">
            <v>0.48</v>
          </cell>
        </row>
        <row r="42">
          <cell r="A42">
            <v>24742</v>
          </cell>
          <cell r="B42" t="str">
            <v>Engineer (Civil)</v>
          </cell>
          <cell r="C42" t="str">
            <v>Donna Li</v>
          </cell>
          <cell r="D42">
            <v>0.95</v>
          </cell>
          <cell r="E42">
            <v>0.65</v>
          </cell>
          <cell r="F42">
            <v>1</v>
          </cell>
          <cell r="G42">
            <v>1</v>
          </cell>
          <cell r="H42">
            <v>1</v>
          </cell>
          <cell r="I42">
            <v>4.5999999999999996</v>
          </cell>
        </row>
        <row r="43">
          <cell r="A43">
            <v>81038</v>
          </cell>
          <cell r="B43" t="str">
            <v>Senior Engineer / ARE (M&amp;E)</v>
          </cell>
          <cell r="C43" t="str">
            <v xml:space="preserve">Anwar Zaman (split between CP1 &amp; CP2) </v>
          </cell>
          <cell r="E43">
            <v>1</v>
          </cell>
          <cell r="F43">
            <v>1</v>
          </cell>
          <cell r="G43">
            <v>0.91</v>
          </cell>
          <cell r="H43">
            <v>1</v>
          </cell>
          <cell r="I43">
            <v>3.91</v>
          </cell>
        </row>
        <row r="44">
          <cell r="A44">
            <v>82679</v>
          </cell>
          <cell r="B44" t="str">
            <v>Senior Engineer / ARE (M&amp;E)</v>
          </cell>
          <cell r="C44" t="str">
            <v>Sasa Bozanic (split between CP1 &amp; CP2)</v>
          </cell>
          <cell r="I44">
            <v>0</v>
          </cell>
        </row>
        <row r="45">
          <cell r="A45">
            <v>93582</v>
          </cell>
          <cell r="B45" t="str">
            <v>Senior Engineer / ARE (M&amp;E)</v>
          </cell>
          <cell r="C45" t="str">
            <v>Saravanan Thangavelu (split between CP1 &amp; CP2)</v>
          </cell>
          <cell r="D45">
            <v>0.9</v>
          </cell>
          <cell r="E45">
            <v>1</v>
          </cell>
          <cell r="F45">
            <v>1</v>
          </cell>
          <cell r="G45">
            <v>1</v>
          </cell>
          <cell r="H45">
            <v>1</v>
          </cell>
          <cell r="I45">
            <v>4.9000000000000004</v>
          </cell>
        </row>
        <row r="46">
          <cell r="A46" t="str">
            <v>HYDER</v>
          </cell>
          <cell r="B46" t="str">
            <v>Senior Engineer / ARE (Utility Tunnels)</v>
          </cell>
          <cell r="C46" t="str">
            <v>Derek Banks</v>
          </cell>
          <cell r="E46">
            <v>0.3</v>
          </cell>
          <cell r="F46">
            <v>0.3</v>
          </cell>
          <cell r="G46">
            <v>0.3</v>
          </cell>
          <cell r="H46">
            <v>0.3</v>
          </cell>
          <cell r="I46">
            <v>1.2</v>
          </cell>
        </row>
        <row r="47">
          <cell r="A47">
            <v>88729</v>
          </cell>
          <cell r="B47" t="str">
            <v>Site Inspector (Civil)</v>
          </cell>
          <cell r="C47" t="str">
            <v>Roger Bautista</v>
          </cell>
          <cell r="D47">
            <v>1</v>
          </cell>
          <cell r="E47">
            <v>1</v>
          </cell>
          <cell r="F47">
            <v>1</v>
          </cell>
          <cell r="G47">
            <v>1</v>
          </cell>
          <cell r="H47">
            <v>1</v>
          </cell>
          <cell r="I47">
            <v>5</v>
          </cell>
        </row>
        <row r="48">
          <cell r="A48">
            <v>91054</v>
          </cell>
          <cell r="B48" t="str">
            <v>Site Inspector (Civil)</v>
          </cell>
          <cell r="C48" t="str">
            <v xml:space="preserve">Aeehappa Verasamy / Froilan Contado </v>
          </cell>
          <cell r="D48">
            <v>0.95</v>
          </cell>
          <cell r="E48">
            <v>1</v>
          </cell>
          <cell r="F48">
            <v>1</v>
          </cell>
          <cell r="G48">
            <v>1</v>
          </cell>
          <cell r="H48">
            <v>1</v>
          </cell>
          <cell r="I48">
            <v>4.95</v>
          </cell>
        </row>
        <row r="49">
          <cell r="A49">
            <v>93218</v>
          </cell>
          <cell r="B49" t="str">
            <v>Site Inspector (Civil)</v>
          </cell>
          <cell r="C49" t="str">
            <v>Monching Balane / P D Jacob</v>
          </cell>
          <cell r="D49">
            <v>1</v>
          </cell>
          <cell r="E49">
            <v>1</v>
          </cell>
          <cell r="F49">
            <v>1</v>
          </cell>
          <cell r="G49">
            <v>1</v>
          </cell>
          <cell r="H49">
            <v>1</v>
          </cell>
          <cell r="I49">
            <v>5</v>
          </cell>
        </row>
        <row r="50">
          <cell r="A50">
            <v>93949</v>
          </cell>
          <cell r="B50" t="str">
            <v>Site Inspector (Civil)</v>
          </cell>
          <cell r="C50" t="str">
            <v>Jerry Carreon</v>
          </cell>
          <cell r="D50">
            <v>1</v>
          </cell>
          <cell r="E50">
            <v>1</v>
          </cell>
          <cell r="F50">
            <v>1</v>
          </cell>
          <cell r="G50">
            <v>0.35</v>
          </cell>
          <cell r="H50">
            <v>1</v>
          </cell>
          <cell r="I50">
            <v>4.3499999999999996</v>
          </cell>
        </row>
        <row r="51">
          <cell r="A51">
            <v>23657</v>
          </cell>
          <cell r="B51" t="str">
            <v>Site Inspector (Civil)</v>
          </cell>
          <cell r="C51" t="str">
            <v>Susipatro Mancha</v>
          </cell>
          <cell r="E51">
            <v>1</v>
          </cell>
          <cell r="F51">
            <v>1</v>
          </cell>
          <cell r="G51">
            <v>1</v>
          </cell>
          <cell r="H51">
            <v>1</v>
          </cell>
          <cell r="I51">
            <v>4</v>
          </cell>
        </row>
        <row r="52">
          <cell r="A52">
            <v>20810</v>
          </cell>
          <cell r="B52" t="str">
            <v>Site Inspector (Civil)</v>
          </cell>
          <cell r="C52" t="str">
            <v>Ivan Datu Daet</v>
          </cell>
          <cell r="E52">
            <v>1</v>
          </cell>
          <cell r="F52">
            <v>1</v>
          </cell>
          <cell r="G52">
            <v>1</v>
          </cell>
          <cell r="H52">
            <v>1</v>
          </cell>
          <cell r="I52">
            <v>4</v>
          </cell>
        </row>
        <row r="53">
          <cell r="A53">
            <v>23753</v>
          </cell>
          <cell r="B53" t="str">
            <v>Site Inspector (Civil)</v>
          </cell>
          <cell r="C53" t="str">
            <v>Matias Demillo</v>
          </cell>
          <cell r="E53">
            <v>1</v>
          </cell>
          <cell r="F53">
            <v>1</v>
          </cell>
          <cell r="G53">
            <v>1</v>
          </cell>
          <cell r="H53">
            <v>1</v>
          </cell>
          <cell r="I53">
            <v>4</v>
          </cell>
        </row>
        <row r="54">
          <cell r="A54">
            <v>23650</v>
          </cell>
          <cell r="B54" t="str">
            <v>Site Inspector (Civil)</v>
          </cell>
          <cell r="C54" t="str">
            <v>Ezra Lacanilao</v>
          </cell>
          <cell r="G54">
            <v>0.54</v>
          </cell>
          <cell r="H54">
            <v>1</v>
          </cell>
          <cell r="I54">
            <v>1.54</v>
          </cell>
        </row>
        <row r="55">
          <cell r="A55">
            <v>92292</v>
          </cell>
          <cell r="B55" t="str">
            <v>Materials Engineer</v>
          </cell>
          <cell r="C55" t="str">
            <v>Bernardo Agbanglo</v>
          </cell>
          <cell r="D55">
            <v>1</v>
          </cell>
          <cell r="E55">
            <v>1</v>
          </cell>
          <cell r="F55">
            <v>1</v>
          </cell>
          <cell r="G55">
            <v>1</v>
          </cell>
          <cell r="H55">
            <v>1</v>
          </cell>
          <cell r="I55">
            <v>5</v>
          </cell>
        </row>
        <row r="56">
          <cell r="A56" t="str">
            <v>COWI</v>
          </cell>
          <cell r="B56" t="str">
            <v>Land Surveyor</v>
          </cell>
          <cell r="C56" t="str">
            <v xml:space="preserve">Edison Uroa </v>
          </cell>
          <cell r="D56">
            <v>1</v>
          </cell>
          <cell r="E56">
            <v>1</v>
          </cell>
          <cell r="F56">
            <v>1</v>
          </cell>
          <cell r="G56">
            <v>0.5</v>
          </cell>
          <cell r="H56">
            <v>1</v>
          </cell>
          <cell r="I56">
            <v>4.5</v>
          </cell>
        </row>
        <row r="57">
          <cell r="A57" t="str">
            <v>COWI</v>
          </cell>
          <cell r="B57" t="str">
            <v>Safety Officer</v>
          </cell>
          <cell r="C57" t="str">
            <v>Elisio Galeria</v>
          </cell>
          <cell r="D57">
            <v>0.96</v>
          </cell>
          <cell r="E57">
            <v>1</v>
          </cell>
          <cell r="F57">
            <v>1</v>
          </cell>
          <cell r="G57">
            <v>0.18</v>
          </cell>
          <cell r="H57">
            <v>1</v>
          </cell>
          <cell r="I57">
            <v>4.1400000000000006</v>
          </cell>
        </row>
        <row r="58">
          <cell r="A58" t="str">
            <v>COWI</v>
          </cell>
          <cell r="B58" t="str">
            <v>QA Officer</v>
          </cell>
          <cell r="C58" t="str">
            <v>Nerrisa Agripa</v>
          </cell>
          <cell r="D58">
            <v>0.48</v>
          </cell>
          <cell r="E58">
            <v>1</v>
          </cell>
          <cell r="F58">
            <v>1</v>
          </cell>
          <cell r="G58">
            <v>1</v>
          </cell>
          <cell r="H58">
            <v>1</v>
          </cell>
          <cell r="I58">
            <v>4.4800000000000004</v>
          </cell>
        </row>
        <row r="59">
          <cell r="A59">
            <v>90759</v>
          </cell>
          <cell r="B59" t="str">
            <v>Document Controller</v>
          </cell>
          <cell r="C59" t="str">
            <v xml:space="preserve">Zeila Manalili </v>
          </cell>
          <cell r="D59">
            <v>1</v>
          </cell>
          <cell r="E59">
            <v>1</v>
          </cell>
          <cell r="F59">
            <v>1</v>
          </cell>
          <cell r="G59">
            <v>1</v>
          </cell>
          <cell r="H59">
            <v>1</v>
          </cell>
          <cell r="I59">
            <v>5</v>
          </cell>
        </row>
        <row r="60">
          <cell r="A60">
            <v>81036</v>
          </cell>
          <cell r="B60" t="str">
            <v>Secretary</v>
          </cell>
          <cell r="C60" t="str">
            <v>Lerma Alicdan / Michelle Villacarlos</v>
          </cell>
          <cell r="D60">
            <v>0.86</v>
          </cell>
          <cell r="E60">
            <v>0.75</v>
          </cell>
          <cell r="F60">
            <v>1</v>
          </cell>
          <cell r="G60">
            <v>0.95</v>
          </cell>
          <cell r="H60">
            <v>1</v>
          </cell>
          <cell r="I60">
            <v>4.5599999999999996</v>
          </cell>
        </row>
        <row r="61">
          <cell r="A61">
            <v>91133</v>
          </cell>
          <cell r="B61" t="str">
            <v>Resident Engineer (Civil)</v>
          </cell>
          <cell r="C61" t="str">
            <v>Ala Almadi / Asad Rauf</v>
          </cell>
          <cell r="D61">
            <v>1</v>
          </cell>
          <cell r="E61">
            <v>1</v>
          </cell>
          <cell r="F61">
            <v>1</v>
          </cell>
          <cell r="G61">
            <v>0.91</v>
          </cell>
          <cell r="H61">
            <v>1</v>
          </cell>
          <cell r="I61">
            <v>4.91</v>
          </cell>
        </row>
        <row r="62">
          <cell r="A62" t="str">
            <v>SITE SUPERVISION TEAM - CP2</v>
          </cell>
        </row>
        <row r="63">
          <cell r="A63">
            <v>88859</v>
          </cell>
          <cell r="B63" t="str">
            <v>Senior Resident Engineer</v>
          </cell>
          <cell r="C63" t="str">
            <v>Richard Brockwell</v>
          </cell>
          <cell r="D63">
            <v>0.81</v>
          </cell>
          <cell r="E63">
            <v>0.65</v>
          </cell>
          <cell r="F63">
            <v>1</v>
          </cell>
          <cell r="G63">
            <v>1</v>
          </cell>
          <cell r="H63">
            <v>1</v>
          </cell>
          <cell r="I63">
            <v>4.46</v>
          </cell>
        </row>
        <row r="64">
          <cell r="A64">
            <v>21447</v>
          </cell>
          <cell r="B64" t="str">
            <v>Senior Engineers / ARE (Civils)</v>
          </cell>
          <cell r="C64" t="str">
            <v>Amanda Frizzel</v>
          </cell>
          <cell r="D64">
            <v>0.9</v>
          </cell>
          <cell r="E64">
            <v>0.65</v>
          </cell>
          <cell r="F64">
            <v>0.68</v>
          </cell>
          <cell r="G64">
            <v>1</v>
          </cell>
          <cell r="H64">
            <v>1</v>
          </cell>
          <cell r="I64">
            <v>4.2300000000000004</v>
          </cell>
        </row>
        <row r="65">
          <cell r="A65">
            <v>17187</v>
          </cell>
          <cell r="B65" t="str">
            <v>Senior Engineers / ARE (Civils)</v>
          </cell>
          <cell r="C65" t="str">
            <v>Anto Agobian</v>
          </cell>
          <cell r="D65">
            <v>1</v>
          </cell>
          <cell r="E65">
            <v>1</v>
          </cell>
          <cell r="F65">
            <v>1</v>
          </cell>
          <cell r="G65">
            <v>0.68</v>
          </cell>
          <cell r="H65">
            <v>1</v>
          </cell>
          <cell r="I65">
            <v>4.68</v>
          </cell>
        </row>
        <row r="66">
          <cell r="A66">
            <v>30607</v>
          </cell>
          <cell r="B66" t="str">
            <v>Senior Inspector</v>
          </cell>
          <cell r="C66" t="str">
            <v>Jay Chandran</v>
          </cell>
          <cell r="D66">
            <v>0.86</v>
          </cell>
          <cell r="E66">
            <v>1</v>
          </cell>
          <cell r="F66">
            <v>1</v>
          </cell>
          <cell r="G66">
            <v>1</v>
          </cell>
          <cell r="H66">
            <v>1</v>
          </cell>
          <cell r="I66">
            <v>4.8599999999999994</v>
          </cell>
        </row>
        <row r="67">
          <cell r="A67">
            <v>92298</v>
          </cell>
          <cell r="B67" t="str">
            <v>Site Inspectors (Civil)</v>
          </cell>
          <cell r="C67" t="str">
            <v>Asif Khatib</v>
          </cell>
          <cell r="D67">
            <v>0.48</v>
          </cell>
          <cell r="E67">
            <v>1</v>
          </cell>
          <cell r="F67">
            <v>1</v>
          </cell>
          <cell r="G67">
            <v>1</v>
          </cell>
          <cell r="H67">
            <v>1</v>
          </cell>
          <cell r="I67">
            <v>4.4800000000000004</v>
          </cell>
        </row>
        <row r="68">
          <cell r="A68">
            <v>92299</v>
          </cell>
          <cell r="B68" t="str">
            <v>Site Inspectors (Civil)</v>
          </cell>
          <cell r="C68" t="str">
            <v>Raja Anandan</v>
          </cell>
          <cell r="D68">
            <v>1</v>
          </cell>
          <cell r="E68">
            <v>1</v>
          </cell>
          <cell r="F68">
            <v>0.45</v>
          </cell>
          <cell r="G68">
            <v>0.77</v>
          </cell>
          <cell r="H68">
            <v>1</v>
          </cell>
          <cell r="I68">
            <v>4.2200000000000006</v>
          </cell>
        </row>
        <row r="69">
          <cell r="A69" t="str">
            <v>HYDER</v>
          </cell>
          <cell r="B69" t="str">
            <v>Site Inspectors (Civil)</v>
          </cell>
          <cell r="C69" t="str">
            <v>Peter Thomas</v>
          </cell>
          <cell r="D69">
            <v>0.95</v>
          </cell>
          <cell r="E69">
            <v>1</v>
          </cell>
          <cell r="F69">
            <v>1</v>
          </cell>
          <cell r="G69">
            <v>1</v>
          </cell>
          <cell r="H69">
            <v>1</v>
          </cell>
          <cell r="I69">
            <v>4.95</v>
          </cell>
        </row>
        <row r="70">
          <cell r="A70" t="str">
            <v>COWI</v>
          </cell>
          <cell r="B70" t="str">
            <v>Site Inspectors (Civil)</v>
          </cell>
          <cell r="C70" t="str">
            <v>Emmanuel Basbas</v>
          </cell>
          <cell r="D70">
            <v>1</v>
          </cell>
          <cell r="E70">
            <v>1</v>
          </cell>
          <cell r="F70">
            <v>1</v>
          </cell>
          <cell r="G70">
            <v>1</v>
          </cell>
          <cell r="H70">
            <v>1</v>
          </cell>
          <cell r="I70">
            <v>5</v>
          </cell>
        </row>
        <row r="71">
          <cell r="A71" t="str">
            <v>HYDER</v>
          </cell>
          <cell r="B71" t="str">
            <v>Site Inspectors (Civil)</v>
          </cell>
          <cell r="C71" t="str">
            <v>Salem Thalmansani</v>
          </cell>
          <cell r="G71">
            <v>1</v>
          </cell>
          <cell r="H71">
            <v>1</v>
          </cell>
          <cell r="I71">
            <v>2</v>
          </cell>
        </row>
        <row r="72">
          <cell r="A72">
            <v>20238</v>
          </cell>
          <cell r="B72" t="str">
            <v>Site Inspectors (Electro Mech.)</v>
          </cell>
          <cell r="C72" t="str">
            <v>Paul Panakkal</v>
          </cell>
          <cell r="D72">
            <v>0.95</v>
          </cell>
          <cell r="E72">
            <v>1</v>
          </cell>
          <cell r="F72">
            <v>0.33</v>
          </cell>
          <cell r="G72">
            <v>0.59</v>
          </cell>
          <cell r="H72">
            <v>1</v>
          </cell>
          <cell r="I72">
            <v>3.8699999999999997</v>
          </cell>
        </row>
        <row r="73">
          <cell r="A73">
            <v>92805</v>
          </cell>
          <cell r="B73" t="str">
            <v>Materials Engineer</v>
          </cell>
          <cell r="C73" t="str">
            <v>Dinesh Thapliyal</v>
          </cell>
          <cell r="D73">
            <v>1</v>
          </cell>
          <cell r="E73">
            <v>1</v>
          </cell>
          <cell r="F73">
            <v>0.66</v>
          </cell>
          <cell r="G73">
            <v>1</v>
          </cell>
          <cell r="H73">
            <v>1</v>
          </cell>
          <cell r="I73">
            <v>4.66</v>
          </cell>
        </row>
        <row r="74">
          <cell r="A74" t="str">
            <v>COWI</v>
          </cell>
          <cell r="B74" t="str">
            <v>Land Surveyor</v>
          </cell>
          <cell r="C74" t="str">
            <v>Roland Requezo</v>
          </cell>
          <cell r="D74">
            <v>1</v>
          </cell>
          <cell r="E74">
            <v>1</v>
          </cell>
          <cell r="F74">
            <v>1</v>
          </cell>
          <cell r="G74">
            <v>1</v>
          </cell>
          <cell r="H74">
            <v>1</v>
          </cell>
          <cell r="I74">
            <v>5</v>
          </cell>
        </row>
        <row r="75">
          <cell r="A75" t="str">
            <v>COWI</v>
          </cell>
          <cell r="B75" t="str">
            <v>Safety Officer</v>
          </cell>
          <cell r="C75" t="str">
            <v>Vlastimil Barbosa</v>
          </cell>
          <cell r="D75">
            <v>0.95</v>
          </cell>
          <cell r="E75">
            <v>1</v>
          </cell>
          <cell r="F75">
            <v>1</v>
          </cell>
          <cell r="G75">
            <v>1</v>
          </cell>
          <cell r="H75">
            <v>1</v>
          </cell>
          <cell r="I75">
            <v>4.95</v>
          </cell>
        </row>
        <row r="76">
          <cell r="A76">
            <v>93167</v>
          </cell>
          <cell r="B76" t="str">
            <v>QA Officer</v>
          </cell>
          <cell r="C76" t="str">
            <v>Raja Durairajan</v>
          </cell>
          <cell r="D76">
            <v>1</v>
          </cell>
          <cell r="E76">
            <v>1</v>
          </cell>
          <cell r="F76">
            <v>1</v>
          </cell>
          <cell r="G76">
            <v>1</v>
          </cell>
          <cell r="H76">
            <v>1</v>
          </cell>
          <cell r="I76">
            <v>5</v>
          </cell>
        </row>
        <row r="77">
          <cell r="A77">
            <v>91053</v>
          </cell>
          <cell r="B77" t="str">
            <v>Document Controller</v>
          </cell>
          <cell r="C77" t="str">
            <v>Jeh-Ar (Celso) Lerios</v>
          </cell>
          <cell r="D77">
            <v>1</v>
          </cell>
          <cell r="E77">
            <v>1</v>
          </cell>
          <cell r="F77">
            <v>1</v>
          </cell>
          <cell r="G77">
            <v>1</v>
          </cell>
          <cell r="H77">
            <v>1</v>
          </cell>
          <cell r="I77">
            <v>5</v>
          </cell>
        </row>
        <row r="78">
          <cell r="A78">
            <v>81788</v>
          </cell>
          <cell r="B78" t="str">
            <v>Secretary</v>
          </cell>
          <cell r="C78" t="str">
            <v>Becky (Violeta) Estrada</v>
          </cell>
          <cell r="D78">
            <v>1</v>
          </cell>
          <cell r="E78">
            <v>1</v>
          </cell>
          <cell r="F78">
            <v>1</v>
          </cell>
          <cell r="G78">
            <v>1</v>
          </cell>
          <cell r="H78">
            <v>1</v>
          </cell>
          <cell r="I78">
            <v>5</v>
          </cell>
        </row>
        <row r="79">
          <cell r="A79">
            <v>25470</v>
          </cell>
          <cell r="B79" t="str">
            <v>Resident Engineer (Civil)</v>
          </cell>
          <cell r="C79" t="str">
            <v xml:space="preserve">Leong Shouk Meng </v>
          </cell>
          <cell r="D79">
            <v>1</v>
          </cell>
          <cell r="E79">
            <v>1</v>
          </cell>
          <cell r="F79">
            <v>1</v>
          </cell>
          <cell r="G79">
            <v>1</v>
          </cell>
          <cell r="H79">
            <v>1</v>
          </cell>
          <cell r="I79">
            <v>5</v>
          </cell>
        </row>
        <row r="80">
          <cell r="A80">
            <v>88861</v>
          </cell>
          <cell r="B80" t="str">
            <v>Senior Engineers / ARE (Civils)</v>
          </cell>
          <cell r="C80" t="str">
            <v>Kamal Soni</v>
          </cell>
          <cell r="D80">
            <v>1</v>
          </cell>
          <cell r="E80">
            <v>1</v>
          </cell>
          <cell r="F80">
            <v>1</v>
          </cell>
          <cell r="G80">
            <v>0.91</v>
          </cell>
          <cell r="H80">
            <v>1</v>
          </cell>
          <cell r="I80">
            <v>4.91</v>
          </cell>
        </row>
        <row r="81">
          <cell r="A81" t="str">
            <v>HYDER</v>
          </cell>
          <cell r="B81" t="str">
            <v>Senior Engineers / ARE (Civils)</v>
          </cell>
          <cell r="C81" t="str">
            <v>Bhupendra Singh</v>
          </cell>
          <cell r="D81">
            <v>1</v>
          </cell>
          <cell r="E81">
            <v>1</v>
          </cell>
          <cell r="F81">
            <v>1</v>
          </cell>
          <cell r="G81">
            <v>1</v>
          </cell>
          <cell r="H81">
            <v>1</v>
          </cell>
          <cell r="I81">
            <v>5</v>
          </cell>
        </row>
        <row r="82">
          <cell r="A82" t="str">
            <v>QUANTITY SURVEYORS -  CP1 &amp; CP2</v>
          </cell>
        </row>
        <row r="83">
          <cell r="A83" t="str">
            <v>DAPO</v>
          </cell>
          <cell r="B83" t="str">
            <v>Senior Quantity Surveyor</v>
          </cell>
          <cell r="C83" t="str">
            <v>Iain Taylor</v>
          </cell>
          <cell r="D83">
            <v>0.86</v>
          </cell>
          <cell r="E83">
            <v>1</v>
          </cell>
          <cell r="F83">
            <v>1</v>
          </cell>
          <cell r="G83">
            <v>0.91</v>
          </cell>
          <cell r="H83">
            <v>1</v>
          </cell>
          <cell r="I83">
            <v>4.7699999999999996</v>
          </cell>
        </row>
        <row r="84">
          <cell r="A84" t="str">
            <v>DAPO</v>
          </cell>
          <cell r="B84" t="str">
            <v>Assistant Quantity Surveyor</v>
          </cell>
          <cell r="C84" t="str">
            <v>Ramakrishnan Senthooran</v>
          </cell>
          <cell r="D84">
            <v>0.9</v>
          </cell>
          <cell r="E84">
            <v>1</v>
          </cell>
          <cell r="F84">
            <v>1</v>
          </cell>
          <cell r="G84">
            <v>1</v>
          </cell>
          <cell r="H84">
            <v>1</v>
          </cell>
          <cell r="I84">
            <v>4.9000000000000004</v>
          </cell>
        </row>
        <row r="85">
          <cell r="A85" t="str">
            <v>DAPO</v>
          </cell>
          <cell r="B85" t="str">
            <v>Assistant Quantity Surveyor</v>
          </cell>
          <cell r="C85" t="str">
            <v>Subaranjan Rajeswaran</v>
          </cell>
          <cell r="D85">
            <v>1</v>
          </cell>
          <cell r="E85">
            <v>1</v>
          </cell>
          <cell r="F85">
            <v>1</v>
          </cell>
          <cell r="G85">
            <v>0.95</v>
          </cell>
          <cell r="H85">
            <v>1</v>
          </cell>
          <cell r="I85">
            <v>4.95</v>
          </cell>
        </row>
        <row r="86">
          <cell r="A86" t="str">
            <v>DAPO</v>
          </cell>
          <cell r="B86" t="str">
            <v>Document Controller</v>
          </cell>
          <cell r="C86" t="str">
            <v xml:space="preserve">Karen Kumar </v>
          </cell>
          <cell r="D86">
            <v>0.5</v>
          </cell>
          <cell r="E86">
            <v>0.5</v>
          </cell>
          <cell r="F86">
            <v>0.5</v>
          </cell>
          <cell r="G86">
            <v>0.5</v>
          </cell>
          <cell r="H86">
            <v>0.5</v>
          </cell>
          <cell r="I86">
            <v>2.5</v>
          </cell>
        </row>
        <row r="87">
          <cell r="A87" t="str">
            <v>TOTAL</v>
          </cell>
          <cell r="D87">
            <v>56.939999999999991</v>
          </cell>
          <cell r="E87">
            <v>64.08</v>
          </cell>
          <cell r="F87">
            <v>63.489999999999995</v>
          </cell>
          <cell r="G87">
            <v>63.330000000000005</v>
          </cell>
          <cell r="H87">
            <v>69.349999999999994</v>
          </cell>
          <cell r="I87">
            <v>317.19</v>
          </cell>
        </row>
      </sheetData>
      <sheetData sheetId="5">
        <row r="5">
          <cell r="A5" t="str">
            <v>Res ID</v>
          </cell>
          <cell r="B5" t="str">
            <v>Res ID (T)</v>
          </cell>
          <cell r="C5">
            <v>200905</v>
          </cell>
          <cell r="D5">
            <v>200906</v>
          </cell>
          <cell r="E5">
            <v>200907</v>
          </cell>
          <cell r="F5">
            <v>200908</v>
          </cell>
          <cell r="G5">
            <v>200909</v>
          </cell>
        </row>
        <row r="6">
          <cell r="A6">
            <v>29</v>
          </cell>
          <cell r="B6" t="str">
            <v>Crouch, Anson</v>
          </cell>
          <cell r="C6">
            <v>70.77</v>
          </cell>
          <cell r="D6">
            <v>64.59</v>
          </cell>
          <cell r="H6">
            <v>70.77</v>
          </cell>
        </row>
        <row r="7">
          <cell r="A7">
            <v>5506</v>
          </cell>
          <cell r="B7" t="str">
            <v>Bates, Peter H</v>
          </cell>
          <cell r="C7">
            <v>286.91000000000003</v>
          </cell>
          <cell r="D7">
            <v>48.88</v>
          </cell>
          <cell r="E7">
            <v>55.3</v>
          </cell>
          <cell r="H7">
            <v>286.91000000000003</v>
          </cell>
        </row>
        <row r="8">
          <cell r="A8">
            <v>6388</v>
          </cell>
          <cell r="B8" t="str">
            <v>Swift, Mark John</v>
          </cell>
          <cell r="D8">
            <v>52.32</v>
          </cell>
          <cell r="E8">
            <v>51.1</v>
          </cell>
          <cell r="H8">
            <v>52.32</v>
          </cell>
        </row>
        <row r="9">
          <cell r="A9">
            <v>6424</v>
          </cell>
          <cell r="B9" t="str">
            <v>Yu, Michael</v>
          </cell>
          <cell r="E9">
            <v>79.239999999999995</v>
          </cell>
          <cell r="H9">
            <v>79.239999999999995</v>
          </cell>
        </row>
        <row r="10">
          <cell r="A10">
            <v>7438</v>
          </cell>
          <cell r="B10" t="str">
            <v>Nixon, Paul Christian Richa</v>
          </cell>
          <cell r="C10">
            <v>71.17</v>
          </cell>
          <cell r="D10">
            <v>64.959999999999994</v>
          </cell>
          <cell r="H10">
            <v>71.17</v>
          </cell>
        </row>
        <row r="11">
          <cell r="A11">
            <v>9733</v>
          </cell>
          <cell r="B11" t="str">
            <v>Johnson, Brian  R</v>
          </cell>
          <cell r="G11">
            <v>49.71</v>
          </cell>
          <cell r="H11">
            <v>49.71</v>
          </cell>
        </row>
        <row r="12">
          <cell r="A12">
            <v>11824</v>
          </cell>
          <cell r="B12" t="str">
            <v>Abraham, Roger</v>
          </cell>
          <cell r="C12">
            <v>144.5</v>
          </cell>
          <cell r="D12">
            <v>131.88</v>
          </cell>
          <cell r="E12">
            <v>128.79</v>
          </cell>
          <cell r="F12">
            <v>125.93</v>
          </cell>
          <cell r="G12">
            <v>128</v>
          </cell>
          <cell r="H12">
            <v>144.5</v>
          </cell>
        </row>
        <row r="13">
          <cell r="A13">
            <v>12054</v>
          </cell>
          <cell r="B13" t="str">
            <v>Gatting, Ian Robert</v>
          </cell>
          <cell r="C13">
            <v>32.4</v>
          </cell>
          <cell r="D13">
            <v>32.4</v>
          </cell>
          <cell r="E13">
            <v>32.4</v>
          </cell>
          <cell r="F13">
            <v>32.380000000000003</v>
          </cell>
          <cell r="G13">
            <v>32.4</v>
          </cell>
          <cell r="H13">
            <v>32.4</v>
          </cell>
        </row>
        <row r="14">
          <cell r="A14">
            <v>12148</v>
          </cell>
          <cell r="B14" t="str">
            <v>Stothert, Peter</v>
          </cell>
          <cell r="C14">
            <v>67.17</v>
          </cell>
          <cell r="D14">
            <v>67.16</v>
          </cell>
          <cell r="E14">
            <v>69.34</v>
          </cell>
          <cell r="F14">
            <v>56.33</v>
          </cell>
          <cell r="G14">
            <v>57.25</v>
          </cell>
          <cell r="H14">
            <v>69.34</v>
          </cell>
        </row>
        <row r="15">
          <cell r="A15">
            <v>12420</v>
          </cell>
          <cell r="B15" t="str">
            <v>Fox, Ken</v>
          </cell>
          <cell r="D15">
            <v>37.14</v>
          </cell>
          <cell r="H15">
            <v>37.14</v>
          </cell>
        </row>
        <row r="16">
          <cell r="A16">
            <v>12422</v>
          </cell>
          <cell r="B16" t="str">
            <v>Keron, Andrew Robert</v>
          </cell>
          <cell r="D16">
            <v>53.73</v>
          </cell>
          <cell r="G16">
            <v>50.66</v>
          </cell>
          <cell r="H16">
            <v>53.73</v>
          </cell>
        </row>
        <row r="17">
          <cell r="A17">
            <v>13022</v>
          </cell>
          <cell r="B17" t="str">
            <v>Handy, Richard</v>
          </cell>
          <cell r="C17">
            <v>35.090000000000003</v>
          </cell>
          <cell r="D17">
            <v>35.090000000000003</v>
          </cell>
          <cell r="E17">
            <v>35.090000000000003</v>
          </cell>
          <cell r="H17">
            <v>35.090000000000003</v>
          </cell>
        </row>
        <row r="18">
          <cell r="A18">
            <v>13946</v>
          </cell>
          <cell r="B18" t="str">
            <v>Stevens, Elizabeth Goldie</v>
          </cell>
          <cell r="D18">
            <v>51.47</v>
          </cell>
          <cell r="E18">
            <v>89.92</v>
          </cell>
          <cell r="H18">
            <v>89.92</v>
          </cell>
        </row>
        <row r="19">
          <cell r="A19">
            <v>14284</v>
          </cell>
          <cell r="B19" t="str">
            <v>Sansom, Benedict H C</v>
          </cell>
          <cell r="D19">
            <v>38.700000000000003</v>
          </cell>
          <cell r="H19">
            <v>38.700000000000003</v>
          </cell>
        </row>
        <row r="20">
          <cell r="A20">
            <v>14574</v>
          </cell>
          <cell r="B20" t="str">
            <v>MacLeod, Cedric</v>
          </cell>
          <cell r="C20">
            <v>61.6</v>
          </cell>
          <cell r="D20">
            <v>56.21</v>
          </cell>
          <cell r="E20">
            <v>54.91</v>
          </cell>
          <cell r="F20">
            <v>53.54</v>
          </cell>
          <cell r="G20">
            <v>54.42</v>
          </cell>
          <cell r="H20">
            <v>61.6</v>
          </cell>
        </row>
        <row r="21">
          <cell r="A21">
            <v>14873</v>
          </cell>
          <cell r="B21" t="str">
            <v>Broome, Rachel</v>
          </cell>
          <cell r="C21">
            <v>38.79</v>
          </cell>
          <cell r="D21">
            <v>35.39</v>
          </cell>
          <cell r="E21">
            <v>35.39</v>
          </cell>
          <cell r="H21">
            <v>38.79</v>
          </cell>
        </row>
        <row r="22">
          <cell r="A22">
            <v>16014</v>
          </cell>
          <cell r="B22" t="str">
            <v>Church, Graham</v>
          </cell>
          <cell r="D22">
            <v>89.5</v>
          </cell>
          <cell r="F22">
            <v>87.59</v>
          </cell>
          <cell r="G22">
            <v>89</v>
          </cell>
          <cell r="H22">
            <v>89.5</v>
          </cell>
        </row>
        <row r="23">
          <cell r="A23">
            <v>16022</v>
          </cell>
          <cell r="B23" t="str">
            <v>Elvery, Rob</v>
          </cell>
          <cell r="C23">
            <v>43.03</v>
          </cell>
          <cell r="H23">
            <v>43.03</v>
          </cell>
        </row>
        <row r="24">
          <cell r="A24">
            <v>17187</v>
          </cell>
          <cell r="B24" t="str">
            <v>Hagopian, Antranig</v>
          </cell>
          <cell r="C24">
            <v>36.33</v>
          </cell>
          <cell r="D24">
            <v>33.17</v>
          </cell>
          <cell r="E24">
            <v>32.4</v>
          </cell>
          <cell r="F24">
            <v>29.3</v>
          </cell>
          <cell r="G24">
            <v>29.78</v>
          </cell>
          <cell r="H24">
            <v>36.33</v>
          </cell>
        </row>
        <row r="25">
          <cell r="A25">
            <v>17188</v>
          </cell>
          <cell r="B25" t="str">
            <v>Raza, Farooque</v>
          </cell>
          <cell r="G25">
            <v>27.91</v>
          </cell>
          <cell r="H25">
            <v>27.91</v>
          </cell>
        </row>
        <row r="26">
          <cell r="A26">
            <v>17732</v>
          </cell>
          <cell r="B26" t="str">
            <v>Sunil, Charles</v>
          </cell>
          <cell r="C26">
            <v>26.13</v>
          </cell>
          <cell r="H26">
            <v>26.13</v>
          </cell>
        </row>
        <row r="27">
          <cell r="A27">
            <v>17740</v>
          </cell>
          <cell r="B27" t="str">
            <v>Hay, Stewart Hendrie</v>
          </cell>
          <cell r="F27">
            <v>96.49</v>
          </cell>
          <cell r="G27">
            <v>98.08</v>
          </cell>
          <cell r="H27">
            <v>98.08</v>
          </cell>
        </row>
        <row r="28">
          <cell r="A28">
            <v>17756</v>
          </cell>
          <cell r="B28" t="str">
            <v>Malik, Azher</v>
          </cell>
          <cell r="E28">
            <v>30.04</v>
          </cell>
          <cell r="F28">
            <v>29.27</v>
          </cell>
          <cell r="H28">
            <v>30.04</v>
          </cell>
        </row>
        <row r="29">
          <cell r="A29">
            <v>17845</v>
          </cell>
          <cell r="B29" t="str">
            <v>Sayer, Stewart</v>
          </cell>
          <cell r="C29">
            <v>50.96</v>
          </cell>
          <cell r="D29">
            <v>51.7</v>
          </cell>
          <cell r="E29">
            <v>45.44</v>
          </cell>
          <cell r="H29">
            <v>51.7</v>
          </cell>
        </row>
        <row r="30">
          <cell r="A30">
            <v>17850</v>
          </cell>
          <cell r="B30" t="str">
            <v>Thandassery, Shanmughadas</v>
          </cell>
          <cell r="D30">
            <v>20.83</v>
          </cell>
          <cell r="H30">
            <v>20.83</v>
          </cell>
        </row>
        <row r="31">
          <cell r="A31">
            <v>17853</v>
          </cell>
          <cell r="B31" t="str">
            <v>Redtenbacher, Werner</v>
          </cell>
          <cell r="C31">
            <v>45.3</v>
          </cell>
          <cell r="D31">
            <v>41.36</v>
          </cell>
          <cell r="E31">
            <v>40.39</v>
          </cell>
          <cell r="F31">
            <v>35.9</v>
          </cell>
          <cell r="G31">
            <v>36.49</v>
          </cell>
          <cell r="H31">
            <v>45.3</v>
          </cell>
        </row>
        <row r="32">
          <cell r="A32">
            <v>18110</v>
          </cell>
          <cell r="B32" t="str">
            <v>Rehan, Kashif</v>
          </cell>
          <cell r="D32">
            <v>35.520000000000003</v>
          </cell>
          <cell r="E32">
            <v>34.69</v>
          </cell>
          <cell r="H32">
            <v>35.520000000000003</v>
          </cell>
        </row>
        <row r="33">
          <cell r="A33">
            <v>18234</v>
          </cell>
          <cell r="B33" t="str">
            <v>Mushood, Mushood R</v>
          </cell>
          <cell r="C33">
            <v>20.39</v>
          </cell>
          <cell r="D33">
            <v>18.61</v>
          </cell>
          <cell r="E33">
            <v>18.18</v>
          </cell>
          <cell r="F33">
            <v>16.48</v>
          </cell>
          <cell r="H33">
            <v>20.39</v>
          </cell>
        </row>
        <row r="34">
          <cell r="A34">
            <v>18317</v>
          </cell>
          <cell r="B34" t="str">
            <v>Shaikha, Abdullah Abu</v>
          </cell>
          <cell r="E34">
            <v>27.18</v>
          </cell>
          <cell r="F34">
            <v>26.3</v>
          </cell>
          <cell r="G34">
            <v>26.74</v>
          </cell>
          <cell r="H34">
            <v>27.18</v>
          </cell>
        </row>
        <row r="35">
          <cell r="A35">
            <v>18338</v>
          </cell>
          <cell r="B35" t="str">
            <v>Ahmed, Shakil</v>
          </cell>
          <cell r="C35">
            <v>24.05</v>
          </cell>
          <cell r="H35">
            <v>24.05</v>
          </cell>
        </row>
        <row r="36">
          <cell r="A36">
            <v>18412</v>
          </cell>
          <cell r="B36" t="str">
            <v>Estomata, Victor Bonilla</v>
          </cell>
          <cell r="C36">
            <v>13.66</v>
          </cell>
          <cell r="H36">
            <v>13.66</v>
          </cell>
        </row>
        <row r="37">
          <cell r="A37">
            <v>18453</v>
          </cell>
          <cell r="B37" t="str">
            <v>Dippu, Sunil K M</v>
          </cell>
          <cell r="C37">
            <v>19.84</v>
          </cell>
          <cell r="H37">
            <v>19.84</v>
          </cell>
        </row>
        <row r="38">
          <cell r="A38">
            <v>18519</v>
          </cell>
          <cell r="B38" t="str">
            <v>Yoonus, Ajna</v>
          </cell>
          <cell r="C38">
            <v>35.06</v>
          </cell>
          <cell r="D38">
            <v>32.01</v>
          </cell>
          <cell r="H38">
            <v>35.06</v>
          </cell>
        </row>
        <row r="39">
          <cell r="A39">
            <v>18524</v>
          </cell>
          <cell r="B39" t="str">
            <v>Romero, Rojelio Callas</v>
          </cell>
          <cell r="C39">
            <v>20.16</v>
          </cell>
          <cell r="D39">
            <v>18.399999999999999</v>
          </cell>
          <cell r="H39">
            <v>20.16</v>
          </cell>
        </row>
        <row r="40">
          <cell r="A40">
            <v>18536</v>
          </cell>
          <cell r="B40" t="str">
            <v>Borbolla, Legario Jr Sta Maria</v>
          </cell>
          <cell r="G40">
            <v>15.6</v>
          </cell>
          <cell r="H40">
            <v>15.6</v>
          </cell>
        </row>
        <row r="41">
          <cell r="A41">
            <v>18538</v>
          </cell>
          <cell r="B41" t="str">
            <v>Jose, Ronaldo Villanueva</v>
          </cell>
          <cell r="C41">
            <v>17.38</v>
          </cell>
          <cell r="D41">
            <v>15.86</v>
          </cell>
          <cell r="E41">
            <v>15.5</v>
          </cell>
          <cell r="F41">
            <v>14.93</v>
          </cell>
          <cell r="G41">
            <v>15.17</v>
          </cell>
          <cell r="H41">
            <v>17.38</v>
          </cell>
        </row>
        <row r="42">
          <cell r="A42">
            <v>18572</v>
          </cell>
          <cell r="B42" t="str">
            <v>Sukumaran, Madhu Kumar</v>
          </cell>
          <cell r="C42">
            <v>6.28</v>
          </cell>
          <cell r="H42">
            <v>6.28</v>
          </cell>
        </row>
        <row r="43">
          <cell r="A43">
            <v>18581</v>
          </cell>
          <cell r="B43" t="str">
            <v>Deshpande, Anand Arvind</v>
          </cell>
          <cell r="C43">
            <v>16.54</v>
          </cell>
          <cell r="D43">
            <v>15.09</v>
          </cell>
          <cell r="H43">
            <v>16.54</v>
          </cell>
        </row>
        <row r="44">
          <cell r="A44">
            <v>18606</v>
          </cell>
          <cell r="B44" t="str">
            <v>Kumar, Dev</v>
          </cell>
          <cell r="D44">
            <v>48.55</v>
          </cell>
          <cell r="H44">
            <v>48.55</v>
          </cell>
        </row>
        <row r="45">
          <cell r="A45">
            <v>18623</v>
          </cell>
          <cell r="B45" t="str">
            <v>Patil, Anantharam</v>
          </cell>
          <cell r="C45">
            <v>51.1</v>
          </cell>
          <cell r="H45">
            <v>51.1</v>
          </cell>
        </row>
        <row r="46">
          <cell r="A46">
            <v>18822</v>
          </cell>
          <cell r="B46" t="str">
            <v>Iqbal, Zafar</v>
          </cell>
          <cell r="C46">
            <v>15.83</v>
          </cell>
          <cell r="D46">
            <v>14.45</v>
          </cell>
          <cell r="E46">
            <v>14.11</v>
          </cell>
          <cell r="F46">
            <v>12.51</v>
          </cell>
          <cell r="G46">
            <v>12.72</v>
          </cell>
          <cell r="H46">
            <v>15.83</v>
          </cell>
        </row>
        <row r="47">
          <cell r="A47">
            <v>18846</v>
          </cell>
          <cell r="B47" t="str">
            <v>Raza, Aftab</v>
          </cell>
          <cell r="C47">
            <v>26.87</v>
          </cell>
          <cell r="D47">
            <v>24.52</v>
          </cell>
          <cell r="E47">
            <v>23.95</v>
          </cell>
          <cell r="F47">
            <v>23.77</v>
          </cell>
          <cell r="G47">
            <v>24.16</v>
          </cell>
          <cell r="H47">
            <v>26.87</v>
          </cell>
        </row>
        <row r="48">
          <cell r="A48">
            <v>19009</v>
          </cell>
          <cell r="B48" t="str">
            <v>Pushpangadan, Pradosh K K</v>
          </cell>
          <cell r="D48">
            <v>16.61</v>
          </cell>
          <cell r="H48">
            <v>16.61</v>
          </cell>
        </row>
        <row r="49">
          <cell r="A49">
            <v>19023</v>
          </cell>
          <cell r="B49" t="str">
            <v>Andrews, Ninan T</v>
          </cell>
          <cell r="C49">
            <v>19.829999999999998</v>
          </cell>
          <cell r="H49">
            <v>19.829999999999998</v>
          </cell>
        </row>
        <row r="50">
          <cell r="A50">
            <v>19115</v>
          </cell>
          <cell r="B50" t="str">
            <v>Marinkovic, Milan</v>
          </cell>
          <cell r="C50">
            <v>67.12</v>
          </cell>
          <cell r="D50">
            <v>61.26</v>
          </cell>
          <cell r="E50">
            <v>59.82</v>
          </cell>
          <cell r="F50">
            <v>58.41</v>
          </cell>
          <cell r="G50">
            <v>59.37</v>
          </cell>
          <cell r="H50">
            <v>67.12</v>
          </cell>
        </row>
        <row r="51">
          <cell r="A51">
            <v>19187</v>
          </cell>
          <cell r="B51" t="str">
            <v>Thomas, Sam</v>
          </cell>
          <cell r="C51">
            <v>15.62</v>
          </cell>
          <cell r="H51">
            <v>15.62</v>
          </cell>
        </row>
        <row r="52">
          <cell r="A52">
            <v>19192</v>
          </cell>
          <cell r="B52" t="str">
            <v>Hasib, Abdul</v>
          </cell>
          <cell r="D52">
            <v>52.38</v>
          </cell>
          <cell r="G52">
            <v>44.35</v>
          </cell>
          <cell r="H52">
            <v>52.38</v>
          </cell>
        </row>
        <row r="53">
          <cell r="A53">
            <v>19462</v>
          </cell>
          <cell r="B53" t="str">
            <v>Liew, Philip</v>
          </cell>
          <cell r="C53">
            <v>35.24</v>
          </cell>
          <cell r="D53">
            <v>32.18</v>
          </cell>
          <cell r="E53">
            <v>31.43</v>
          </cell>
          <cell r="F53">
            <v>30.59</v>
          </cell>
          <cell r="G53">
            <v>31.09</v>
          </cell>
          <cell r="H53">
            <v>35.24</v>
          </cell>
        </row>
        <row r="54">
          <cell r="A54">
            <v>19600</v>
          </cell>
          <cell r="B54" t="str">
            <v>De, Manosh</v>
          </cell>
          <cell r="C54">
            <v>53.83</v>
          </cell>
          <cell r="G54">
            <v>48.32</v>
          </cell>
          <cell r="H54">
            <v>53.83</v>
          </cell>
        </row>
        <row r="55">
          <cell r="A55">
            <v>19836</v>
          </cell>
          <cell r="B55" t="str">
            <v>Nair, Prasad K V</v>
          </cell>
          <cell r="C55">
            <v>19.98</v>
          </cell>
          <cell r="D55">
            <v>17.739999999999998</v>
          </cell>
          <cell r="E55">
            <v>17.329999999999998</v>
          </cell>
          <cell r="F55">
            <v>14.36</v>
          </cell>
          <cell r="G55">
            <v>14.59</v>
          </cell>
          <cell r="H55">
            <v>19.98</v>
          </cell>
        </row>
        <row r="56">
          <cell r="A56">
            <v>20238</v>
          </cell>
          <cell r="B56" t="str">
            <v>Panakkel, Paul</v>
          </cell>
          <cell r="C56">
            <v>16.54</v>
          </cell>
          <cell r="D56">
            <v>16.54</v>
          </cell>
          <cell r="E56">
            <v>14.75</v>
          </cell>
          <cell r="F56">
            <v>13.27</v>
          </cell>
          <cell r="G56">
            <v>13.49</v>
          </cell>
          <cell r="H56">
            <v>16.54</v>
          </cell>
        </row>
        <row r="57">
          <cell r="A57">
            <v>20262</v>
          </cell>
          <cell r="B57" t="str">
            <v>Sohaney, Sanjay</v>
          </cell>
          <cell r="C57">
            <v>36.83</v>
          </cell>
          <cell r="D57">
            <v>33.61</v>
          </cell>
          <cell r="E57">
            <v>32.82</v>
          </cell>
          <cell r="H57">
            <v>36.83</v>
          </cell>
        </row>
        <row r="58">
          <cell r="A58">
            <v>20295</v>
          </cell>
          <cell r="B58" t="str">
            <v>Marinkovic, Stanojka</v>
          </cell>
          <cell r="C58">
            <v>28.21</v>
          </cell>
          <cell r="D58">
            <v>25.75</v>
          </cell>
          <cell r="E58">
            <v>30.31</v>
          </cell>
          <cell r="F58">
            <v>29.07</v>
          </cell>
          <cell r="H58">
            <v>30.31</v>
          </cell>
        </row>
        <row r="59">
          <cell r="A59">
            <v>20427</v>
          </cell>
          <cell r="B59" t="str">
            <v>Chitturu, Sirisha</v>
          </cell>
          <cell r="C59">
            <v>24.47</v>
          </cell>
          <cell r="D59">
            <v>22.33</v>
          </cell>
          <cell r="E59">
            <v>21.81</v>
          </cell>
          <cell r="F59">
            <v>21.36</v>
          </cell>
          <cell r="H59">
            <v>24.47</v>
          </cell>
        </row>
        <row r="60">
          <cell r="A60">
            <v>20434</v>
          </cell>
          <cell r="B60" t="str">
            <v>Pejic, Vladisav</v>
          </cell>
          <cell r="C60">
            <v>46.76</v>
          </cell>
          <cell r="D60">
            <v>42.68</v>
          </cell>
          <cell r="E60">
            <v>41.68</v>
          </cell>
          <cell r="H60">
            <v>46.76</v>
          </cell>
        </row>
        <row r="61">
          <cell r="A61">
            <v>20464</v>
          </cell>
          <cell r="B61" t="str">
            <v>Dmitrijeva, Jekaterina</v>
          </cell>
          <cell r="C61">
            <v>10.46</v>
          </cell>
          <cell r="D61">
            <v>9.5500000000000007</v>
          </cell>
          <cell r="E61">
            <v>9.33</v>
          </cell>
          <cell r="F61">
            <v>16.239999999999998</v>
          </cell>
          <cell r="G61">
            <v>16.5</v>
          </cell>
          <cell r="H61">
            <v>16.5</v>
          </cell>
        </row>
        <row r="62">
          <cell r="A62">
            <v>20528</v>
          </cell>
          <cell r="B62" t="str">
            <v>Shrivastava, Avinash Kumar</v>
          </cell>
          <cell r="C62">
            <v>38.71</v>
          </cell>
          <cell r="D62">
            <v>35.33</v>
          </cell>
          <cell r="E62">
            <v>34.5</v>
          </cell>
          <cell r="G62">
            <v>33.94</v>
          </cell>
          <cell r="H62">
            <v>38.71</v>
          </cell>
        </row>
        <row r="63">
          <cell r="A63">
            <v>20628</v>
          </cell>
          <cell r="B63" t="str">
            <v>Sasankan, Syamini</v>
          </cell>
          <cell r="C63">
            <v>20.49</v>
          </cell>
          <cell r="H63">
            <v>20.49</v>
          </cell>
        </row>
        <row r="64">
          <cell r="A64">
            <v>20629</v>
          </cell>
          <cell r="B64" t="str">
            <v>Khan, Azhar</v>
          </cell>
          <cell r="C64">
            <v>39.090000000000003</v>
          </cell>
          <cell r="D64">
            <v>35.67</v>
          </cell>
          <cell r="E64">
            <v>34.840000000000003</v>
          </cell>
          <cell r="H64">
            <v>39.090000000000003</v>
          </cell>
        </row>
        <row r="65">
          <cell r="A65">
            <v>20810</v>
          </cell>
          <cell r="B65" t="str">
            <v>Daet, Ivan Datu</v>
          </cell>
          <cell r="D65">
            <v>16.02</v>
          </cell>
          <cell r="E65">
            <v>15.65</v>
          </cell>
          <cell r="F65">
            <v>14.76</v>
          </cell>
          <cell r="G65">
            <v>24.75</v>
          </cell>
          <cell r="H65">
            <v>24.75</v>
          </cell>
        </row>
        <row r="66">
          <cell r="A66">
            <v>20886</v>
          </cell>
          <cell r="B66" t="str">
            <v>Puroshothaman, Sabu A</v>
          </cell>
          <cell r="D66">
            <v>32.47</v>
          </cell>
          <cell r="H66">
            <v>32.47</v>
          </cell>
        </row>
        <row r="67">
          <cell r="A67">
            <v>20941</v>
          </cell>
          <cell r="B67" t="str">
            <v>Sunners, Christine A</v>
          </cell>
          <cell r="C67">
            <v>61.01</v>
          </cell>
          <cell r="D67">
            <v>55.7</v>
          </cell>
          <cell r="E67">
            <v>54.4</v>
          </cell>
          <cell r="F67">
            <v>54.4</v>
          </cell>
          <cell r="G67">
            <v>50.92</v>
          </cell>
          <cell r="H67">
            <v>61.01</v>
          </cell>
        </row>
        <row r="68">
          <cell r="A68">
            <v>21127</v>
          </cell>
          <cell r="B68" t="str">
            <v>Santhosh, George</v>
          </cell>
          <cell r="C68">
            <v>15.82</v>
          </cell>
          <cell r="D68">
            <v>14.44</v>
          </cell>
          <cell r="H68">
            <v>15.82</v>
          </cell>
        </row>
        <row r="69">
          <cell r="A69">
            <v>21141</v>
          </cell>
          <cell r="B69" t="str">
            <v>Varghese, Susan</v>
          </cell>
          <cell r="E69">
            <v>9.99</v>
          </cell>
          <cell r="H69">
            <v>9.99</v>
          </cell>
        </row>
        <row r="70">
          <cell r="A70">
            <v>21204</v>
          </cell>
          <cell r="B70" t="str">
            <v>Dimmock, Richard Oliver</v>
          </cell>
          <cell r="C70">
            <v>29.09</v>
          </cell>
          <cell r="D70">
            <v>29.09</v>
          </cell>
          <cell r="E70">
            <v>25.94</v>
          </cell>
          <cell r="H70">
            <v>29.09</v>
          </cell>
        </row>
        <row r="71">
          <cell r="A71">
            <v>21277</v>
          </cell>
          <cell r="B71" t="str">
            <v>Martinez-Ruiz, Antonio</v>
          </cell>
          <cell r="C71">
            <v>33.270000000000003</v>
          </cell>
          <cell r="H71">
            <v>33.270000000000003</v>
          </cell>
        </row>
        <row r="72">
          <cell r="A72">
            <v>21315</v>
          </cell>
          <cell r="B72" t="str">
            <v>Abellar, Chielo Lagarto</v>
          </cell>
          <cell r="C72">
            <v>31.35</v>
          </cell>
          <cell r="H72">
            <v>31.35</v>
          </cell>
        </row>
        <row r="73">
          <cell r="A73">
            <v>21403</v>
          </cell>
          <cell r="B73" t="str">
            <v>Fookes, James Gordon</v>
          </cell>
          <cell r="C73">
            <v>38.409999999999997</v>
          </cell>
          <cell r="H73">
            <v>38.409999999999997</v>
          </cell>
        </row>
        <row r="74">
          <cell r="A74">
            <v>21435</v>
          </cell>
          <cell r="B74" t="str">
            <v>Joy, Jeno Varghese</v>
          </cell>
          <cell r="C74">
            <v>15.83</v>
          </cell>
          <cell r="D74">
            <v>14.44</v>
          </cell>
          <cell r="E74">
            <v>14.11</v>
          </cell>
          <cell r="F74">
            <v>13.5</v>
          </cell>
          <cell r="G74">
            <v>13.72</v>
          </cell>
          <cell r="H74">
            <v>15.83</v>
          </cell>
        </row>
        <row r="75">
          <cell r="A75">
            <v>21447</v>
          </cell>
          <cell r="B75" t="str">
            <v>Frizzel, Amanda C (nee Jack)</v>
          </cell>
          <cell r="C75">
            <v>33.840000000000003</v>
          </cell>
          <cell r="D75">
            <v>30.89</v>
          </cell>
          <cell r="E75">
            <v>30.17</v>
          </cell>
          <cell r="F75">
            <v>27.91</v>
          </cell>
          <cell r="G75">
            <v>28.36</v>
          </cell>
          <cell r="H75">
            <v>33.840000000000003</v>
          </cell>
        </row>
        <row r="76">
          <cell r="A76">
            <v>21675</v>
          </cell>
          <cell r="B76" t="str">
            <v>Valerio, Analyn</v>
          </cell>
          <cell r="C76">
            <v>30.22</v>
          </cell>
          <cell r="G76">
            <v>26.94</v>
          </cell>
          <cell r="H76">
            <v>30.22</v>
          </cell>
        </row>
        <row r="77">
          <cell r="A77">
            <v>21720</v>
          </cell>
          <cell r="B77" t="str">
            <v>Singh, Satwinder</v>
          </cell>
          <cell r="C77">
            <v>18.64</v>
          </cell>
          <cell r="D77">
            <v>17.010000000000002</v>
          </cell>
          <cell r="E77">
            <v>16.62</v>
          </cell>
          <cell r="F77">
            <v>14.99</v>
          </cell>
          <cell r="G77">
            <v>15.23</v>
          </cell>
          <cell r="H77">
            <v>18.64</v>
          </cell>
        </row>
        <row r="78">
          <cell r="A78">
            <v>21805</v>
          </cell>
          <cell r="B78" t="str">
            <v>Rodriguez, Joseph Legaspi</v>
          </cell>
          <cell r="C78">
            <v>23.56</v>
          </cell>
          <cell r="D78">
            <v>21.64</v>
          </cell>
          <cell r="E78">
            <v>21.14</v>
          </cell>
          <cell r="G78">
            <v>20.47</v>
          </cell>
          <cell r="H78">
            <v>23.56</v>
          </cell>
        </row>
        <row r="79">
          <cell r="A79">
            <v>21820</v>
          </cell>
          <cell r="B79" t="str">
            <v>Nair, Rajasekharan M P</v>
          </cell>
          <cell r="C79">
            <v>16.3</v>
          </cell>
          <cell r="D79">
            <v>14.04</v>
          </cell>
          <cell r="E79">
            <v>13.71</v>
          </cell>
          <cell r="H79">
            <v>16.3</v>
          </cell>
        </row>
        <row r="80">
          <cell r="A80">
            <v>22009</v>
          </cell>
          <cell r="B80" t="str">
            <v>Rathod, Kamlesh Champak</v>
          </cell>
          <cell r="C80">
            <v>20.09</v>
          </cell>
          <cell r="H80">
            <v>20.09</v>
          </cell>
        </row>
        <row r="81">
          <cell r="A81">
            <v>22122</v>
          </cell>
          <cell r="B81" t="str">
            <v>Wakale, Shrikant</v>
          </cell>
          <cell r="C81">
            <v>30.95</v>
          </cell>
          <cell r="D81">
            <v>28.25</v>
          </cell>
          <cell r="E81">
            <v>27.6</v>
          </cell>
          <cell r="F81">
            <v>26.94</v>
          </cell>
          <cell r="G81">
            <v>27.39</v>
          </cell>
          <cell r="H81">
            <v>30.95</v>
          </cell>
        </row>
        <row r="82">
          <cell r="A82">
            <v>22290</v>
          </cell>
          <cell r="B82" t="str">
            <v>Hashmi, Adnan Yousuf</v>
          </cell>
          <cell r="C82">
            <v>47.93</v>
          </cell>
          <cell r="D82">
            <v>43.75</v>
          </cell>
          <cell r="E82">
            <v>42.72</v>
          </cell>
          <cell r="F82">
            <v>42.68</v>
          </cell>
          <cell r="G82">
            <v>43.38</v>
          </cell>
          <cell r="H82">
            <v>47.93</v>
          </cell>
        </row>
        <row r="83">
          <cell r="A83">
            <v>22292</v>
          </cell>
          <cell r="B83" t="str">
            <v>Salama, Mohammed Ghazi M Ali</v>
          </cell>
          <cell r="C83">
            <v>18.829999999999998</v>
          </cell>
          <cell r="E83">
            <v>16.79</v>
          </cell>
          <cell r="F83">
            <v>16.079999999999998</v>
          </cell>
          <cell r="H83">
            <v>18.829999999999998</v>
          </cell>
        </row>
        <row r="84">
          <cell r="A84">
            <v>22300</v>
          </cell>
          <cell r="B84" t="str">
            <v>Lucas, Eric Eugene</v>
          </cell>
          <cell r="C84">
            <v>73.430000000000007</v>
          </cell>
          <cell r="D84">
            <v>67.03</v>
          </cell>
          <cell r="E84">
            <v>65.48</v>
          </cell>
          <cell r="F84">
            <v>62.26</v>
          </cell>
          <cell r="G84">
            <v>63.28</v>
          </cell>
          <cell r="H84">
            <v>73.430000000000007</v>
          </cell>
        </row>
        <row r="85">
          <cell r="A85">
            <v>22378</v>
          </cell>
          <cell r="B85" t="str">
            <v>Mathew, Gijo</v>
          </cell>
          <cell r="C85">
            <v>17.309999999999999</v>
          </cell>
          <cell r="E85">
            <v>15.43</v>
          </cell>
          <cell r="H85">
            <v>17.309999999999999</v>
          </cell>
        </row>
        <row r="86">
          <cell r="A86">
            <v>22416</v>
          </cell>
          <cell r="B86" t="str">
            <v>Milanovic, Dragan</v>
          </cell>
          <cell r="D86">
            <v>44.55</v>
          </cell>
          <cell r="H86">
            <v>44.55</v>
          </cell>
        </row>
        <row r="87">
          <cell r="A87">
            <v>22429</v>
          </cell>
          <cell r="B87" t="str">
            <v>Rajesh, Shobha</v>
          </cell>
          <cell r="C87">
            <v>17.72</v>
          </cell>
          <cell r="D87">
            <v>16.170000000000002</v>
          </cell>
          <cell r="E87">
            <v>15.79</v>
          </cell>
          <cell r="F87">
            <v>15.27</v>
          </cell>
          <cell r="H87">
            <v>17.72</v>
          </cell>
        </row>
        <row r="88">
          <cell r="A88">
            <v>22533</v>
          </cell>
          <cell r="B88" t="str">
            <v>Corsiga, Joan Cabading</v>
          </cell>
          <cell r="C88">
            <v>17.3</v>
          </cell>
          <cell r="D88">
            <v>15.79</v>
          </cell>
          <cell r="E88">
            <v>15.42</v>
          </cell>
          <cell r="F88">
            <v>14.82</v>
          </cell>
          <cell r="H88">
            <v>17.3</v>
          </cell>
        </row>
        <row r="89">
          <cell r="A89">
            <v>22552</v>
          </cell>
          <cell r="B89" t="str">
            <v>Ranasinghage, Gayakeerthi</v>
          </cell>
          <cell r="C89">
            <v>12.36</v>
          </cell>
          <cell r="D89">
            <v>11.28</v>
          </cell>
          <cell r="H89">
            <v>12.36</v>
          </cell>
        </row>
        <row r="90">
          <cell r="A90">
            <v>22627</v>
          </cell>
          <cell r="B90" t="str">
            <v>Tholath, Verghese</v>
          </cell>
          <cell r="C90">
            <v>33.82</v>
          </cell>
          <cell r="H90">
            <v>33.82</v>
          </cell>
        </row>
        <row r="91">
          <cell r="A91">
            <v>22705</v>
          </cell>
          <cell r="B91" t="str">
            <v>Santiago, Maria</v>
          </cell>
          <cell r="C91">
            <v>12.5</v>
          </cell>
          <cell r="D91">
            <v>11.41</v>
          </cell>
          <cell r="E91">
            <v>11.14</v>
          </cell>
          <cell r="F91">
            <v>9.89</v>
          </cell>
          <cell r="G91">
            <v>10.06</v>
          </cell>
          <cell r="H91">
            <v>12.5</v>
          </cell>
        </row>
        <row r="92">
          <cell r="A92">
            <v>22969</v>
          </cell>
          <cell r="B92" t="str">
            <v>Eldin, Roshdy Zain</v>
          </cell>
          <cell r="C92">
            <v>21.26</v>
          </cell>
          <cell r="H92">
            <v>21.26</v>
          </cell>
        </row>
        <row r="93">
          <cell r="A93">
            <v>23110</v>
          </cell>
          <cell r="B93" t="str">
            <v>S, Kiran Kumar</v>
          </cell>
          <cell r="C93">
            <v>20.440000000000001</v>
          </cell>
          <cell r="D93">
            <v>18.649999999999999</v>
          </cell>
          <cell r="E93">
            <v>18.21</v>
          </cell>
          <cell r="H93">
            <v>20.440000000000001</v>
          </cell>
        </row>
        <row r="94">
          <cell r="A94">
            <v>23176</v>
          </cell>
          <cell r="B94" t="str">
            <v>Rahmani, Mohiul</v>
          </cell>
          <cell r="C94">
            <v>47.33</v>
          </cell>
          <cell r="H94">
            <v>47.33</v>
          </cell>
        </row>
        <row r="95">
          <cell r="A95">
            <v>23255</v>
          </cell>
          <cell r="B95" t="str">
            <v>Watkins, Thomas Edward</v>
          </cell>
          <cell r="C95">
            <v>18.600000000000001</v>
          </cell>
          <cell r="D95">
            <v>18.600000000000001</v>
          </cell>
          <cell r="E95">
            <v>18.600000000000001</v>
          </cell>
          <cell r="F95">
            <v>18.600000000000001</v>
          </cell>
          <cell r="G95">
            <v>18.600000000000001</v>
          </cell>
          <cell r="H95">
            <v>18.600000000000001</v>
          </cell>
        </row>
        <row r="96">
          <cell r="A96">
            <v>23417</v>
          </cell>
          <cell r="B96" t="str">
            <v>Al Roubi, Sirin Hani</v>
          </cell>
          <cell r="E96">
            <v>16.079999999999998</v>
          </cell>
          <cell r="H96">
            <v>16.079999999999998</v>
          </cell>
        </row>
        <row r="97">
          <cell r="A97">
            <v>23506</v>
          </cell>
          <cell r="B97" t="str">
            <v>Jumagdao, Lara Monica Eusebio</v>
          </cell>
          <cell r="C97">
            <v>20.260000000000002</v>
          </cell>
          <cell r="E97">
            <v>18.07</v>
          </cell>
          <cell r="F97">
            <v>18.07</v>
          </cell>
          <cell r="G97">
            <v>15.64</v>
          </cell>
          <cell r="H97">
            <v>20.260000000000002</v>
          </cell>
        </row>
        <row r="98">
          <cell r="A98">
            <v>23507</v>
          </cell>
          <cell r="B98" t="str">
            <v>Quiambao, Cristopher Mallari</v>
          </cell>
          <cell r="C98">
            <v>12.58</v>
          </cell>
          <cell r="D98">
            <v>11.48</v>
          </cell>
          <cell r="H98">
            <v>12.58</v>
          </cell>
        </row>
        <row r="99">
          <cell r="A99">
            <v>23531</v>
          </cell>
          <cell r="B99" t="str">
            <v>Cases, Esteban Jr Quero</v>
          </cell>
          <cell r="C99">
            <v>31.94</v>
          </cell>
          <cell r="D99">
            <v>28.37</v>
          </cell>
          <cell r="E99">
            <v>27.71</v>
          </cell>
          <cell r="F99">
            <v>27.71</v>
          </cell>
          <cell r="H99">
            <v>31.94</v>
          </cell>
        </row>
        <row r="100">
          <cell r="A100">
            <v>23539</v>
          </cell>
          <cell r="B100" t="str">
            <v>Malasa, Eireen Loneza</v>
          </cell>
          <cell r="F100">
            <v>14.93</v>
          </cell>
          <cell r="G100">
            <v>15.17</v>
          </cell>
          <cell r="H100">
            <v>15.17</v>
          </cell>
        </row>
        <row r="101">
          <cell r="A101">
            <v>23650</v>
          </cell>
          <cell r="B101" t="str">
            <v>Lacanilao, Ezra Ilacad</v>
          </cell>
          <cell r="F101">
            <v>13.11</v>
          </cell>
          <cell r="G101">
            <v>21.98</v>
          </cell>
          <cell r="H101">
            <v>21.98</v>
          </cell>
        </row>
        <row r="102">
          <cell r="A102">
            <v>23657</v>
          </cell>
          <cell r="B102" t="str">
            <v>Mancha, Susipatro Pena Jr</v>
          </cell>
          <cell r="D102">
            <v>15.89</v>
          </cell>
          <cell r="E102">
            <v>15.52</v>
          </cell>
          <cell r="F102">
            <v>14.58</v>
          </cell>
          <cell r="G102">
            <v>24.46</v>
          </cell>
          <cell r="H102">
            <v>24.46</v>
          </cell>
        </row>
        <row r="103">
          <cell r="A103">
            <v>23722</v>
          </cell>
          <cell r="B103" t="str">
            <v>Rauf, Abdul</v>
          </cell>
          <cell r="C103">
            <v>23.63</v>
          </cell>
          <cell r="D103">
            <v>21.57</v>
          </cell>
          <cell r="E103">
            <v>21.06</v>
          </cell>
          <cell r="F103">
            <v>20.69</v>
          </cell>
          <cell r="G103">
            <v>21.03</v>
          </cell>
          <cell r="H103">
            <v>23.63</v>
          </cell>
        </row>
        <row r="104">
          <cell r="A104">
            <v>23723</v>
          </cell>
          <cell r="B104" t="str">
            <v>Nizam, Irfan</v>
          </cell>
          <cell r="C104">
            <v>23.67</v>
          </cell>
          <cell r="D104">
            <v>21.6</v>
          </cell>
          <cell r="E104">
            <v>21.1</v>
          </cell>
          <cell r="F104">
            <v>20.239999999999998</v>
          </cell>
          <cell r="G104">
            <v>20.57</v>
          </cell>
          <cell r="H104">
            <v>23.67</v>
          </cell>
        </row>
        <row r="105">
          <cell r="A105">
            <v>23744</v>
          </cell>
          <cell r="B105" t="str">
            <v>Alam, Mazhar</v>
          </cell>
          <cell r="D105">
            <v>23.15</v>
          </cell>
          <cell r="H105">
            <v>23.15</v>
          </cell>
        </row>
        <row r="106">
          <cell r="A106">
            <v>23753</v>
          </cell>
          <cell r="B106" t="str">
            <v>Demillo, Matias Arcillas</v>
          </cell>
          <cell r="D106">
            <v>15.96</v>
          </cell>
          <cell r="E106">
            <v>15.59</v>
          </cell>
          <cell r="F106">
            <v>14.7</v>
          </cell>
          <cell r="G106">
            <v>24.66</v>
          </cell>
          <cell r="H106">
            <v>24.66</v>
          </cell>
        </row>
        <row r="107">
          <cell r="A107">
            <v>23788</v>
          </cell>
          <cell r="B107" t="str">
            <v>Babu, Mathew</v>
          </cell>
          <cell r="C107">
            <v>18.829999999999998</v>
          </cell>
          <cell r="D107">
            <v>17.190000000000001</v>
          </cell>
          <cell r="E107">
            <v>16.78</v>
          </cell>
          <cell r="F107">
            <v>16.2</v>
          </cell>
          <cell r="G107">
            <v>16.46</v>
          </cell>
          <cell r="H107">
            <v>18.829999999999998</v>
          </cell>
        </row>
        <row r="108">
          <cell r="A108">
            <v>23861</v>
          </cell>
          <cell r="B108" t="str">
            <v>Diego, Mark</v>
          </cell>
          <cell r="C108">
            <v>16.739999999999998</v>
          </cell>
          <cell r="D108">
            <v>15.28</v>
          </cell>
          <cell r="E108">
            <v>14.92</v>
          </cell>
          <cell r="F108">
            <v>12.74</v>
          </cell>
          <cell r="H108">
            <v>16.739999999999998</v>
          </cell>
        </row>
        <row r="109">
          <cell r="A109">
            <v>24089</v>
          </cell>
          <cell r="B109" t="str">
            <v>Perera, Francis</v>
          </cell>
          <cell r="C109">
            <v>49.68</v>
          </cell>
          <cell r="D109">
            <v>45.35</v>
          </cell>
          <cell r="E109">
            <v>44.3</v>
          </cell>
          <cell r="F109">
            <v>42.73</v>
          </cell>
          <cell r="G109">
            <v>43.43</v>
          </cell>
          <cell r="H109">
            <v>49.68</v>
          </cell>
        </row>
        <row r="110">
          <cell r="A110">
            <v>24148</v>
          </cell>
          <cell r="B110" t="str">
            <v>Odood, Abdul</v>
          </cell>
          <cell r="C110">
            <v>34.9</v>
          </cell>
          <cell r="E110">
            <v>31.12</v>
          </cell>
          <cell r="F110">
            <v>30.77</v>
          </cell>
          <cell r="G110">
            <v>31.27</v>
          </cell>
          <cell r="H110">
            <v>34.9</v>
          </cell>
        </row>
        <row r="111">
          <cell r="A111">
            <v>24179</v>
          </cell>
          <cell r="B111" t="str">
            <v>Hassanein, Alaa Eldin Mohamed</v>
          </cell>
          <cell r="C111">
            <v>70.72</v>
          </cell>
          <cell r="D111">
            <v>64.56</v>
          </cell>
          <cell r="E111">
            <v>63.06</v>
          </cell>
          <cell r="H111">
            <v>70.72</v>
          </cell>
        </row>
        <row r="112">
          <cell r="A112">
            <v>24571</v>
          </cell>
          <cell r="B112" t="str">
            <v>Medhat, Ehab</v>
          </cell>
          <cell r="C112">
            <v>16.38</v>
          </cell>
          <cell r="D112">
            <v>14.95</v>
          </cell>
          <cell r="E112">
            <v>14.6</v>
          </cell>
          <cell r="F112">
            <v>14.09</v>
          </cell>
          <cell r="G112">
            <v>14.32</v>
          </cell>
          <cell r="H112">
            <v>16.38</v>
          </cell>
        </row>
        <row r="113">
          <cell r="A113">
            <v>24606</v>
          </cell>
          <cell r="B113" t="str">
            <v>Waseem, Ambreen</v>
          </cell>
          <cell r="C113">
            <v>15.31</v>
          </cell>
          <cell r="D113">
            <v>13.97</v>
          </cell>
          <cell r="E113">
            <v>13.64</v>
          </cell>
          <cell r="H113">
            <v>15.31</v>
          </cell>
        </row>
        <row r="114">
          <cell r="A114">
            <v>24654</v>
          </cell>
          <cell r="B114" t="str">
            <v>Balan, Andrei</v>
          </cell>
          <cell r="C114">
            <v>33.49</v>
          </cell>
          <cell r="D114">
            <v>30.57</v>
          </cell>
          <cell r="H114">
            <v>33.49</v>
          </cell>
        </row>
        <row r="115">
          <cell r="A115">
            <v>24656</v>
          </cell>
          <cell r="B115" t="str">
            <v>Qi, Yue</v>
          </cell>
          <cell r="C115">
            <v>21.2</v>
          </cell>
          <cell r="D115">
            <v>19.350000000000001</v>
          </cell>
          <cell r="E115">
            <v>18.899999999999999</v>
          </cell>
          <cell r="F115">
            <v>18</v>
          </cell>
          <cell r="G115">
            <v>18.29</v>
          </cell>
          <cell r="H115">
            <v>21.2</v>
          </cell>
        </row>
        <row r="116">
          <cell r="A116">
            <v>24707</v>
          </cell>
          <cell r="B116" t="str">
            <v>Arcangel, Imelda C</v>
          </cell>
          <cell r="C116">
            <v>11.99</v>
          </cell>
          <cell r="D116">
            <v>10.95</v>
          </cell>
          <cell r="E116">
            <v>10.7</v>
          </cell>
          <cell r="F116">
            <v>10.199999999999999</v>
          </cell>
          <cell r="G116">
            <v>10.36</v>
          </cell>
          <cell r="H116">
            <v>11.99</v>
          </cell>
        </row>
        <row r="117">
          <cell r="A117">
            <v>24742</v>
          </cell>
          <cell r="B117" t="str">
            <v>Li, Donna</v>
          </cell>
          <cell r="C117">
            <v>36.47</v>
          </cell>
          <cell r="D117">
            <v>33.29</v>
          </cell>
          <cell r="E117">
            <v>32.520000000000003</v>
          </cell>
          <cell r="F117">
            <v>28.16</v>
          </cell>
          <cell r="G117">
            <v>28.62</v>
          </cell>
          <cell r="H117">
            <v>36.47</v>
          </cell>
        </row>
        <row r="118">
          <cell r="A118">
            <v>24851</v>
          </cell>
          <cell r="B118" t="str">
            <v>Fernandes, Lina Florenca</v>
          </cell>
          <cell r="C118">
            <v>12.8</v>
          </cell>
          <cell r="D118">
            <v>11.68</v>
          </cell>
          <cell r="E118">
            <v>11.41</v>
          </cell>
          <cell r="H118">
            <v>12.8</v>
          </cell>
        </row>
        <row r="119">
          <cell r="A119">
            <v>24928</v>
          </cell>
          <cell r="B119" t="str">
            <v>Nair, Sreejesh Rajasekharan</v>
          </cell>
          <cell r="D119">
            <v>17.43</v>
          </cell>
          <cell r="H119">
            <v>17.43</v>
          </cell>
        </row>
        <row r="120">
          <cell r="A120">
            <v>24941</v>
          </cell>
          <cell r="B120" t="str">
            <v>Skoczylas, Jean-Paul</v>
          </cell>
          <cell r="C120">
            <v>29.5</v>
          </cell>
          <cell r="D120">
            <v>26.92</v>
          </cell>
          <cell r="E120">
            <v>26.29</v>
          </cell>
          <cell r="F120">
            <v>25.44</v>
          </cell>
          <cell r="G120">
            <v>25.85</v>
          </cell>
          <cell r="H120">
            <v>29.5</v>
          </cell>
        </row>
        <row r="121">
          <cell r="A121">
            <v>24957</v>
          </cell>
          <cell r="B121" t="str">
            <v>Deevy, Michael Thomas</v>
          </cell>
          <cell r="C121">
            <v>31.4</v>
          </cell>
          <cell r="D121">
            <v>31.38</v>
          </cell>
          <cell r="H121">
            <v>31.4</v>
          </cell>
        </row>
        <row r="122">
          <cell r="A122">
            <v>25031</v>
          </cell>
          <cell r="B122" t="str">
            <v>Kanjula, Mastan Reddy</v>
          </cell>
          <cell r="C122">
            <v>25.22</v>
          </cell>
          <cell r="H122">
            <v>25.22</v>
          </cell>
        </row>
        <row r="123">
          <cell r="A123">
            <v>25283</v>
          </cell>
          <cell r="B123" t="str">
            <v>Liyanage, Sumee</v>
          </cell>
          <cell r="C123">
            <v>18.39</v>
          </cell>
          <cell r="D123">
            <v>18.66</v>
          </cell>
          <cell r="E123">
            <v>16.399999999999999</v>
          </cell>
          <cell r="F123">
            <v>13.91</v>
          </cell>
          <cell r="G123">
            <v>14.14</v>
          </cell>
          <cell r="H123">
            <v>18.66</v>
          </cell>
        </row>
        <row r="124">
          <cell r="A124">
            <v>25366</v>
          </cell>
          <cell r="B124" t="str">
            <v>Yousuf, Jamal</v>
          </cell>
          <cell r="C124">
            <v>19.16</v>
          </cell>
          <cell r="D124">
            <v>17.47</v>
          </cell>
          <cell r="E124">
            <v>17.079999999999998</v>
          </cell>
          <cell r="G124">
            <v>16.48</v>
          </cell>
          <cell r="H124">
            <v>19.16</v>
          </cell>
        </row>
        <row r="125">
          <cell r="A125">
            <v>25470</v>
          </cell>
          <cell r="B125" t="str">
            <v>Leong, Meng Shouk</v>
          </cell>
          <cell r="C125">
            <v>39.31</v>
          </cell>
          <cell r="D125">
            <v>35.65</v>
          </cell>
          <cell r="E125">
            <v>34.82</v>
          </cell>
          <cell r="F125">
            <v>29.97</v>
          </cell>
          <cell r="G125">
            <v>30.46</v>
          </cell>
          <cell r="H125">
            <v>39.31</v>
          </cell>
        </row>
        <row r="126">
          <cell r="A126">
            <v>30524</v>
          </cell>
          <cell r="B126" t="str">
            <v>Lilley, Ian</v>
          </cell>
          <cell r="C126">
            <v>55.6</v>
          </cell>
          <cell r="D126">
            <v>50.74</v>
          </cell>
          <cell r="E126">
            <v>49.54</v>
          </cell>
          <cell r="F126">
            <v>49.35</v>
          </cell>
          <cell r="G126">
            <v>50.16</v>
          </cell>
          <cell r="H126">
            <v>55.6</v>
          </cell>
        </row>
        <row r="127">
          <cell r="A127">
            <v>30607</v>
          </cell>
          <cell r="B127" t="str">
            <v>Jayachandran, Uchampally</v>
          </cell>
          <cell r="C127">
            <v>24.74</v>
          </cell>
          <cell r="D127">
            <v>22.58</v>
          </cell>
          <cell r="E127">
            <v>22.06</v>
          </cell>
          <cell r="F127">
            <v>22.06</v>
          </cell>
          <cell r="G127">
            <v>20.92</v>
          </cell>
          <cell r="H127">
            <v>24.74</v>
          </cell>
        </row>
        <row r="128">
          <cell r="A128">
            <v>30609</v>
          </cell>
          <cell r="B128" t="str">
            <v>Haridas, K S</v>
          </cell>
          <cell r="C128">
            <v>23.85</v>
          </cell>
          <cell r="D128">
            <v>21.77</v>
          </cell>
          <cell r="E128">
            <v>21.26</v>
          </cell>
          <cell r="F128">
            <v>19.66</v>
          </cell>
          <cell r="G128">
            <v>19.98</v>
          </cell>
          <cell r="H128">
            <v>23.85</v>
          </cell>
        </row>
        <row r="129">
          <cell r="A129">
            <v>30613</v>
          </cell>
          <cell r="B129" t="str">
            <v>Agustin, Alvin</v>
          </cell>
          <cell r="C129">
            <v>18.64</v>
          </cell>
          <cell r="F129">
            <v>15.86</v>
          </cell>
          <cell r="H129">
            <v>18.64</v>
          </cell>
        </row>
        <row r="130">
          <cell r="A130">
            <v>30617</v>
          </cell>
          <cell r="B130" t="str">
            <v>Ameerali, PV</v>
          </cell>
          <cell r="C130">
            <v>15.63</v>
          </cell>
          <cell r="D130">
            <v>14.26</v>
          </cell>
          <cell r="E130">
            <v>13.93</v>
          </cell>
          <cell r="F130">
            <v>12.99</v>
          </cell>
          <cell r="G130">
            <v>13.2</v>
          </cell>
          <cell r="H130">
            <v>15.63</v>
          </cell>
        </row>
        <row r="131">
          <cell r="A131">
            <v>30620</v>
          </cell>
          <cell r="B131" t="str">
            <v>Dukkipati, Venu Madhav</v>
          </cell>
          <cell r="F131">
            <v>38.18</v>
          </cell>
          <cell r="H131">
            <v>38.18</v>
          </cell>
        </row>
        <row r="132">
          <cell r="A132">
            <v>30627</v>
          </cell>
          <cell r="B132" t="str">
            <v>Dharman, Joe</v>
          </cell>
          <cell r="C132">
            <v>19.32</v>
          </cell>
          <cell r="D132">
            <v>17.64</v>
          </cell>
          <cell r="E132">
            <v>17.23</v>
          </cell>
          <cell r="F132">
            <v>15.36</v>
          </cell>
          <cell r="G132">
            <v>15.61</v>
          </cell>
          <cell r="H132">
            <v>19.32</v>
          </cell>
        </row>
        <row r="133">
          <cell r="A133">
            <v>30636</v>
          </cell>
          <cell r="B133" t="str">
            <v>Sreekanth, S</v>
          </cell>
          <cell r="D133">
            <v>15.26</v>
          </cell>
          <cell r="E133">
            <v>14.9</v>
          </cell>
          <cell r="H133">
            <v>15.26</v>
          </cell>
        </row>
        <row r="134">
          <cell r="A134">
            <v>30637</v>
          </cell>
          <cell r="B134" t="str">
            <v>Sathar, P K</v>
          </cell>
          <cell r="C134">
            <v>19.239999999999998</v>
          </cell>
          <cell r="D134">
            <v>17.57</v>
          </cell>
          <cell r="E134">
            <v>17.16</v>
          </cell>
          <cell r="F134">
            <v>15.31</v>
          </cell>
          <cell r="G134">
            <v>15.56</v>
          </cell>
          <cell r="H134">
            <v>19.239999999999998</v>
          </cell>
        </row>
        <row r="135">
          <cell r="A135">
            <v>32070</v>
          </cell>
          <cell r="B135" t="str">
            <v>Riaz, Abdul Majeed</v>
          </cell>
          <cell r="C135">
            <v>60.51</v>
          </cell>
          <cell r="D135">
            <v>55.22</v>
          </cell>
          <cell r="H135">
            <v>60.51</v>
          </cell>
        </row>
        <row r="136">
          <cell r="A136">
            <v>33102</v>
          </cell>
          <cell r="B136" t="str">
            <v>Fernandes, Frank J</v>
          </cell>
          <cell r="C136">
            <v>37.380000000000003</v>
          </cell>
          <cell r="D136">
            <v>34.11</v>
          </cell>
          <cell r="H136">
            <v>37.380000000000003</v>
          </cell>
        </row>
        <row r="137">
          <cell r="A137">
            <v>34123</v>
          </cell>
          <cell r="B137" t="str">
            <v>Pereira, R P</v>
          </cell>
          <cell r="C137">
            <v>33.25</v>
          </cell>
          <cell r="H137">
            <v>33.25</v>
          </cell>
        </row>
        <row r="138">
          <cell r="A138">
            <v>34161</v>
          </cell>
          <cell r="B138" t="str">
            <v>Varghese, Soji</v>
          </cell>
          <cell r="C138">
            <v>23.86</v>
          </cell>
          <cell r="H138">
            <v>23.86</v>
          </cell>
        </row>
        <row r="139">
          <cell r="A139">
            <v>34167</v>
          </cell>
          <cell r="B139" t="str">
            <v>Kumar, Sunil P</v>
          </cell>
          <cell r="C139">
            <v>26.94</v>
          </cell>
          <cell r="D139">
            <v>23.93</v>
          </cell>
          <cell r="E139">
            <v>23.37</v>
          </cell>
          <cell r="F139">
            <v>20.14</v>
          </cell>
          <cell r="H139">
            <v>26.94</v>
          </cell>
        </row>
        <row r="140">
          <cell r="A140">
            <v>34168</v>
          </cell>
          <cell r="B140" t="str">
            <v>Surendran, Bobby</v>
          </cell>
          <cell r="C140">
            <v>26.53</v>
          </cell>
          <cell r="H140">
            <v>26.53</v>
          </cell>
        </row>
        <row r="141">
          <cell r="A141">
            <v>34169</v>
          </cell>
          <cell r="B141" t="str">
            <v>Prabhu, Abilash V</v>
          </cell>
          <cell r="C141">
            <v>19.39</v>
          </cell>
          <cell r="D141">
            <v>17.7</v>
          </cell>
          <cell r="H141">
            <v>19.39</v>
          </cell>
        </row>
        <row r="142">
          <cell r="A142">
            <v>34171</v>
          </cell>
          <cell r="B142" t="str">
            <v>Ajayakumar, K R</v>
          </cell>
          <cell r="C142">
            <v>20.309999999999999</v>
          </cell>
          <cell r="H142">
            <v>20.309999999999999</v>
          </cell>
        </row>
        <row r="143">
          <cell r="A143">
            <v>34173</v>
          </cell>
          <cell r="B143" t="str">
            <v>Sequeira, Vijesh V</v>
          </cell>
          <cell r="G143">
            <v>21.11</v>
          </cell>
          <cell r="H143">
            <v>21.11</v>
          </cell>
        </row>
        <row r="144">
          <cell r="A144">
            <v>34177</v>
          </cell>
          <cell r="B144" t="str">
            <v>Yesudasan, Jackson</v>
          </cell>
          <cell r="C144">
            <v>16.02</v>
          </cell>
          <cell r="G144">
            <v>11.99</v>
          </cell>
          <cell r="H144">
            <v>16.02</v>
          </cell>
        </row>
        <row r="145">
          <cell r="A145">
            <v>34179</v>
          </cell>
          <cell r="B145" t="str">
            <v>Samuel, Baby</v>
          </cell>
          <cell r="C145">
            <v>21.82</v>
          </cell>
          <cell r="H145">
            <v>21.82</v>
          </cell>
        </row>
        <row r="146">
          <cell r="A146">
            <v>34180</v>
          </cell>
          <cell r="B146" t="str">
            <v>Salunkhe, Vijay</v>
          </cell>
          <cell r="C146">
            <v>22.08</v>
          </cell>
          <cell r="D146">
            <v>20.149999999999999</v>
          </cell>
          <cell r="E146">
            <v>19.68</v>
          </cell>
          <cell r="H146">
            <v>22.08</v>
          </cell>
        </row>
        <row r="147">
          <cell r="A147">
            <v>61489</v>
          </cell>
          <cell r="B147" t="str">
            <v>McCallum, Graham</v>
          </cell>
          <cell r="C147">
            <v>59.82</v>
          </cell>
          <cell r="D147">
            <v>54.59</v>
          </cell>
          <cell r="E147">
            <v>53.32</v>
          </cell>
          <cell r="F147">
            <v>52.49</v>
          </cell>
          <cell r="G147">
            <v>53.35</v>
          </cell>
          <cell r="H147">
            <v>59.82</v>
          </cell>
        </row>
        <row r="148">
          <cell r="A148">
            <v>61768</v>
          </cell>
          <cell r="B148" t="str">
            <v>Tadayon, Masoud</v>
          </cell>
          <cell r="C148">
            <v>83.1</v>
          </cell>
          <cell r="D148">
            <v>83.1</v>
          </cell>
          <cell r="E148">
            <v>74.06</v>
          </cell>
          <cell r="F148">
            <v>72.66</v>
          </cell>
          <cell r="G148">
            <v>73.849999999999994</v>
          </cell>
          <cell r="H148">
            <v>83.1</v>
          </cell>
        </row>
        <row r="149">
          <cell r="A149">
            <v>80428</v>
          </cell>
          <cell r="B149" t="str">
            <v>Shrestha, Divan</v>
          </cell>
          <cell r="C149">
            <v>3.49</v>
          </cell>
          <cell r="D149">
            <v>3.49</v>
          </cell>
          <cell r="E149">
            <v>3.11</v>
          </cell>
          <cell r="F149">
            <v>4.8099999999999996</v>
          </cell>
          <cell r="G149">
            <v>4.8899999999999997</v>
          </cell>
          <cell r="H149">
            <v>4.8899999999999997</v>
          </cell>
        </row>
        <row r="150">
          <cell r="A150">
            <v>81036</v>
          </cell>
          <cell r="B150" t="str">
            <v>Alicdan, Lerma</v>
          </cell>
          <cell r="C150">
            <v>13.4</v>
          </cell>
          <cell r="D150">
            <v>12.23</v>
          </cell>
          <cell r="E150">
            <v>11.95</v>
          </cell>
          <cell r="F150">
            <v>10.4</v>
          </cell>
          <cell r="G150">
            <v>10.57</v>
          </cell>
          <cell r="H150">
            <v>13.4</v>
          </cell>
        </row>
        <row r="151">
          <cell r="A151">
            <v>81038</v>
          </cell>
          <cell r="B151" t="str">
            <v>Zaman, Anwar</v>
          </cell>
          <cell r="C151">
            <v>30.31</v>
          </cell>
          <cell r="D151">
            <v>27.67</v>
          </cell>
          <cell r="E151">
            <v>27.02</v>
          </cell>
          <cell r="F151">
            <v>25.42</v>
          </cell>
          <cell r="G151">
            <v>25.84</v>
          </cell>
          <cell r="H151">
            <v>30.31</v>
          </cell>
        </row>
        <row r="152">
          <cell r="A152">
            <v>81115</v>
          </cell>
          <cell r="B152" t="str">
            <v>Saeed, Mohammad</v>
          </cell>
          <cell r="F152">
            <v>40.880000000000003</v>
          </cell>
          <cell r="G152">
            <v>41.54</v>
          </cell>
          <cell r="H152">
            <v>41.54</v>
          </cell>
        </row>
        <row r="153">
          <cell r="A153">
            <v>81166</v>
          </cell>
          <cell r="B153" t="str">
            <v>Yohannes, Sium Teegha</v>
          </cell>
          <cell r="D153">
            <v>46.55</v>
          </cell>
          <cell r="E153">
            <v>45.46</v>
          </cell>
          <cell r="H153">
            <v>46.55</v>
          </cell>
        </row>
        <row r="154">
          <cell r="A154">
            <v>81274</v>
          </cell>
          <cell r="B154" t="str">
            <v>Pai, Sreemala Jagdish</v>
          </cell>
          <cell r="C154">
            <v>20.56</v>
          </cell>
          <cell r="D154">
            <v>18.760000000000002</v>
          </cell>
          <cell r="H154">
            <v>20.56</v>
          </cell>
        </row>
        <row r="155">
          <cell r="A155">
            <v>81396</v>
          </cell>
          <cell r="B155" t="str">
            <v>Jawharkar, Avinash Parashuram</v>
          </cell>
          <cell r="D155">
            <v>73.27</v>
          </cell>
          <cell r="E155">
            <v>71.55</v>
          </cell>
          <cell r="H155">
            <v>73.27</v>
          </cell>
        </row>
        <row r="156">
          <cell r="A156">
            <v>81605</v>
          </cell>
          <cell r="B156" t="str">
            <v>Santelices, Patrick</v>
          </cell>
          <cell r="E156">
            <v>33.1</v>
          </cell>
          <cell r="H156">
            <v>33.1</v>
          </cell>
        </row>
        <row r="157">
          <cell r="A157">
            <v>81707</v>
          </cell>
          <cell r="B157" t="str">
            <v>Qaoud, Riham Galal</v>
          </cell>
          <cell r="C157">
            <v>15.69</v>
          </cell>
          <cell r="H157">
            <v>15.69</v>
          </cell>
        </row>
        <row r="158">
          <cell r="A158">
            <v>81708</v>
          </cell>
          <cell r="B158" t="str">
            <v>Fawaz, Sura Tarad</v>
          </cell>
          <cell r="C158">
            <v>48.72</v>
          </cell>
          <cell r="D158">
            <v>44.45</v>
          </cell>
          <cell r="E158">
            <v>43.42</v>
          </cell>
          <cell r="F158">
            <v>42.29</v>
          </cell>
          <cell r="G158">
            <v>42.98</v>
          </cell>
          <cell r="H158">
            <v>48.72</v>
          </cell>
        </row>
        <row r="159">
          <cell r="A159">
            <v>81787</v>
          </cell>
          <cell r="B159" t="str">
            <v>Nagaraj, Akhila</v>
          </cell>
          <cell r="C159">
            <v>10.53</v>
          </cell>
          <cell r="D159">
            <v>9.6199999999999992</v>
          </cell>
          <cell r="E159">
            <v>9.39</v>
          </cell>
          <cell r="F159">
            <v>9.09</v>
          </cell>
          <cell r="H159">
            <v>10.53</v>
          </cell>
        </row>
        <row r="160">
          <cell r="A160">
            <v>81788</v>
          </cell>
          <cell r="B160" t="str">
            <v>Estrada, Violeta (Becky)</v>
          </cell>
          <cell r="C160">
            <v>8.58</v>
          </cell>
          <cell r="D160">
            <v>7.83</v>
          </cell>
          <cell r="E160">
            <v>7.65</v>
          </cell>
          <cell r="F160">
            <v>6.48</v>
          </cell>
          <cell r="G160">
            <v>6.59</v>
          </cell>
          <cell r="H160">
            <v>8.58</v>
          </cell>
        </row>
        <row r="161">
          <cell r="A161">
            <v>81857</v>
          </cell>
          <cell r="B161" t="str">
            <v>Icaro, Sheila</v>
          </cell>
          <cell r="C161">
            <v>13.36</v>
          </cell>
          <cell r="H161">
            <v>13.36</v>
          </cell>
        </row>
        <row r="162">
          <cell r="A162">
            <v>81971</v>
          </cell>
          <cell r="B162" t="str">
            <v>Duggan, Gerard Francis</v>
          </cell>
          <cell r="C162">
            <v>25.21</v>
          </cell>
          <cell r="H162">
            <v>25.21</v>
          </cell>
        </row>
        <row r="163">
          <cell r="A163">
            <v>82119</v>
          </cell>
          <cell r="B163" t="str">
            <v>Kollipara, Sreeram Gupta</v>
          </cell>
          <cell r="C163">
            <v>17.73</v>
          </cell>
          <cell r="H163">
            <v>17.73</v>
          </cell>
        </row>
        <row r="164">
          <cell r="A164">
            <v>82121</v>
          </cell>
          <cell r="B164" t="str">
            <v>Suseelan, Sighosha Raghavan</v>
          </cell>
          <cell r="C164">
            <v>8.59</v>
          </cell>
          <cell r="H164">
            <v>8.59</v>
          </cell>
        </row>
        <row r="165">
          <cell r="A165">
            <v>82208</v>
          </cell>
          <cell r="B165" t="str">
            <v>Alicando, Zyrex Omar</v>
          </cell>
          <cell r="C165">
            <v>9.59</v>
          </cell>
          <cell r="D165">
            <v>8.75</v>
          </cell>
          <cell r="E165">
            <v>8.5500000000000007</v>
          </cell>
          <cell r="F165">
            <v>7.55</v>
          </cell>
          <cell r="G165">
            <v>7.68</v>
          </cell>
          <cell r="H165">
            <v>9.59</v>
          </cell>
        </row>
        <row r="166">
          <cell r="A166">
            <v>82209</v>
          </cell>
          <cell r="B166" t="str">
            <v>Rahmeh, Mohamed Ghazi</v>
          </cell>
          <cell r="C166">
            <v>14.76</v>
          </cell>
          <cell r="D166">
            <v>13.47</v>
          </cell>
          <cell r="E166">
            <v>13.16</v>
          </cell>
          <cell r="F166">
            <v>12.92</v>
          </cell>
          <cell r="H166">
            <v>14.76</v>
          </cell>
        </row>
        <row r="167">
          <cell r="A167">
            <v>82363</v>
          </cell>
          <cell r="B167" t="str">
            <v>Juri, John Paul</v>
          </cell>
          <cell r="E167">
            <v>11.37</v>
          </cell>
          <cell r="F167">
            <v>11.37</v>
          </cell>
          <cell r="H167">
            <v>11.37</v>
          </cell>
        </row>
        <row r="168">
          <cell r="A168">
            <v>82378</v>
          </cell>
          <cell r="B168" t="str">
            <v>Al masri, Soumud</v>
          </cell>
          <cell r="C168">
            <v>15.55</v>
          </cell>
          <cell r="D168">
            <v>14.19</v>
          </cell>
          <cell r="H168">
            <v>15.55</v>
          </cell>
        </row>
        <row r="169">
          <cell r="A169">
            <v>82468</v>
          </cell>
          <cell r="B169" t="str">
            <v>Varghese, Thomas</v>
          </cell>
          <cell r="C169">
            <v>39.07</v>
          </cell>
          <cell r="H169">
            <v>39.07</v>
          </cell>
        </row>
        <row r="170">
          <cell r="A170">
            <v>82537</v>
          </cell>
          <cell r="B170" t="str">
            <v>Rehman, Muhammed Khalil Ur</v>
          </cell>
          <cell r="F170">
            <v>28.74</v>
          </cell>
          <cell r="H170">
            <v>28.74</v>
          </cell>
        </row>
        <row r="171">
          <cell r="A171">
            <v>82606</v>
          </cell>
          <cell r="B171" t="str">
            <v>Biddle, Clare</v>
          </cell>
          <cell r="C171">
            <v>50.09</v>
          </cell>
          <cell r="H171">
            <v>50.09</v>
          </cell>
        </row>
        <row r="172">
          <cell r="A172">
            <v>82657</v>
          </cell>
          <cell r="B172" t="str">
            <v>Dobrosavljevic, Dejan</v>
          </cell>
          <cell r="C172">
            <v>40.4</v>
          </cell>
          <cell r="D172">
            <v>36.869999999999997</v>
          </cell>
          <cell r="E172">
            <v>36.01</v>
          </cell>
          <cell r="H172">
            <v>40.4</v>
          </cell>
        </row>
        <row r="173">
          <cell r="A173">
            <v>82679</v>
          </cell>
          <cell r="B173" t="str">
            <v>Bozanic, Sasa</v>
          </cell>
          <cell r="C173">
            <v>36.25</v>
          </cell>
          <cell r="D173">
            <v>33.090000000000003</v>
          </cell>
          <cell r="E173">
            <v>32.33</v>
          </cell>
          <cell r="F173">
            <v>31.09</v>
          </cell>
          <cell r="G173">
            <v>31.6</v>
          </cell>
          <cell r="H173">
            <v>36.25</v>
          </cell>
        </row>
        <row r="174">
          <cell r="A174">
            <v>82765</v>
          </cell>
          <cell r="B174" t="str">
            <v>Kumar, Sreeja Manoj</v>
          </cell>
          <cell r="C174">
            <v>10.16</v>
          </cell>
          <cell r="H174">
            <v>10.16</v>
          </cell>
        </row>
        <row r="175">
          <cell r="A175">
            <v>84001</v>
          </cell>
          <cell r="B175" t="str">
            <v>Martizana, Maricel</v>
          </cell>
          <cell r="D175">
            <v>10.51</v>
          </cell>
          <cell r="E175">
            <v>10.26</v>
          </cell>
          <cell r="F175">
            <v>8.82</v>
          </cell>
          <cell r="G175">
            <v>8.9600000000000009</v>
          </cell>
          <cell r="H175">
            <v>10.51</v>
          </cell>
        </row>
        <row r="176">
          <cell r="A176">
            <v>84031</v>
          </cell>
          <cell r="B176" t="str">
            <v>Fairclough, Richard Joseph</v>
          </cell>
          <cell r="D176">
            <v>94.77</v>
          </cell>
          <cell r="E176">
            <v>94.77</v>
          </cell>
          <cell r="F176">
            <v>82.11</v>
          </cell>
          <cell r="G176">
            <v>83.45</v>
          </cell>
          <cell r="H176">
            <v>94.77</v>
          </cell>
        </row>
        <row r="177">
          <cell r="A177">
            <v>84211</v>
          </cell>
          <cell r="B177" t="str">
            <v>Al Hassany, Ali</v>
          </cell>
          <cell r="F177">
            <v>44.17</v>
          </cell>
          <cell r="G177">
            <v>42.52</v>
          </cell>
          <cell r="H177">
            <v>44.17</v>
          </cell>
        </row>
        <row r="178">
          <cell r="A178">
            <v>86689</v>
          </cell>
          <cell r="B178" t="str">
            <v>Raveendran, Rengith Shanmugham</v>
          </cell>
          <cell r="C178">
            <v>15.5</v>
          </cell>
          <cell r="D178">
            <v>14.15</v>
          </cell>
          <cell r="G178">
            <v>11.62</v>
          </cell>
          <cell r="H178">
            <v>15.5</v>
          </cell>
        </row>
        <row r="179">
          <cell r="A179">
            <v>87594</v>
          </cell>
          <cell r="B179" t="str">
            <v>Abulon, Marjorie</v>
          </cell>
          <cell r="C179">
            <v>14.48</v>
          </cell>
          <cell r="D179">
            <v>13.22</v>
          </cell>
          <cell r="E179">
            <v>12.91</v>
          </cell>
          <cell r="F179">
            <v>10.97</v>
          </cell>
          <cell r="G179">
            <v>11.15</v>
          </cell>
          <cell r="H179">
            <v>14.48</v>
          </cell>
        </row>
        <row r="180">
          <cell r="A180">
            <v>87595</v>
          </cell>
          <cell r="B180" t="str">
            <v>Kennedy, Noel</v>
          </cell>
          <cell r="C180">
            <v>40.64</v>
          </cell>
          <cell r="D180">
            <v>37.1</v>
          </cell>
          <cell r="E180">
            <v>28.99</v>
          </cell>
          <cell r="F180">
            <v>28.99</v>
          </cell>
          <cell r="G180">
            <v>47</v>
          </cell>
          <cell r="H180">
            <v>47</v>
          </cell>
        </row>
        <row r="181">
          <cell r="A181">
            <v>87596</v>
          </cell>
          <cell r="B181" t="str">
            <v>Halford, Simon</v>
          </cell>
          <cell r="C181">
            <v>62.92</v>
          </cell>
          <cell r="D181">
            <v>62.92</v>
          </cell>
          <cell r="E181">
            <v>56.11</v>
          </cell>
          <cell r="F181">
            <v>55.12</v>
          </cell>
          <cell r="G181">
            <v>56.02</v>
          </cell>
          <cell r="H181">
            <v>62.92</v>
          </cell>
        </row>
        <row r="182">
          <cell r="A182">
            <v>87853</v>
          </cell>
          <cell r="B182" t="str">
            <v>Sheen, David</v>
          </cell>
          <cell r="C182">
            <v>79.739999999999995</v>
          </cell>
          <cell r="D182">
            <v>72.790000000000006</v>
          </cell>
          <cell r="E182">
            <v>71.099999999999994</v>
          </cell>
          <cell r="H182">
            <v>79.739999999999995</v>
          </cell>
        </row>
        <row r="183">
          <cell r="A183">
            <v>87931</v>
          </cell>
          <cell r="B183" t="str">
            <v>Madi, Mohammed Yazan Ahmad</v>
          </cell>
          <cell r="C183">
            <v>13.53</v>
          </cell>
          <cell r="D183">
            <v>12.35</v>
          </cell>
          <cell r="H183">
            <v>13.53</v>
          </cell>
        </row>
        <row r="184">
          <cell r="A184">
            <v>88225</v>
          </cell>
          <cell r="B184" t="str">
            <v>Sha, Ashlin Banet</v>
          </cell>
          <cell r="C184">
            <v>25.51</v>
          </cell>
          <cell r="D184">
            <v>23.29</v>
          </cell>
          <cell r="E184">
            <v>22.75</v>
          </cell>
          <cell r="H184">
            <v>25.51</v>
          </cell>
        </row>
        <row r="185">
          <cell r="A185">
            <v>88322</v>
          </cell>
          <cell r="B185" t="str">
            <v>Frizzel, Stuart</v>
          </cell>
          <cell r="C185">
            <v>29.33</v>
          </cell>
          <cell r="D185">
            <v>26.78</v>
          </cell>
          <cell r="E185">
            <v>26.16</v>
          </cell>
          <cell r="F185">
            <v>22.88</v>
          </cell>
          <cell r="G185">
            <v>23.25</v>
          </cell>
          <cell r="H185">
            <v>29.33</v>
          </cell>
        </row>
        <row r="186">
          <cell r="A186">
            <v>88368</v>
          </cell>
          <cell r="B186" t="str">
            <v>Jan, Faheem</v>
          </cell>
          <cell r="C186">
            <v>41.93</v>
          </cell>
          <cell r="H186">
            <v>41.93</v>
          </cell>
        </row>
        <row r="187">
          <cell r="A187">
            <v>88726</v>
          </cell>
          <cell r="B187" t="str">
            <v>Vos, Loeki</v>
          </cell>
          <cell r="C187">
            <v>53.31</v>
          </cell>
          <cell r="H187">
            <v>53.31</v>
          </cell>
        </row>
        <row r="188">
          <cell r="A188">
            <v>88729</v>
          </cell>
          <cell r="B188" t="str">
            <v>Bautista, Jose Roger</v>
          </cell>
          <cell r="C188">
            <v>17.84</v>
          </cell>
          <cell r="D188">
            <v>13.03</v>
          </cell>
          <cell r="E188">
            <v>12.72</v>
          </cell>
          <cell r="F188">
            <v>18.329999999999998</v>
          </cell>
          <cell r="G188">
            <v>18.62</v>
          </cell>
          <cell r="H188">
            <v>18.62</v>
          </cell>
        </row>
        <row r="189">
          <cell r="A189">
            <v>88859</v>
          </cell>
          <cell r="B189" t="str">
            <v>Brockwell, Richard</v>
          </cell>
          <cell r="C189">
            <v>58.47</v>
          </cell>
          <cell r="D189">
            <v>53.38</v>
          </cell>
          <cell r="E189">
            <v>52.14</v>
          </cell>
          <cell r="F189">
            <v>43.68</v>
          </cell>
          <cell r="G189">
            <v>44.39</v>
          </cell>
          <cell r="H189">
            <v>58.47</v>
          </cell>
        </row>
        <row r="190">
          <cell r="A190">
            <v>88861</v>
          </cell>
          <cell r="B190" t="str">
            <v>Soni, Kamal Kishore</v>
          </cell>
          <cell r="C190">
            <v>47.05</v>
          </cell>
          <cell r="D190">
            <v>47.05</v>
          </cell>
          <cell r="E190">
            <v>33.56</v>
          </cell>
          <cell r="F190">
            <v>29.32</v>
          </cell>
          <cell r="H190">
            <v>47.05</v>
          </cell>
        </row>
        <row r="191">
          <cell r="A191">
            <v>88863</v>
          </cell>
          <cell r="B191" t="str">
            <v>Strydom, Brian Gregory</v>
          </cell>
          <cell r="C191">
            <v>43.89</v>
          </cell>
          <cell r="D191">
            <v>43.89</v>
          </cell>
          <cell r="E191">
            <v>39.130000000000003</v>
          </cell>
          <cell r="F191">
            <v>44.85</v>
          </cell>
          <cell r="G191">
            <v>45.59</v>
          </cell>
          <cell r="H191">
            <v>45.59</v>
          </cell>
        </row>
        <row r="192">
          <cell r="A192">
            <v>89362</v>
          </cell>
          <cell r="B192" t="str">
            <v>Janicijevic, Aleksander</v>
          </cell>
          <cell r="C192">
            <v>59.81</v>
          </cell>
          <cell r="D192">
            <v>54.58</v>
          </cell>
          <cell r="E192">
            <v>54.58</v>
          </cell>
          <cell r="F192">
            <v>51.81</v>
          </cell>
          <cell r="G192">
            <v>52.65</v>
          </cell>
          <cell r="H192">
            <v>59.81</v>
          </cell>
        </row>
        <row r="193">
          <cell r="A193">
            <v>89587</v>
          </cell>
          <cell r="B193" t="str">
            <v>Solitario, Douglas</v>
          </cell>
          <cell r="C193">
            <v>6.84</v>
          </cell>
          <cell r="D193">
            <v>6.24</v>
          </cell>
          <cell r="E193">
            <v>6.1</v>
          </cell>
          <cell r="F193">
            <v>6.84</v>
          </cell>
          <cell r="G193">
            <v>5.24</v>
          </cell>
          <cell r="H193">
            <v>6.84</v>
          </cell>
        </row>
        <row r="194">
          <cell r="A194">
            <v>89803</v>
          </cell>
          <cell r="B194" t="str">
            <v>Nadeem, Aamir</v>
          </cell>
          <cell r="C194">
            <v>14.22</v>
          </cell>
          <cell r="D194">
            <v>12.98</v>
          </cell>
          <cell r="E194">
            <v>12.68</v>
          </cell>
          <cell r="F194">
            <v>12.41</v>
          </cell>
          <cell r="H194">
            <v>14.22</v>
          </cell>
        </row>
        <row r="195">
          <cell r="A195">
            <v>90016</v>
          </cell>
          <cell r="B195" t="str">
            <v>Nur, Mohamud</v>
          </cell>
          <cell r="C195">
            <v>37.9</v>
          </cell>
          <cell r="D195">
            <v>37.9</v>
          </cell>
          <cell r="E195">
            <v>33.79</v>
          </cell>
          <cell r="F195">
            <v>29.33</v>
          </cell>
          <cell r="G195">
            <v>29.81</v>
          </cell>
          <cell r="H195">
            <v>37.9</v>
          </cell>
        </row>
        <row r="196">
          <cell r="A196">
            <v>90017</v>
          </cell>
          <cell r="B196" t="str">
            <v>Asad, Syed Faisal</v>
          </cell>
          <cell r="C196">
            <v>18.79</v>
          </cell>
          <cell r="D196">
            <v>17.16</v>
          </cell>
          <cell r="E196">
            <v>16.760000000000002</v>
          </cell>
          <cell r="F196">
            <v>14.14</v>
          </cell>
          <cell r="H196">
            <v>18.79</v>
          </cell>
        </row>
        <row r="197">
          <cell r="A197">
            <v>90290</v>
          </cell>
          <cell r="B197" t="str">
            <v>Mehmood, Tallat</v>
          </cell>
          <cell r="C197">
            <v>25.53</v>
          </cell>
          <cell r="E197">
            <v>22.75</v>
          </cell>
          <cell r="G197">
            <v>22.52</v>
          </cell>
          <cell r="H197">
            <v>25.53</v>
          </cell>
        </row>
        <row r="198">
          <cell r="A198">
            <v>90590</v>
          </cell>
          <cell r="B198" t="str">
            <v>Vijayanadan, Vinod</v>
          </cell>
          <cell r="C198">
            <v>19.079999999999998</v>
          </cell>
          <cell r="D198">
            <v>17.420000000000002</v>
          </cell>
          <cell r="G198">
            <v>16.22</v>
          </cell>
          <cell r="H198">
            <v>19.079999999999998</v>
          </cell>
        </row>
        <row r="199">
          <cell r="A199">
            <v>90605</v>
          </cell>
          <cell r="B199" t="str">
            <v>Vest, Sarah</v>
          </cell>
          <cell r="C199">
            <v>44.69</v>
          </cell>
          <cell r="D199">
            <v>40.79</v>
          </cell>
          <cell r="E199">
            <v>39.86</v>
          </cell>
          <cell r="F199">
            <v>42.4</v>
          </cell>
          <cell r="G199">
            <v>43.09</v>
          </cell>
          <cell r="H199">
            <v>44.69</v>
          </cell>
        </row>
        <row r="200">
          <cell r="A200">
            <v>90759</v>
          </cell>
          <cell r="B200" t="str">
            <v>Manalili, Zeila</v>
          </cell>
          <cell r="C200">
            <v>9.7200000000000006</v>
          </cell>
          <cell r="D200">
            <v>8.8699999999999992</v>
          </cell>
          <cell r="E200">
            <v>8.67</v>
          </cell>
          <cell r="F200">
            <v>7.77</v>
          </cell>
          <cell r="G200">
            <v>7.89</v>
          </cell>
          <cell r="H200">
            <v>9.7200000000000006</v>
          </cell>
        </row>
        <row r="201">
          <cell r="A201">
            <v>90881</v>
          </cell>
          <cell r="B201" t="str">
            <v>Koul, Dileep</v>
          </cell>
          <cell r="C201">
            <v>30.5</v>
          </cell>
          <cell r="D201">
            <v>27.83</v>
          </cell>
          <cell r="E201">
            <v>27.18</v>
          </cell>
          <cell r="H201">
            <v>30.5</v>
          </cell>
        </row>
        <row r="202">
          <cell r="A202">
            <v>90991</v>
          </cell>
          <cell r="B202" t="str">
            <v>Roces, Jocelle Richard C</v>
          </cell>
          <cell r="C202">
            <v>15.22</v>
          </cell>
          <cell r="D202">
            <v>13.89</v>
          </cell>
          <cell r="E202">
            <v>13.57</v>
          </cell>
          <cell r="F202">
            <v>12.82</v>
          </cell>
          <cell r="G202">
            <v>13.03</v>
          </cell>
          <cell r="H202">
            <v>15.22</v>
          </cell>
        </row>
        <row r="203">
          <cell r="A203">
            <v>91053</v>
          </cell>
          <cell r="B203" t="str">
            <v>Lerios, Celso</v>
          </cell>
          <cell r="C203">
            <v>12.78</v>
          </cell>
          <cell r="D203">
            <v>11.66</v>
          </cell>
          <cell r="E203">
            <v>11.39</v>
          </cell>
          <cell r="F203">
            <v>9.84</v>
          </cell>
          <cell r="G203">
            <v>10.01</v>
          </cell>
          <cell r="H203">
            <v>12.78</v>
          </cell>
        </row>
        <row r="204">
          <cell r="A204">
            <v>91054</v>
          </cell>
          <cell r="B204" t="str">
            <v>Verasamy, Aeehappa</v>
          </cell>
          <cell r="C204">
            <v>27.69</v>
          </cell>
          <cell r="D204">
            <v>22.15</v>
          </cell>
          <cell r="E204">
            <v>19.75</v>
          </cell>
          <cell r="F204">
            <v>16.809999999999999</v>
          </cell>
          <cell r="G204">
            <v>28.19</v>
          </cell>
          <cell r="H204">
            <v>28.19</v>
          </cell>
        </row>
        <row r="205">
          <cell r="A205">
            <v>91133</v>
          </cell>
          <cell r="B205" t="str">
            <v>Almadi, Ala</v>
          </cell>
          <cell r="C205">
            <v>48.09</v>
          </cell>
          <cell r="D205">
            <v>43.9</v>
          </cell>
          <cell r="E205">
            <v>42.88</v>
          </cell>
          <cell r="F205">
            <v>42.88</v>
          </cell>
          <cell r="G205">
            <v>38.15</v>
          </cell>
          <cell r="H205">
            <v>48.09</v>
          </cell>
        </row>
        <row r="206">
          <cell r="A206">
            <v>91657</v>
          </cell>
          <cell r="B206" t="str">
            <v>Monta, Douglas</v>
          </cell>
          <cell r="C206">
            <v>7.64</v>
          </cell>
          <cell r="D206">
            <v>6.06</v>
          </cell>
          <cell r="E206">
            <v>5.92</v>
          </cell>
          <cell r="F206">
            <v>8.5399999999999991</v>
          </cell>
          <cell r="G206">
            <v>5.08</v>
          </cell>
          <cell r="H206">
            <v>8.5399999999999991</v>
          </cell>
        </row>
        <row r="207">
          <cell r="A207">
            <v>91819</v>
          </cell>
          <cell r="B207" t="str">
            <v>Shawer, Mohamed</v>
          </cell>
          <cell r="C207">
            <v>50.74</v>
          </cell>
          <cell r="D207">
            <v>46.32</v>
          </cell>
          <cell r="E207">
            <v>45.24</v>
          </cell>
          <cell r="F207">
            <v>41.86</v>
          </cell>
          <cell r="G207">
            <v>42.55</v>
          </cell>
          <cell r="H207">
            <v>50.74</v>
          </cell>
        </row>
        <row r="208">
          <cell r="A208">
            <v>92148</v>
          </cell>
          <cell r="B208" t="str">
            <v>Elerian, Ahmad</v>
          </cell>
          <cell r="C208">
            <v>36.67</v>
          </cell>
          <cell r="D208">
            <v>33.47</v>
          </cell>
          <cell r="E208">
            <v>32.68</v>
          </cell>
          <cell r="F208">
            <v>31.97</v>
          </cell>
          <cell r="G208">
            <v>32.49</v>
          </cell>
          <cell r="H208">
            <v>36.67</v>
          </cell>
        </row>
        <row r="209">
          <cell r="A209">
            <v>92292</v>
          </cell>
          <cell r="B209" t="str">
            <v>Agbanglo Jr, Bernardo</v>
          </cell>
          <cell r="C209">
            <v>25.16</v>
          </cell>
          <cell r="D209">
            <v>20.13</v>
          </cell>
          <cell r="E209">
            <v>17.940000000000001</v>
          </cell>
          <cell r="F209">
            <v>25.97</v>
          </cell>
          <cell r="G209">
            <v>16.75</v>
          </cell>
          <cell r="H209">
            <v>25.97</v>
          </cell>
        </row>
        <row r="210">
          <cell r="A210">
            <v>92298</v>
          </cell>
          <cell r="B210" t="str">
            <v>Khatib, Asif</v>
          </cell>
          <cell r="C210">
            <v>24.31</v>
          </cell>
          <cell r="D210">
            <v>19.29</v>
          </cell>
          <cell r="E210">
            <v>18.850000000000001</v>
          </cell>
          <cell r="F210">
            <v>17.29</v>
          </cell>
          <cell r="G210">
            <v>17.579999999999998</v>
          </cell>
          <cell r="H210">
            <v>24.31</v>
          </cell>
        </row>
        <row r="211">
          <cell r="A211">
            <v>92299</v>
          </cell>
          <cell r="B211" t="str">
            <v>Anandan, Raja</v>
          </cell>
          <cell r="C211">
            <v>25.95</v>
          </cell>
          <cell r="D211">
            <v>20.76</v>
          </cell>
          <cell r="E211">
            <v>18.95</v>
          </cell>
          <cell r="F211">
            <v>16.3</v>
          </cell>
          <cell r="G211">
            <v>16.57</v>
          </cell>
          <cell r="H211">
            <v>25.95</v>
          </cell>
        </row>
        <row r="212">
          <cell r="A212">
            <v>92408</v>
          </cell>
          <cell r="B212" t="str">
            <v>Sidhu, Jasveen Kaur</v>
          </cell>
          <cell r="F212">
            <v>11.87</v>
          </cell>
          <cell r="H212">
            <v>11.87</v>
          </cell>
        </row>
        <row r="213">
          <cell r="A213">
            <v>92594</v>
          </cell>
          <cell r="B213" t="str">
            <v>Lynch, David Laurence</v>
          </cell>
          <cell r="C213">
            <v>42.11</v>
          </cell>
          <cell r="D213">
            <v>38.44</v>
          </cell>
          <cell r="E213">
            <v>37.549999999999997</v>
          </cell>
          <cell r="F213">
            <v>36.15</v>
          </cell>
          <cell r="G213">
            <v>36.74</v>
          </cell>
          <cell r="H213">
            <v>42.11</v>
          </cell>
        </row>
        <row r="214">
          <cell r="A214">
            <v>92766</v>
          </cell>
          <cell r="B214" t="str">
            <v>Sillano, Arnel</v>
          </cell>
          <cell r="C214">
            <v>6.17</v>
          </cell>
          <cell r="D214">
            <v>5.63</v>
          </cell>
          <cell r="E214">
            <v>5.5</v>
          </cell>
          <cell r="F214">
            <v>5.85</v>
          </cell>
          <cell r="G214">
            <v>5.95</v>
          </cell>
          <cell r="H214">
            <v>6.17</v>
          </cell>
        </row>
        <row r="215">
          <cell r="A215">
            <v>92771</v>
          </cell>
          <cell r="B215" t="str">
            <v>Jones, Charles</v>
          </cell>
          <cell r="C215">
            <v>88.33</v>
          </cell>
          <cell r="D215">
            <v>80.64</v>
          </cell>
          <cell r="E215">
            <v>78.77</v>
          </cell>
          <cell r="H215">
            <v>88.33</v>
          </cell>
        </row>
        <row r="216">
          <cell r="A216">
            <v>92805</v>
          </cell>
          <cell r="B216" t="str">
            <v>Thapliyal, Dinesh</v>
          </cell>
          <cell r="C216">
            <v>22.48</v>
          </cell>
          <cell r="D216">
            <v>20.52</v>
          </cell>
          <cell r="E216">
            <v>20.04</v>
          </cell>
          <cell r="F216">
            <v>18.89</v>
          </cell>
          <cell r="G216">
            <v>19.2</v>
          </cell>
          <cell r="H216">
            <v>22.48</v>
          </cell>
        </row>
        <row r="217">
          <cell r="A217">
            <v>93167</v>
          </cell>
          <cell r="B217" t="str">
            <v>Raja Durairajan, Senguttu</v>
          </cell>
          <cell r="C217">
            <v>21</v>
          </cell>
          <cell r="D217">
            <v>19.170000000000002</v>
          </cell>
          <cell r="E217">
            <v>18.73</v>
          </cell>
          <cell r="F217">
            <v>19.64</v>
          </cell>
          <cell r="G217">
            <v>19.96</v>
          </cell>
          <cell r="H217">
            <v>21</v>
          </cell>
        </row>
        <row r="218">
          <cell r="A218">
            <v>93172</v>
          </cell>
          <cell r="B218" t="str">
            <v>Udayakumara, Edirimana Ranapurage Susantha</v>
          </cell>
          <cell r="F218">
            <v>18.07</v>
          </cell>
          <cell r="G218">
            <v>18.37</v>
          </cell>
          <cell r="H218">
            <v>18.37</v>
          </cell>
        </row>
        <row r="219">
          <cell r="A219">
            <v>93218</v>
          </cell>
          <cell r="B219" t="str">
            <v>Balane, Monching</v>
          </cell>
          <cell r="C219">
            <v>19.22</v>
          </cell>
          <cell r="D219">
            <v>14.03</v>
          </cell>
          <cell r="E219">
            <v>13.71</v>
          </cell>
          <cell r="F219">
            <v>11.91</v>
          </cell>
          <cell r="G219">
            <v>19.98</v>
          </cell>
          <cell r="H219">
            <v>19.98</v>
          </cell>
        </row>
        <row r="220">
          <cell r="A220">
            <v>93219</v>
          </cell>
          <cell r="B220" t="str">
            <v>Berena, Ronald M</v>
          </cell>
          <cell r="C220">
            <v>10.64</v>
          </cell>
          <cell r="D220">
            <v>9.7100000000000009</v>
          </cell>
          <cell r="E220">
            <v>9.49</v>
          </cell>
          <cell r="F220">
            <v>9.49</v>
          </cell>
          <cell r="G220">
            <v>8.26</v>
          </cell>
          <cell r="H220">
            <v>10.64</v>
          </cell>
        </row>
        <row r="221">
          <cell r="A221">
            <v>93298</v>
          </cell>
          <cell r="B221" t="str">
            <v>Bhagwat, Madhav</v>
          </cell>
          <cell r="C221">
            <v>11.39</v>
          </cell>
          <cell r="D221">
            <v>10.39</v>
          </cell>
          <cell r="E221">
            <v>10.15</v>
          </cell>
          <cell r="F221">
            <v>9.19</v>
          </cell>
          <cell r="H221">
            <v>11.39</v>
          </cell>
        </row>
        <row r="222">
          <cell r="A222">
            <v>93581</v>
          </cell>
          <cell r="B222" t="str">
            <v>Nelson, Jacob</v>
          </cell>
          <cell r="C222">
            <v>38.35</v>
          </cell>
          <cell r="D222">
            <v>35.01</v>
          </cell>
          <cell r="E222">
            <v>34.19</v>
          </cell>
          <cell r="F222">
            <v>31.57</v>
          </cell>
          <cell r="G222">
            <v>32.08</v>
          </cell>
          <cell r="H222">
            <v>38.35</v>
          </cell>
        </row>
        <row r="223">
          <cell r="A223">
            <v>93582</v>
          </cell>
          <cell r="B223" t="str">
            <v>Thangavelu, Saravanan</v>
          </cell>
          <cell r="C223">
            <v>19.87</v>
          </cell>
          <cell r="D223">
            <v>18.14</v>
          </cell>
          <cell r="E223">
            <v>17.71</v>
          </cell>
          <cell r="F223">
            <v>15.58</v>
          </cell>
          <cell r="G223">
            <v>15.84</v>
          </cell>
          <cell r="H223">
            <v>19.87</v>
          </cell>
        </row>
        <row r="224">
          <cell r="A224">
            <v>93597</v>
          </cell>
          <cell r="B224" t="str">
            <v>Santos, Peggy Margaret</v>
          </cell>
          <cell r="C224">
            <v>19.149999999999999</v>
          </cell>
          <cell r="D224">
            <v>17.48</v>
          </cell>
          <cell r="E224">
            <v>17.079999999999998</v>
          </cell>
          <cell r="F224">
            <v>15.74</v>
          </cell>
          <cell r="G224">
            <v>16</v>
          </cell>
          <cell r="H224">
            <v>19.149999999999999</v>
          </cell>
        </row>
        <row r="225">
          <cell r="A225">
            <v>93647</v>
          </cell>
          <cell r="B225" t="str">
            <v>Alicdan, Alvy Jay</v>
          </cell>
          <cell r="C225">
            <v>11.21</v>
          </cell>
          <cell r="D225">
            <v>10.23</v>
          </cell>
          <cell r="E225">
            <v>9.99</v>
          </cell>
          <cell r="F225">
            <v>8.61</v>
          </cell>
          <cell r="G225">
            <v>8.76</v>
          </cell>
          <cell r="H225">
            <v>11.21</v>
          </cell>
        </row>
        <row r="226">
          <cell r="A226">
            <v>93654</v>
          </cell>
          <cell r="B226" t="str">
            <v>Gaza, Jr., Leoncio A</v>
          </cell>
          <cell r="C226">
            <v>23.02</v>
          </cell>
          <cell r="D226">
            <v>20.7</v>
          </cell>
          <cell r="E226">
            <v>20.22</v>
          </cell>
          <cell r="F226">
            <v>19.399999999999999</v>
          </cell>
          <cell r="G226">
            <v>19.72</v>
          </cell>
          <cell r="H226">
            <v>23.02</v>
          </cell>
        </row>
        <row r="227">
          <cell r="A227">
            <v>93758</v>
          </cell>
          <cell r="B227" t="str">
            <v>Oyeyemi, Oluyinka</v>
          </cell>
          <cell r="F227">
            <v>37.28</v>
          </cell>
          <cell r="G227">
            <v>37.89</v>
          </cell>
          <cell r="H227">
            <v>37.89</v>
          </cell>
        </row>
        <row r="228">
          <cell r="A228">
            <v>93789</v>
          </cell>
          <cell r="B228" t="str">
            <v>Stothert, Peter</v>
          </cell>
          <cell r="C228">
            <v>69.34</v>
          </cell>
          <cell r="H228">
            <v>69.34</v>
          </cell>
        </row>
        <row r="229">
          <cell r="A229">
            <v>93948</v>
          </cell>
          <cell r="B229" t="str">
            <v>Karmakar, Asok Kumar</v>
          </cell>
          <cell r="C229">
            <v>41.54</v>
          </cell>
          <cell r="D229">
            <v>37.92</v>
          </cell>
          <cell r="E229">
            <v>37.04</v>
          </cell>
          <cell r="F229">
            <v>42.52</v>
          </cell>
          <cell r="G229">
            <v>35.93</v>
          </cell>
          <cell r="H229">
            <v>42.52</v>
          </cell>
        </row>
        <row r="230">
          <cell r="A230">
            <v>93949</v>
          </cell>
          <cell r="B230" t="str">
            <v>Carreon, Jerry</v>
          </cell>
          <cell r="C230">
            <v>18.55</v>
          </cell>
          <cell r="D230">
            <v>16.93</v>
          </cell>
          <cell r="E230">
            <v>13.23</v>
          </cell>
          <cell r="F230">
            <v>19.149999999999999</v>
          </cell>
          <cell r="G230">
            <v>19.62</v>
          </cell>
          <cell r="H230">
            <v>19.62</v>
          </cell>
        </row>
        <row r="231">
          <cell r="A231">
            <v>94201</v>
          </cell>
          <cell r="B231" t="str">
            <v>David, Aileen</v>
          </cell>
          <cell r="C231">
            <v>14.05</v>
          </cell>
          <cell r="D231">
            <v>12.82</v>
          </cell>
          <cell r="E231">
            <v>12.52</v>
          </cell>
          <cell r="F231">
            <v>11.02</v>
          </cell>
          <cell r="G231">
            <v>11.2</v>
          </cell>
          <cell r="H231">
            <v>14.05</v>
          </cell>
        </row>
        <row r="232">
          <cell r="A232">
            <v>94203</v>
          </cell>
          <cell r="B232" t="str">
            <v>McCracken, Ralph Maurice</v>
          </cell>
          <cell r="C232">
            <v>63.12</v>
          </cell>
          <cell r="D232">
            <v>57.62</v>
          </cell>
          <cell r="E232">
            <v>56.28</v>
          </cell>
          <cell r="F232">
            <v>64.2</v>
          </cell>
          <cell r="G232">
            <v>64.959999999999994</v>
          </cell>
          <cell r="H232">
            <v>64.959999999999994</v>
          </cell>
        </row>
        <row r="233">
          <cell r="A233">
            <v>94377</v>
          </cell>
          <cell r="B233" t="str">
            <v>Boath, Martin</v>
          </cell>
          <cell r="C233">
            <v>70.41</v>
          </cell>
          <cell r="D233">
            <v>62.56</v>
          </cell>
          <cell r="E233">
            <v>61.1</v>
          </cell>
          <cell r="F233">
            <v>59.79</v>
          </cell>
          <cell r="G233">
            <v>60.78</v>
          </cell>
          <cell r="H233">
            <v>70.41</v>
          </cell>
        </row>
        <row r="234">
          <cell r="A234">
            <v>94398</v>
          </cell>
          <cell r="B234" t="str">
            <v>Fox, Derek Hubert</v>
          </cell>
          <cell r="C234">
            <v>69.87</v>
          </cell>
          <cell r="D234">
            <v>61.78</v>
          </cell>
          <cell r="E234">
            <v>60.34</v>
          </cell>
          <cell r="F234">
            <v>56.02</v>
          </cell>
          <cell r="G234">
            <v>56.94</v>
          </cell>
          <cell r="H234">
            <v>69.87</v>
          </cell>
        </row>
        <row r="235">
          <cell r="A235">
            <v>94700</v>
          </cell>
          <cell r="B235" t="str">
            <v>Stewart, Catherine Margaret</v>
          </cell>
          <cell r="C235">
            <v>31.58</v>
          </cell>
          <cell r="D235">
            <v>28.82</v>
          </cell>
          <cell r="H235">
            <v>31.58</v>
          </cell>
        </row>
        <row r="236">
          <cell r="A236">
            <v>94704</v>
          </cell>
          <cell r="B236" t="str">
            <v>Murphy, Terence</v>
          </cell>
          <cell r="C236">
            <v>67.319999999999993</v>
          </cell>
          <cell r="H236">
            <v>67.319999999999993</v>
          </cell>
        </row>
        <row r="237">
          <cell r="A237">
            <v>95237</v>
          </cell>
          <cell r="B237" t="str">
            <v>Pazoki, Farhad</v>
          </cell>
          <cell r="D237">
            <v>66.680000000000007</v>
          </cell>
          <cell r="H237">
            <v>66.680000000000007</v>
          </cell>
        </row>
        <row r="238">
          <cell r="A238">
            <v>95287</v>
          </cell>
          <cell r="B238" t="str">
            <v>Stevens, Neil</v>
          </cell>
          <cell r="E238">
            <v>55.2</v>
          </cell>
          <cell r="H238">
            <v>55.2</v>
          </cell>
        </row>
        <row r="239">
          <cell r="A239" t="str">
            <v>Grand Total</v>
          </cell>
          <cell r="C239">
            <v>286.91000000000003</v>
          </cell>
          <cell r="D239">
            <v>131.88</v>
          </cell>
          <cell r="E239">
            <v>128.79</v>
          </cell>
          <cell r="F239">
            <v>125.93</v>
          </cell>
          <cell r="G239">
            <v>128</v>
          </cell>
          <cell r="H239">
            <v>286.91000000000003</v>
          </cell>
        </row>
      </sheetData>
      <sheetData sheetId="6"/>
      <sheetData sheetId="7"/>
      <sheetData sheetId="8"/>
      <sheetData sheetId="9"/>
      <sheetData sheetId="10"/>
      <sheetData sheetId="11"/>
      <sheetData sheetId="12"/>
      <sheetData sheetId="13" refreshError="1"/>
      <sheetData sheetId="14"/>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I APT &gt;20 (Area Data)"/>
      <sheetName val="RESI APT (Area Data)"/>
      <sheetName val="Resi Apartments Area Graphs"/>
      <sheetName val="RESI APARTMENTS CSA (Indexed)"/>
      <sheetName val="RESI APARTMENTS CSA (Ind USD)"/>
      <sheetName val="RESI APARTMENTS (indexed) KPI's"/>
      <sheetName val="Resi Apartments Cost Graphs"/>
      <sheetName val="Econ&amp;Mkt"/>
    </sheetNames>
    <sheetDataSet>
      <sheetData sheetId="0" refreshError="1"/>
      <sheetData sheetId="1" refreshError="1"/>
      <sheetData sheetId="2" refreshError="1"/>
      <sheetData sheetId="3" refreshError="1"/>
      <sheetData sheetId="4" refreshError="1"/>
      <sheetData sheetId="5"/>
      <sheetData sheetId="6"/>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ubcon St 2 Invoice less Exp"/>
      <sheetName val="Details for Charts"/>
      <sheetName val="Schedule B revised"/>
      <sheetName val="Stage 2 Expenses"/>
      <sheetName val="Schedule 2 Hyder Original"/>
      <sheetName val="Stage 2 Cash Flow"/>
      <sheetName val="St 2 PPC and Client Cashflow"/>
      <sheetName val="Forecast Variance Planning  (2)"/>
      <sheetName val="Forecast Variance Planning hrs"/>
      <sheetName val="LOE and Expense St2 Invoicing"/>
      <sheetName val="LOE and Expense St2 Invoici (2)"/>
      <sheetName val="Halcrow Programme Stage 2"/>
      <sheetName val="Summary"/>
      <sheetName val="St1T3 draft"/>
      <sheetName val="Cost Rates"/>
      <sheetName val="LOOKUP(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otes"/>
      <sheetName val="SUMM"/>
      <sheetName val="HQ-TO"/>
      <sheetName val="FF&amp;E_SUMM"/>
      <sheetName val="FF&amp;E_TO"/>
      <sheetName val="BSMT CARPARK_SUMM"/>
      <sheetName val="BSMT CARPARK-TO"/>
      <sheetName val="Ext Works_HQ_SUMM"/>
      <sheetName val="Ext Works-TO-HQ"/>
      <sheetName val="FLYSHEETS"/>
      <sheetName val="Sheet2"/>
      <sheetName val="Model"/>
      <sheetName val="CONSTRUCTION COMPON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Adjustment Summary"/>
      <sheetName val="PM Invoice Adj Details"/>
      <sheetName val="Milestone Inv Adj Details "/>
      <sheetName val="Stage 2 Cash Flow Rev3"/>
      <sheetName val="Rev3 vs Rev2 Cashflow"/>
      <sheetName val="Rev3 versus Rev2"/>
      <sheetName val="Parsons Changes Rev3"/>
      <sheetName val="PPC and Design Mileston Dates"/>
      <sheetName val="Stage 2 Project Management"/>
      <sheetName val="Details and Earnings Charts"/>
      <sheetName val="CSA Tables for Fees"/>
      <sheetName val="Stage 2 Expenses App2"/>
      <sheetName val="App 5 and tbls 1 - 3"/>
      <sheetName val="Tbls6-7 and Assumptions"/>
      <sheetName val="Forecast Variance Planning  (2)"/>
      <sheetName val="Forecast Variance Planning hrs"/>
      <sheetName val="LOE and Expense St2 Invoicing"/>
      <sheetName val="LOE and Expense St2 Invoici (2)"/>
      <sheetName val="Halcrow Programme Stage 2"/>
      <sheetName val="Summary"/>
      <sheetName val="St1T3 draft (2)"/>
      <sheetName val="PPC updater Rev3"/>
      <sheetName val="St1T3 draft"/>
      <sheetName val="Sheet2"/>
    </sheetNames>
    <sheetDataSet>
      <sheetData sheetId="0"/>
      <sheetData sheetId="1"/>
      <sheetData sheetId="2"/>
      <sheetData sheetId="3"/>
      <sheetData sheetId="4"/>
      <sheetData sheetId="5"/>
      <sheetData sheetId="6"/>
      <sheetData sheetId="7"/>
      <sheetData sheetId="8"/>
      <sheetData sheetId="9" refreshError="1">
        <row r="13">
          <cell r="AD13">
            <v>6825598</v>
          </cell>
        </row>
        <row r="14">
          <cell r="AB14">
            <v>0.1222851257537077</v>
          </cell>
          <cell r="AD14">
            <v>7516171</v>
          </cell>
        </row>
        <row r="15">
          <cell r="AB15">
            <v>0.1923194908993611</v>
          </cell>
          <cell r="AD15">
            <v>11820785</v>
          </cell>
        </row>
        <row r="16">
          <cell r="AB16">
            <v>0</v>
          </cell>
          <cell r="AD16">
            <v>0</v>
          </cell>
        </row>
        <row r="22">
          <cell r="AD22">
            <v>5184990</v>
          </cell>
        </row>
        <row r="44">
          <cell r="B44">
            <v>61464311</v>
          </cell>
        </row>
        <row r="45">
          <cell r="AD45">
            <v>884210.5963157895</v>
          </cell>
        </row>
        <row r="46">
          <cell r="AD46">
            <v>442105.29815789475</v>
          </cell>
        </row>
        <row r="47">
          <cell r="AD47">
            <v>1105263.2453947368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UMMARY"/>
      <sheetName val="IMPROVEMENTS"/>
      <sheetName val="VARIANCES"/>
      <sheetName val="DESIGN COMPONENT"/>
      <sheetName val="CONSTRUCTION COMPONENT"/>
      <sheetName val="DCAG"/>
      <sheetName val="Construction Preambles"/>
      <sheetName val="Construction Information"/>
      <sheetName val="ASSET RENEWAL COMPONENT"/>
      <sheetName val="Substructure(Model)"/>
      <sheetName val="Frame,Floors,Roof,Stairs(Model)"/>
      <sheetName val="Ext. Walls,Windows,Doors(Model)"/>
      <sheetName val="Internal Walls,Doors(Model)"/>
      <sheetName val="Finishes(Model)"/>
      <sheetName val="Fittings &amp; Furnishings(Model)"/>
      <sheetName val="Plumbing Services(Model)"/>
      <sheetName val="Mechanical Part 1(Model)"/>
      <sheetName val="Mechanical Part 2(Model)"/>
      <sheetName val="Mechanical Part 3(Model)"/>
      <sheetName val="Electrical(Model)"/>
      <sheetName val="Special &amp; BWICS(Model)"/>
      <sheetName val="Siteworks(Model)"/>
      <sheetName val="Drainage,Ext.Services(Model)"/>
      <sheetName val="Preliminaries(Model)"/>
      <sheetName val="Substructure(Bid)"/>
      <sheetName val="Frame,Floors,Roof,Stairs(Bid)"/>
      <sheetName val="Ext. Walls,Windows,Doors(Bid)"/>
      <sheetName val="Internal Walls,Doors(Bid)"/>
      <sheetName val="Finishes(Bid)"/>
      <sheetName val="Fittings &amp; Furnishings(Bid)"/>
      <sheetName val="Plumbing Services(Bid)"/>
      <sheetName val="Mechanical Part 1(Bid)"/>
      <sheetName val="Mechanical Part 2(Bid)"/>
      <sheetName val="Mechanical Part 3(Bid)"/>
      <sheetName val="Electrical(Bid)"/>
      <sheetName val="Siteworks(Bid)"/>
      <sheetName val="Drainage,Ext.Services(Bid)"/>
      <sheetName val="Special &amp; BWICS(Bid)"/>
      <sheetName val="Preliminaries(Bid)"/>
      <sheetName val="FACILITIES COMPONENT"/>
      <sheetName val="ESTATE SERVICES"/>
      <sheetName val="EQUIPMENT MAINTENANCE"/>
      <sheetName val="GROUNDS &amp; GARDENS MAINTENANCE"/>
      <sheetName val="INFORMATION TECHNOLOGY"/>
      <sheetName val="TRANSPORT SERVICES"/>
      <sheetName val="SECURITY &amp; CAR PARKING SERVICES"/>
      <sheetName val="CATERING SERVICES"/>
      <sheetName val="CAR PARKING SERVICES"/>
      <sheetName val="TELECOMMUNICATIONS"/>
      <sheetName val="ENERGY &amp; UTILITIES"/>
      <sheetName val="WASTE DISPOSAL SERVICES"/>
      <sheetName val="LINEN SERVICES"/>
      <sheetName val="RECEPTION SERVICES"/>
      <sheetName val="PORTERING SERVICES"/>
      <sheetName val="DOMESTIC SERVICES"/>
      <sheetName val="STERILE SUPPLY SERVICES,SSD"/>
      <sheetName val="HELPDESK SERVICE"/>
      <sheetName val="COURIER SERVICES"/>
      <sheetName val="PEST CONTROL SERVICES"/>
      <sheetName val="STORES SERVICES"/>
      <sheetName val="POSTAL SERVICES"/>
      <sheetName val="RESIDENTIAL SERVICES"/>
      <sheetName val="DAY NURSERY &amp; CRECHE SERVICES"/>
      <sheetName val="WARD HOSTESS SERVICES"/>
      <sheetName val="RISK COMPONENT"/>
      <sheetName val="Risk Matrix"/>
      <sheetName val="FINANCE COMPONENT"/>
      <sheetName val="Summary"/>
      <sheetName val="Appendix A.1"/>
      <sheetName val="Appendix A.2"/>
      <sheetName val="Appendix A.3"/>
      <sheetName val="Appendix A.4"/>
      <sheetName val="Appendix A.5"/>
      <sheetName val="Appendix A.6"/>
      <sheetName val="Appendix A.7"/>
      <sheetName val="Input"/>
      <sheetName val="Model"/>
      <sheetName val="Components"/>
      <sheetName val="Sheet2"/>
      <sheetName val="Details and Earnings Charts"/>
      <sheetName val="MATRIX_SUMMARY"/>
      <sheetName val="DESIGN_COMPONENT"/>
      <sheetName val="CONSTRUCTION_COMPONENT"/>
      <sheetName val="Construction_Preambles"/>
      <sheetName val="Construction_Information"/>
      <sheetName val="ASSET_RENEWAL_COMPONENT"/>
      <sheetName val="Ext__Walls,Windows,Doors(Model)"/>
      <sheetName val="Internal_Walls,Doors(Model)"/>
      <sheetName val="Fittings_&amp;_Furnishings(Model)"/>
      <sheetName val="Plumbing_Services(Model)"/>
      <sheetName val="Mechanical_Part_1(Model)"/>
      <sheetName val="Mechanical_Part_2(Model)"/>
      <sheetName val="Mechanical_Part_3(Model)"/>
      <sheetName val="Special_&amp;_BWICS(Model)"/>
      <sheetName val="Drainage,Ext_Services(Model)"/>
      <sheetName val="Ext__Walls,Windows,Doors(Bid)"/>
      <sheetName val="Internal_Walls,Doors(Bid)"/>
      <sheetName val="Fittings_&amp;_Furnishings(Bid)"/>
      <sheetName val="Plumbing_Services(Bid)"/>
      <sheetName val="Mechanical_Part_1(Bid)"/>
      <sheetName val="Mechanical_Part_2(Bid)"/>
      <sheetName val="Mechanical_Part_3(Bid)"/>
      <sheetName val="Drainage,Ext_Services(Bid)"/>
      <sheetName val="Special_&amp;_BWICS(Bid)"/>
      <sheetName val="FACILITIES_COMPONENT"/>
      <sheetName val="ESTATE_SERVICES"/>
      <sheetName val="EQUIPMENT_MAINTENANCE"/>
      <sheetName val="GROUNDS_&amp;_GARDENS_MAINTENANCE"/>
      <sheetName val="INFORMATION_TECHNOLOGY"/>
      <sheetName val="TRANSPORT_SERVICES"/>
      <sheetName val="SECURITY_&amp;_CAR_PARKING_SERVICES"/>
      <sheetName val="CATERING_SERVICES"/>
      <sheetName val="CAR_PARKING_SERVICES"/>
      <sheetName val="ENERGY_&amp;_UTILITIES"/>
      <sheetName val="WASTE_DISPOSAL_SERVICES"/>
      <sheetName val="LINEN_SERVICES"/>
      <sheetName val="RECEPTION_SERVICES"/>
      <sheetName val="PORTERING_SERVICES"/>
      <sheetName val="DOMESTIC_SERVICES"/>
      <sheetName val="STERILE_SUPPLY_SERVICES,SSD"/>
      <sheetName val="HELPDESK_SERVICE"/>
      <sheetName val="COURIER_SERVICES"/>
      <sheetName val="PEST_CONTROL_SERVICES"/>
      <sheetName val="STORES_SERVICES"/>
      <sheetName val="POSTAL_SERVICES"/>
      <sheetName val="RESIDENTIAL_SERVICES"/>
      <sheetName val="DAY_NURSERY_&amp;_CRECHE_SERVICES"/>
      <sheetName val="WARD_HOSTESS_SERVICES"/>
      <sheetName val="RISK_COMPONENT"/>
      <sheetName val="Risk_Matrix"/>
      <sheetName val="FINANCE_COMPONENT"/>
      <sheetName val="Appendix_A_1"/>
      <sheetName val="Appendix_A_2"/>
      <sheetName val="Appendix_A_3"/>
      <sheetName val="Appendix_A_4"/>
      <sheetName val="Appendix_A_5"/>
      <sheetName val="Appendix_A_6"/>
      <sheetName val="Appendix_A_7"/>
      <sheetName val="MATRIX_SUMMARY1"/>
      <sheetName val="DESIGN_COMPONENT1"/>
      <sheetName val="CONSTRUCTION_COMPONENT1"/>
      <sheetName val="Construction_Preambles1"/>
      <sheetName val="Construction_Information1"/>
      <sheetName val="ASSET_RENEWAL_COMPONENT1"/>
      <sheetName val="Ext__Walls,Windows,Doors(Model1"/>
      <sheetName val="Internal_Walls,Doors(Model)1"/>
      <sheetName val="Fittings_&amp;_Furnishings(Model)1"/>
      <sheetName val="Plumbing_Services(Model)1"/>
      <sheetName val="Mechanical_Part_1(Model)1"/>
      <sheetName val="Mechanical_Part_2(Model)1"/>
      <sheetName val="Mechanical_Part_3(Model)1"/>
      <sheetName val="Special_&amp;_BWICS(Model)1"/>
      <sheetName val="Drainage,Ext_Services(Model)1"/>
      <sheetName val="Ext__Walls,Windows,Doors(Bid)1"/>
      <sheetName val="Internal_Walls,Doors(Bid)1"/>
      <sheetName val="Fittings_&amp;_Furnishings(Bid)1"/>
      <sheetName val="Plumbing_Services(Bid)1"/>
      <sheetName val="Mechanical_Part_1(Bid)1"/>
      <sheetName val="Mechanical_Part_2(Bid)1"/>
      <sheetName val="Mechanical_Part_3(Bid)1"/>
      <sheetName val="Drainage,Ext_Services(Bid)1"/>
      <sheetName val="Special_&amp;_BWICS(Bid)1"/>
      <sheetName val="FACILITIES_COMPONENT1"/>
      <sheetName val="ESTATE_SERVICES1"/>
      <sheetName val="EQUIPMENT_MAINTENANCE1"/>
      <sheetName val="GROUNDS_&amp;_GARDENS_MAINTENANCE1"/>
      <sheetName val="INFORMATION_TECHNOLOGY1"/>
      <sheetName val="TRANSPORT_SERVICES1"/>
      <sheetName val="SECURITY_&amp;_CAR_PARKING_SERVICE1"/>
      <sheetName val="CATERING_SERVICES1"/>
      <sheetName val="CAR_PARKING_SERVICES1"/>
      <sheetName val="ENERGY_&amp;_UTILITIES1"/>
      <sheetName val="WASTE_DISPOSAL_SERVICES1"/>
      <sheetName val="LINEN_SERVICES1"/>
      <sheetName val="RECEPTION_SERVICES1"/>
      <sheetName val="PORTERING_SERVICES1"/>
      <sheetName val="DOMESTIC_SERVICES1"/>
      <sheetName val="STERILE_SUPPLY_SERVICES,SSD1"/>
      <sheetName val="HELPDESK_SERVICE1"/>
      <sheetName val="COURIER_SERVICES1"/>
      <sheetName val="PEST_CONTROL_SERVICES1"/>
      <sheetName val="STORES_SERVICES1"/>
      <sheetName val="POSTAL_SERVICES1"/>
      <sheetName val="RESIDENTIAL_SERVICES1"/>
      <sheetName val="DAY_NURSERY_&amp;_CRECHE_SERVICES1"/>
      <sheetName val="WARD_HOSTESS_SERVICES1"/>
      <sheetName val="RISK_COMPONENT1"/>
      <sheetName val="Risk_Matrix1"/>
      <sheetName val="FINANCE_COMPONENT1"/>
      <sheetName val="Appendix_A_11"/>
      <sheetName val="Appendix_A_21"/>
      <sheetName val="Appendix_A_31"/>
      <sheetName val="Appendix_A_41"/>
      <sheetName val="Appendix_A_51"/>
      <sheetName val="Appendix_A_61"/>
      <sheetName val="Appendix_A_71"/>
      <sheetName val="Fill this out first..."/>
      <sheetName val="SITE OVERHEADS"/>
      <sheetName val="Data"/>
      <sheetName val="Lead"/>
    </sheetNames>
    <sheetDataSet>
      <sheetData sheetId="0"/>
      <sheetData sheetId="1" refreshError="1"/>
      <sheetData sheetId="2" refreshError="1"/>
      <sheetData sheetId="3" refreshError="1"/>
      <sheetData sheetId="4" refreshError="1">
        <row r="53">
          <cell r="G53">
            <v>16439.099999999999</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3">
          <cell r="C3">
            <v>0.06</v>
          </cell>
        </row>
        <row r="4">
          <cell r="C4" t="str">
            <v>A</v>
          </cell>
        </row>
        <row r="6">
          <cell r="C6" t="str">
            <v>A1 ACUTE HOSPITAL - PFI</v>
          </cell>
        </row>
        <row r="7">
          <cell r="C7">
            <v>7.4999999999999997E-2</v>
          </cell>
        </row>
      </sheetData>
      <sheetData sheetId="77" refreshError="1"/>
      <sheetData sheetId="78" refreshError="1"/>
      <sheetData sheetId="79" refreshError="1"/>
      <sheetData sheetId="80"/>
      <sheetData sheetId="81">
        <row r="53">
          <cell r="G53">
            <v>16439.099999999999</v>
          </cell>
        </row>
      </sheetData>
      <sheetData sheetId="82">
        <row r="53">
          <cell r="G53">
            <v>16439.099999999999</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umTermRates"/>
      <sheetName val="ECARates"/>
      <sheetName val="Revisions Required CN1A 065"/>
      <sheetName val="SUMMARY"/>
      <sheetName val="Total All By Trades highest 1st"/>
    </sheetNames>
    <sheetDataSet>
      <sheetData sheetId="0"/>
      <sheetData sheetId="1">
        <row r="6">
          <cell r="A6" t="str">
            <v>?</v>
          </cell>
        </row>
        <row r="7">
          <cell r="A7" t="str">
            <v>Afghanistan - Kabul</v>
          </cell>
        </row>
        <row r="8">
          <cell r="A8" t="str">
            <v>Albania - Tirana</v>
          </cell>
        </row>
        <row r="9">
          <cell r="A9" t="str">
            <v>Algeria - Algiers</v>
          </cell>
        </row>
        <row r="10">
          <cell r="A10" t="str">
            <v>American Samoa - Pago Pago</v>
          </cell>
        </row>
        <row r="11">
          <cell r="A11" t="str">
            <v>Angola - Luanda</v>
          </cell>
        </row>
        <row r="12">
          <cell r="A12" t="str">
            <v>Argentina - Buenos Aires</v>
          </cell>
        </row>
        <row r="13">
          <cell r="A13" t="str">
            <v>Armenia - Yerevan</v>
          </cell>
        </row>
        <row r="14">
          <cell r="A14" t="str">
            <v>Ascension - Georgetown</v>
          </cell>
        </row>
        <row r="15">
          <cell r="A15" t="str">
            <v>Australia - Canberra</v>
          </cell>
        </row>
        <row r="16">
          <cell r="A16" t="str">
            <v>Australia - Melbourne</v>
          </cell>
        </row>
        <row r="17">
          <cell r="A17" t="str">
            <v>Australia - Sydney</v>
          </cell>
        </row>
        <row r="18">
          <cell r="A18" t="str">
            <v>Austria - Vienna</v>
          </cell>
        </row>
        <row r="19">
          <cell r="A19" t="str">
            <v>Azerbaijan - Baku</v>
          </cell>
        </row>
        <row r="20">
          <cell r="A20" t="str">
            <v>Bahamas - Nassau</v>
          </cell>
        </row>
        <row r="21">
          <cell r="A21" t="str">
            <v>Bahrain - Manama</v>
          </cell>
        </row>
        <row r="22">
          <cell r="A22" t="str">
            <v>Bangladesh - Dhaka</v>
          </cell>
        </row>
        <row r="23">
          <cell r="A23" t="str">
            <v>Barbados - Bridgetown</v>
          </cell>
        </row>
        <row r="24">
          <cell r="A24" t="str">
            <v>Belarus - Minsk</v>
          </cell>
        </row>
        <row r="25">
          <cell r="A25" t="str">
            <v>Belgium - Antwerp</v>
          </cell>
        </row>
        <row r="26">
          <cell r="A26" t="str">
            <v>Belgium - Brussels</v>
          </cell>
        </row>
        <row r="27">
          <cell r="A27" t="str">
            <v>Belize - Belize City</v>
          </cell>
        </row>
        <row r="28">
          <cell r="A28" t="str">
            <v>Benin - Cotonou</v>
          </cell>
        </row>
        <row r="29">
          <cell r="A29" t="str">
            <v>Bermuda - Hamilton</v>
          </cell>
        </row>
        <row r="30">
          <cell r="A30" t="str">
            <v>Bolivia - La Paz</v>
          </cell>
        </row>
        <row r="31">
          <cell r="A31" t="str">
            <v>Bosnia - Sarajevo</v>
          </cell>
        </row>
        <row r="32">
          <cell r="A32" t="str">
            <v>Botswana - Gaborone</v>
          </cell>
        </row>
        <row r="33">
          <cell r="A33" t="str">
            <v>Brazil - Brasilia</v>
          </cell>
        </row>
        <row r="34">
          <cell r="A34" t="str">
            <v>Brazil - Rio de Janeiro</v>
          </cell>
        </row>
        <row r="35">
          <cell r="A35" t="str">
            <v>Brazil - Sao Paulo</v>
          </cell>
        </row>
        <row r="36">
          <cell r="A36" t="str">
            <v>Brunei - BSB</v>
          </cell>
        </row>
        <row r="37">
          <cell r="A37" t="str">
            <v>Bulgaria - Sofia</v>
          </cell>
        </row>
        <row r="38">
          <cell r="A38" t="str">
            <v>Burkina Faso - Ouagadougou</v>
          </cell>
        </row>
        <row r="39">
          <cell r="A39" t="str">
            <v>Cambodia - Phnom Penh</v>
          </cell>
        </row>
        <row r="40">
          <cell r="A40" t="str">
            <v>Cameroon - Douala</v>
          </cell>
        </row>
        <row r="41">
          <cell r="A41" t="str">
            <v>Cameroon - Yaounde</v>
          </cell>
        </row>
        <row r="42">
          <cell r="A42" t="str">
            <v>Canada - Montreal</v>
          </cell>
        </row>
        <row r="43">
          <cell r="A43" t="str">
            <v>Canada - Ottawa</v>
          </cell>
        </row>
        <row r="44">
          <cell r="A44" t="str">
            <v>Canada - Toronto</v>
          </cell>
        </row>
        <row r="45">
          <cell r="A45" t="str">
            <v>Canada - Vancouver</v>
          </cell>
        </row>
        <row r="46">
          <cell r="A46" t="str">
            <v>Cayman Islands - Grand Cayman</v>
          </cell>
        </row>
        <row r="47">
          <cell r="A47" t="str">
            <v>Central African Republic - Bangui</v>
          </cell>
        </row>
        <row r="48">
          <cell r="A48" t="str">
            <v>Chile - Santiago</v>
          </cell>
        </row>
        <row r="49">
          <cell r="A49" t="str">
            <v>China - Beijing</v>
          </cell>
        </row>
        <row r="50">
          <cell r="A50" t="str">
            <v>China - Chengdu</v>
          </cell>
        </row>
        <row r="51">
          <cell r="A51" t="str">
            <v>China - Chongqing</v>
          </cell>
        </row>
        <row r="52">
          <cell r="A52" t="str">
            <v>China - Dalian</v>
          </cell>
        </row>
        <row r="53">
          <cell r="A53" t="str">
            <v>China - Guangzhou</v>
          </cell>
        </row>
        <row r="54">
          <cell r="A54" t="str">
            <v>China - Nanjing</v>
          </cell>
        </row>
        <row r="55">
          <cell r="A55" t="str">
            <v>China - Shanghai</v>
          </cell>
        </row>
        <row r="56">
          <cell r="A56" t="str">
            <v>China - Shenyang</v>
          </cell>
        </row>
        <row r="57">
          <cell r="A57" t="str">
            <v>China - Shenzhen</v>
          </cell>
        </row>
        <row r="58">
          <cell r="A58" t="str">
            <v>China - Tianjin</v>
          </cell>
        </row>
        <row r="59">
          <cell r="A59" t="str">
            <v>China - Wuhan</v>
          </cell>
        </row>
        <row r="60">
          <cell r="A60" t="str">
            <v>China - Xian</v>
          </cell>
        </row>
        <row r="61">
          <cell r="A61" t="str">
            <v>Colombia - Bogota</v>
          </cell>
        </row>
        <row r="62">
          <cell r="A62" t="str">
            <v>Congo - Brazzaville</v>
          </cell>
        </row>
        <row r="63">
          <cell r="A63" t="str">
            <v>Cook Islands - Rarotonga</v>
          </cell>
        </row>
        <row r="64">
          <cell r="A64" t="str">
            <v>Costa Rica - San Jose</v>
          </cell>
        </row>
        <row r="65">
          <cell r="A65" t="str">
            <v>Cote d'Ivoire - Abidjan</v>
          </cell>
        </row>
        <row r="66">
          <cell r="A66" t="str">
            <v>Croatia - Zagreb</v>
          </cell>
        </row>
        <row r="67">
          <cell r="A67" t="str">
            <v>Cuba - Havana</v>
          </cell>
        </row>
        <row r="68">
          <cell r="A68" t="str">
            <v>Cyprus - Nicosia</v>
          </cell>
        </row>
        <row r="69">
          <cell r="A69" t="str">
            <v>Czech Republic - Prague</v>
          </cell>
        </row>
        <row r="70">
          <cell r="A70" t="str">
            <v>Dem Rep of Congo - Kinshasa</v>
          </cell>
        </row>
        <row r="71">
          <cell r="A71" t="str">
            <v>Denmark - Copenhagen</v>
          </cell>
        </row>
        <row r="72">
          <cell r="A72" t="str">
            <v>Djibouti - Djibouti</v>
          </cell>
        </row>
        <row r="73">
          <cell r="A73" t="str">
            <v>Dominican Republic - Santo Domingo</v>
          </cell>
        </row>
        <row r="74">
          <cell r="A74" t="str">
            <v>East Timor - Dili</v>
          </cell>
        </row>
        <row r="75">
          <cell r="A75" t="str">
            <v>Ecuador - Quito</v>
          </cell>
        </row>
        <row r="76">
          <cell r="A76" t="str">
            <v>Egypt - Cairo</v>
          </cell>
        </row>
        <row r="77">
          <cell r="A77" t="str">
            <v>El Salvador - San Salvador</v>
          </cell>
        </row>
        <row r="78">
          <cell r="A78" t="str">
            <v>Eritrea - Asmara</v>
          </cell>
        </row>
        <row r="79">
          <cell r="A79" t="str">
            <v>Estonia - Tallinn</v>
          </cell>
        </row>
        <row r="80">
          <cell r="A80" t="str">
            <v>Ethiopia - Addis Ababa</v>
          </cell>
        </row>
        <row r="81">
          <cell r="A81" t="str">
            <v>Falkland Islands - Port Stanley</v>
          </cell>
        </row>
        <row r="82">
          <cell r="A82" t="str">
            <v>Fiji - Suva</v>
          </cell>
        </row>
        <row r="83">
          <cell r="A83" t="str">
            <v>Finland - Helsinki</v>
          </cell>
        </row>
        <row r="84">
          <cell r="A84" t="str">
            <v>France - Paris</v>
          </cell>
        </row>
        <row r="85">
          <cell r="A85" t="str">
            <v>France - Strasbourg</v>
          </cell>
        </row>
        <row r="86">
          <cell r="A86" t="str">
            <v>Gabon - Libreville</v>
          </cell>
        </row>
        <row r="87">
          <cell r="A87" t="str">
            <v>Gambia - Banjul</v>
          </cell>
        </row>
        <row r="88">
          <cell r="A88" t="str">
            <v>Georgia - Tbilisi</v>
          </cell>
        </row>
        <row r="89">
          <cell r="A89" t="str">
            <v>Germany - Berlin</v>
          </cell>
        </row>
        <row r="90">
          <cell r="A90" t="str">
            <v>Germany - Bonn</v>
          </cell>
        </row>
        <row r="91">
          <cell r="A91" t="str">
            <v>Germany - Dusseldorf</v>
          </cell>
        </row>
        <row r="92">
          <cell r="A92" t="str">
            <v>Germany - Frankfurt</v>
          </cell>
        </row>
        <row r="93">
          <cell r="A93" t="str">
            <v>Germany - Hamburg</v>
          </cell>
        </row>
        <row r="94">
          <cell r="A94" t="str">
            <v>Germany - Munich</v>
          </cell>
        </row>
        <row r="95">
          <cell r="A95" t="str">
            <v>Ghana - Accra</v>
          </cell>
        </row>
        <row r="96">
          <cell r="A96" t="str">
            <v>Greece - Athens</v>
          </cell>
        </row>
        <row r="97">
          <cell r="A97" t="str">
            <v>Grenada - St Georges</v>
          </cell>
        </row>
        <row r="98">
          <cell r="A98" t="str">
            <v>Guatemala - Guatemala City</v>
          </cell>
        </row>
        <row r="99">
          <cell r="A99" t="str">
            <v>Guinea Republic - Conakry</v>
          </cell>
        </row>
        <row r="100">
          <cell r="A100" t="str">
            <v>Guyana - Georgetown</v>
          </cell>
        </row>
        <row r="101">
          <cell r="A101" t="str">
            <v>Haiti - Port-au-Prince</v>
          </cell>
        </row>
        <row r="102">
          <cell r="A102" t="str">
            <v>Honduras - Tegucigalpa</v>
          </cell>
        </row>
        <row r="103">
          <cell r="A103" t="str">
            <v>Hong Kong - Hong Kong</v>
          </cell>
        </row>
        <row r="104">
          <cell r="A104" t="str">
            <v>Hungary - Budapest</v>
          </cell>
        </row>
        <row r="105">
          <cell r="A105" t="str">
            <v>Iceland - Reykjavik</v>
          </cell>
        </row>
        <row r="106">
          <cell r="A106" t="str">
            <v>India - Bangalore</v>
          </cell>
        </row>
        <row r="107">
          <cell r="A107" t="str">
            <v>India - Chennai</v>
          </cell>
        </row>
        <row r="108">
          <cell r="A108" t="str">
            <v>India - Kolkata</v>
          </cell>
        </row>
        <row r="109">
          <cell r="A109" t="str">
            <v>India - Mumbai</v>
          </cell>
        </row>
        <row r="110">
          <cell r="A110" t="str">
            <v>India - New Delhi</v>
          </cell>
        </row>
        <row r="111">
          <cell r="A111" t="str">
            <v>Indonesia - Jakarta</v>
          </cell>
        </row>
        <row r="112">
          <cell r="A112" t="str">
            <v>Iran - Tehran</v>
          </cell>
        </row>
        <row r="113">
          <cell r="A113" t="str">
            <v>Iraq - Baghdad</v>
          </cell>
        </row>
        <row r="114">
          <cell r="A114" t="str">
            <v>Ireland - Dublin</v>
          </cell>
        </row>
        <row r="115">
          <cell r="A115" t="str">
            <v>Israel - Tel Aviv</v>
          </cell>
        </row>
        <row r="116">
          <cell r="A116" t="str">
            <v>Italy - Florence</v>
          </cell>
        </row>
        <row r="117">
          <cell r="A117" t="str">
            <v>Italy - Milan</v>
          </cell>
        </row>
        <row r="118">
          <cell r="A118" t="str">
            <v>Italy - Rome</v>
          </cell>
        </row>
        <row r="119">
          <cell r="A119" t="str">
            <v>Jamaica - Kingston</v>
          </cell>
        </row>
        <row r="120">
          <cell r="A120" t="str">
            <v>Japan - Tokyo</v>
          </cell>
        </row>
        <row r="121">
          <cell r="A121" t="str">
            <v>Jerusalem - Jerusalem</v>
          </cell>
        </row>
        <row r="122">
          <cell r="A122" t="str">
            <v>Jordan - Amman</v>
          </cell>
        </row>
        <row r="123">
          <cell r="A123" t="str">
            <v>Kazakhstan - Almaty</v>
          </cell>
        </row>
        <row r="124">
          <cell r="A124" t="str">
            <v>Kenya - Nairobi</v>
          </cell>
        </row>
        <row r="125">
          <cell r="A125" t="str">
            <v>Kiribati - Tarawa</v>
          </cell>
        </row>
        <row r="126">
          <cell r="A126" t="str">
            <v>Korea Republic - Seoul</v>
          </cell>
        </row>
        <row r="127">
          <cell r="A127" t="str">
            <v>Kosovo - Pristina</v>
          </cell>
        </row>
        <row r="128">
          <cell r="A128" t="str">
            <v>Kuwait - Kuwait City</v>
          </cell>
        </row>
        <row r="129">
          <cell r="A129" t="str">
            <v>Laos - Vientiane</v>
          </cell>
        </row>
        <row r="130">
          <cell r="A130" t="str">
            <v>Latvia - Riga</v>
          </cell>
        </row>
        <row r="131">
          <cell r="A131" t="str">
            <v>Lebanon - Beirut</v>
          </cell>
        </row>
        <row r="132">
          <cell r="A132" t="str">
            <v>Lesotho - Maseru</v>
          </cell>
        </row>
        <row r="133">
          <cell r="A133" t="str">
            <v>Libya - Tripoli</v>
          </cell>
        </row>
        <row r="134">
          <cell r="A134" t="str">
            <v>Lithuania - Vilnius</v>
          </cell>
        </row>
        <row r="135">
          <cell r="A135" t="str">
            <v>Luxembourg - Luxembourg</v>
          </cell>
        </row>
        <row r="136">
          <cell r="A136" t="str">
            <v>Macau - Macau</v>
          </cell>
        </row>
        <row r="137">
          <cell r="A137" t="str">
            <v>Macedonia - Skopje</v>
          </cell>
        </row>
        <row r="138">
          <cell r="A138" t="str">
            <v>Madagascar - Antananarivo</v>
          </cell>
        </row>
        <row r="139">
          <cell r="A139" t="str">
            <v>Malawi - Blantyre</v>
          </cell>
        </row>
        <row r="140">
          <cell r="A140" t="str">
            <v>Malawi - Lilongwe</v>
          </cell>
        </row>
        <row r="141">
          <cell r="A141" t="str">
            <v>Malaysia - Kuala Lumpur</v>
          </cell>
        </row>
        <row r="142">
          <cell r="A142" t="str">
            <v>Mali - Bamako</v>
          </cell>
        </row>
        <row r="143">
          <cell r="A143" t="str">
            <v>Malta - Valletta</v>
          </cell>
        </row>
        <row r="144">
          <cell r="A144" t="str">
            <v>Mauritius - Port Louis</v>
          </cell>
        </row>
        <row r="145">
          <cell r="A145" t="str">
            <v>Mexico - Mexico City</v>
          </cell>
        </row>
        <row r="146">
          <cell r="A146" t="str">
            <v>Mexico - Monterrey</v>
          </cell>
        </row>
        <row r="147">
          <cell r="A147" t="str">
            <v>Moldova - Chisinau</v>
          </cell>
        </row>
        <row r="148">
          <cell r="A148" t="str">
            <v>Mongolia - Ulan Bator</v>
          </cell>
        </row>
        <row r="149">
          <cell r="A149" t="str">
            <v>Montserrat - Olveston</v>
          </cell>
        </row>
        <row r="150">
          <cell r="A150" t="str">
            <v>Morocco - Casablanca</v>
          </cell>
        </row>
        <row r="151">
          <cell r="A151" t="str">
            <v>Morocco - Rabat</v>
          </cell>
        </row>
        <row r="152">
          <cell r="A152" t="str">
            <v>Mozambique - Maputo</v>
          </cell>
        </row>
        <row r="153">
          <cell r="A153" t="str">
            <v>Myanmar - Yangon</v>
          </cell>
        </row>
        <row r="154">
          <cell r="A154" t="str">
            <v>Namibia - Windhoek</v>
          </cell>
        </row>
        <row r="155">
          <cell r="A155" t="str">
            <v>Nepal - Kathmandu</v>
          </cell>
        </row>
        <row r="156">
          <cell r="A156" t="str">
            <v>Netherlands - Amsterdam</v>
          </cell>
        </row>
        <row r="157">
          <cell r="A157" t="str">
            <v>Netherlands Antilles - Aruba</v>
          </cell>
        </row>
        <row r="158">
          <cell r="A158" t="str">
            <v>Netherlands Antilles - Curacao Willemstad</v>
          </cell>
        </row>
        <row r="159">
          <cell r="A159" t="str">
            <v>Netherlands Antilles - St Maarten</v>
          </cell>
        </row>
        <row r="160">
          <cell r="A160" t="str">
            <v>New Caledonia - Noumea</v>
          </cell>
        </row>
        <row r="161">
          <cell r="A161" t="str">
            <v>New Zealand - Wellington</v>
          </cell>
        </row>
        <row r="162">
          <cell r="A162" t="str">
            <v>Nicaragua - Managua</v>
          </cell>
        </row>
        <row r="163">
          <cell r="A163" t="str">
            <v>Niger - Niamey</v>
          </cell>
        </row>
        <row r="164">
          <cell r="A164" t="str">
            <v>Nigeria - Abuja</v>
          </cell>
        </row>
        <row r="165">
          <cell r="A165" t="str">
            <v>Nigeria - Lagos</v>
          </cell>
        </row>
        <row r="166">
          <cell r="A166" t="str">
            <v>Niue - Alofi</v>
          </cell>
        </row>
        <row r="167">
          <cell r="A167" t="str">
            <v>Norway - Oslo</v>
          </cell>
        </row>
        <row r="168">
          <cell r="A168" t="str">
            <v>Oman - Muscat</v>
          </cell>
        </row>
        <row r="169">
          <cell r="A169" t="str">
            <v>Pakistan - Islamabad</v>
          </cell>
        </row>
        <row r="170">
          <cell r="A170" t="str">
            <v>Pakistan - Karachi</v>
          </cell>
        </row>
        <row r="171">
          <cell r="A171" t="str">
            <v>Palestine Territories - Gaza</v>
          </cell>
        </row>
        <row r="172">
          <cell r="A172" t="str">
            <v>Panama - Panama City</v>
          </cell>
        </row>
        <row r="173">
          <cell r="A173" t="str">
            <v>Papua New Guinea - Port Moresby</v>
          </cell>
        </row>
        <row r="174">
          <cell r="A174" t="str">
            <v>Paraguay - Asuncion</v>
          </cell>
        </row>
        <row r="175">
          <cell r="A175" t="str">
            <v>Peru - Lima</v>
          </cell>
        </row>
        <row r="176">
          <cell r="A176" t="str">
            <v>Philippines - Manila</v>
          </cell>
        </row>
        <row r="177">
          <cell r="A177" t="str">
            <v>Poland - Warsaw</v>
          </cell>
        </row>
        <row r="178">
          <cell r="A178" t="str">
            <v>Portugal - Lisbon</v>
          </cell>
        </row>
        <row r="179">
          <cell r="A179" t="str">
            <v>Puerto Rico - San Juan</v>
          </cell>
        </row>
        <row r="180">
          <cell r="A180" t="str">
            <v>Qatar - Doha</v>
          </cell>
        </row>
        <row r="181">
          <cell r="A181" t="str">
            <v>Romania - Bucharest</v>
          </cell>
        </row>
        <row r="182">
          <cell r="A182" t="str">
            <v>Russia - Moscow</v>
          </cell>
        </row>
        <row r="183">
          <cell r="A183" t="str">
            <v>Russia - St Petersburg</v>
          </cell>
        </row>
        <row r="184">
          <cell r="A184" t="str">
            <v>Russia - Yekaterinburg</v>
          </cell>
        </row>
        <row r="185">
          <cell r="A185" t="str">
            <v>Rwanda - Kigali</v>
          </cell>
        </row>
        <row r="186">
          <cell r="A186" t="str">
            <v>Samoa - Apia</v>
          </cell>
        </row>
        <row r="187">
          <cell r="A187" t="str">
            <v>Saudi Arabia - Jeddah</v>
          </cell>
        </row>
        <row r="188">
          <cell r="A188" t="str">
            <v>Saudi Arabia - Riyadh</v>
          </cell>
        </row>
        <row r="189">
          <cell r="A189" t="str">
            <v>Senegal - Dakar</v>
          </cell>
        </row>
        <row r="190">
          <cell r="A190" t="str">
            <v>Serbia - Belgrade</v>
          </cell>
        </row>
        <row r="191">
          <cell r="A191" t="str">
            <v>Seychelles - Victoria</v>
          </cell>
        </row>
        <row r="192">
          <cell r="A192" t="str">
            <v>Sierra Leone - Freetown</v>
          </cell>
        </row>
        <row r="193">
          <cell r="A193" t="str">
            <v>Singapore - Singapore</v>
          </cell>
        </row>
        <row r="194">
          <cell r="A194" t="str">
            <v>Slovakia - Bratislava</v>
          </cell>
        </row>
        <row r="195">
          <cell r="A195" t="str">
            <v>Slovenia - Ljubljana</v>
          </cell>
        </row>
        <row r="196">
          <cell r="A196" t="str">
            <v>Solomon Islands - Honiara</v>
          </cell>
        </row>
        <row r="197">
          <cell r="A197" t="str">
            <v>South Africa - Cape Town</v>
          </cell>
        </row>
        <row r="198">
          <cell r="A198" t="str">
            <v>South Africa - Johannesburg</v>
          </cell>
        </row>
        <row r="199">
          <cell r="A199" t="str">
            <v>South Africa - Pretoria</v>
          </cell>
        </row>
        <row r="200">
          <cell r="A200" t="str">
            <v>Spain - Barcelona</v>
          </cell>
        </row>
        <row r="201">
          <cell r="A201" t="str">
            <v>Spain - Madrid</v>
          </cell>
        </row>
        <row r="202">
          <cell r="A202" t="str">
            <v>Sri Lanka - Colombo</v>
          </cell>
        </row>
        <row r="203">
          <cell r="A203" t="str">
            <v>St Helena - Jamestown</v>
          </cell>
        </row>
        <row r="204">
          <cell r="A204" t="str">
            <v>St Lucia - Castries</v>
          </cell>
        </row>
        <row r="205">
          <cell r="A205" t="str">
            <v>Sudan - Khartoum</v>
          </cell>
        </row>
        <row r="206">
          <cell r="A206" t="str">
            <v>Surinam - Paramaribo</v>
          </cell>
        </row>
        <row r="207">
          <cell r="A207" t="str">
            <v>Swaziland - Mbabane</v>
          </cell>
        </row>
        <row r="208">
          <cell r="A208" t="str">
            <v>Sweden - Stockholm</v>
          </cell>
        </row>
        <row r="209">
          <cell r="A209" t="str">
            <v>Switzerland - Basel</v>
          </cell>
        </row>
        <row r="210">
          <cell r="A210" t="str">
            <v>Switzerland - Bern</v>
          </cell>
        </row>
        <row r="211">
          <cell r="A211" t="str">
            <v>Switzerland - Geneva</v>
          </cell>
        </row>
        <row r="212">
          <cell r="A212" t="str">
            <v>Switzerland - Zurich</v>
          </cell>
        </row>
        <row r="213">
          <cell r="A213" t="str">
            <v>Syria - Damascus</v>
          </cell>
        </row>
        <row r="214">
          <cell r="A214" t="str">
            <v>Taiwan - Taipei</v>
          </cell>
        </row>
        <row r="215">
          <cell r="A215" t="str">
            <v>Tanzania - Dar es Salaam</v>
          </cell>
        </row>
        <row r="216">
          <cell r="A216" t="str">
            <v>Thailand - Bangkok</v>
          </cell>
        </row>
        <row r="217">
          <cell r="A217" t="str">
            <v>Togo - Lome</v>
          </cell>
        </row>
        <row r="218">
          <cell r="A218" t="str">
            <v>Tonga - Nuku'alofa</v>
          </cell>
        </row>
        <row r="219">
          <cell r="A219" t="str">
            <v>Trinidad - Port of Spain</v>
          </cell>
        </row>
        <row r="220">
          <cell r="A220" t="str">
            <v>Tunisia - Tunis</v>
          </cell>
        </row>
        <row r="221">
          <cell r="A221" t="str">
            <v>Turkey - Ankara</v>
          </cell>
        </row>
        <row r="222">
          <cell r="A222" t="str">
            <v>Turkey - Istanbul</v>
          </cell>
        </row>
        <row r="223">
          <cell r="A223" t="str">
            <v>Turkmenistan - Ashgabad</v>
          </cell>
        </row>
        <row r="224">
          <cell r="A224" t="str">
            <v>Uganda - Kampala</v>
          </cell>
        </row>
        <row r="225">
          <cell r="A225" t="str">
            <v>Ukraine - Kiev</v>
          </cell>
        </row>
        <row r="226">
          <cell r="A226" t="str">
            <v>United Arab Emirates - Abu Dhabi</v>
          </cell>
        </row>
        <row r="227">
          <cell r="A227" t="str">
            <v>United Arab Emirates - Dubai</v>
          </cell>
        </row>
        <row r="228">
          <cell r="A228" t="str">
            <v>United Arab Emirates - Sharjah</v>
          </cell>
        </row>
        <row r="229">
          <cell r="A229" t="str">
            <v>United States of America - Boston</v>
          </cell>
        </row>
        <row r="230">
          <cell r="A230" t="str">
            <v>United States of America - Chicago</v>
          </cell>
        </row>
        <row r="231">
          <cell r="A231" t="str">
            <v>United States of America - Houston</v>
          </cell>
        </row>
        <row r="232">
          <cell r="A232" t="str">
            <v>United States of America - Los Angeles</v>
          </cell>
        </row>
        <row r="233">
          <cell r="A233" t="str">
            <v>United States of America - Miami</v>
          </cell>
        </row>
        <row r="234">
          <cell r="A234" t="str">
            <v>United States of America - New York</v>
          </cell>
        </row>
        <row r="235">
          <cell r="A235" t="str">
            <v>United States of America - San Francisco</v>
          </cell>
        </row>
        <row r="236">
          <cell r="A236" t="str">
            <v>United States of America - Washington</v>
          </cell>
        </row>
        <row r="237">
          <cell r="A237" t="str">
            <v>Uruguay - Montevideo</v>
          </cell>
        </row>
        <row r="238">
          <cell r="A238" t="str">
            <v>Uzbekistan - Tashkent</v>
          </cell>
        </row>
        <row r="239">
          <cell r="A239" t="str">
            <v>Vanuatu - Port Vila</v>
          </cell>
        </row>
        <row r="240">
          <cell r="A240" t="str">
            <v>Venezuela - Caracas</v>
          </cell>
        </row>
        <row r="241">
          <cell r="A241" t="str">
            <v>Vietnam - Hanoi</v>
          </cell>
        </row>
        <row r="242">
          <cell r="A242" t="str">
            <v>Vietnam - Ho Chi Minh</v>
          </cell>
        </row>
        <row r="243">
          <cell r="A243" t="str">
            <v>Yemen - Sana'a</v>
          </cell>
        </row>
        <row r="244">
          <cell r="A244" t="str">
            <v>Zambia - Lusaka</v>
          </cell>
        </row>
        <row r="245">
          <cell r="A245" t="str">
            <v>Zimbabwe - Harare</v>
          </cell>
        </row>
      </sheetData>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Adjustment Summary"/>
      <sheetName val="PM Invoice Adj Details"/>
      <sheetName val="Milestone Inv Adj Details "/>
      <sheetName val="Stage 2 Cash Flow Rev3"/>
      <sheetName val="Rev3 vs Rev2 Cashflow"/>
      <sheetName val="Rev3 versus Rev2"/>
      <sheetName val="Parsons Changes Rev3"/>
      <sheetName val="PPC and Design Mileston Dates"/>
      <sheetName val="Stage 2 Project Management"/>
      <sheetName val="Details and Earnings Charts"/>
      <sheetName val="CSA Tables for Fees"/>
      <sheetName val="Stage 2 Expenses App2"/>
      <sheetName val="App 5 and tbls 1 - 3"/>
      <sheetName val="Tbls6-7 and Assumptions"/>
      <sheetName val="Forecast Variance Planning  (2)"/>
      <sheetName val="Forecast Variance Planning hrs"/>
      <sheetName val="LOE and Expense St2 Invoicing"/>
      <sheetName val="LOE and Expense St2 Invoici (2)"/>
      <sheetName val="Halcrow Programme Stage 2"/>
      <sheetName val="Summary"/>
      <sheetName val="St1T3 draft (2)"/>
      <sheetName val="PPC updater Rev3"/>
      <sheetName val="St1T3 draft"/>
      <sheetName val="ECARates"/>
    </sheetNames>
    <sheetDataSet>
      <sheetData sheetId="0"/>
      <sheetData sheetId="1"/>
      <sheetData sheetId="2"/>
      <sheetData sheetId="3"/>
      <sheetData sheetId="4"/>
      <sheetData sheetId="5"/>
      <sheetData sheetId="6"/>
      <sheetData sheetId="7"/>
      <sheetData sheetId="8"/>
      <sheetData sheetId="9">
        <row r="13">
          <cell r="AB13">
            <v>0.1110497765117712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y work"/>
      <sheetName val="Schedule"/>
      <sheetName val="Equip"/>
      <sheetName val="HQ-TO"/>
      <sheetName val="BOQ"/>
      <sheetName val="Raw Data"/>
      <sheetName val="GRSummary"/>
      <sheetName val="#3E1_GCR"/>
      <sheetName val="BQ"/>
      <sheetName val="BQ External"/>
      <sheetName val="Summary"/>
      <sheetName val="Notes"/>
      <sheetName val="Reference"/>
      <sheetName val="HC"/>
      <sheetName val="Struct-Grass root"/>
      <sheetName val="Day_work1"/>
      <sheetName val="Day_work"/>
      <sheetName val="opstat"/>
      <sheetName val="costs"/>
      <sheetName val="Drop_Down_List"/>
      <sheetName val="Drop_Down_List1"/>
      <sheetName val="Day_work2"/>
      <sheetName val="ACTIVITY"/>
      <sheetName val="LETTER  DAT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Cash2"/>
      <sheetName val="Z"/>
      <sheetName val="SubmitCal"/>
      <sheetName val="HQ-TO"/>
      <sheetName val="Raw Data"/>
      <sheetName val="C1ㅇ"/>
      <sheetName val="Day work"/>
      <sheetName val="BOQ"/>
      <sheetName val="Notes"/>
      <sheetName val="Register"/>
      <sheetName val="#3E1_GCR"/>
      <sheetName val="Details"/>
      <sheetName val="price sch rev0"/>
      <sheetName val="Option"/>
      <sheetName val="P1 A15 &amp; A13 N Prelims Flysheet"/>
      <sheetName val="Details and Earnings Charts"/>
      <sheetName val="price sch rev0.xls"/>
      <sheetName val="PMV REQ"/>
      <sheetName val="0200 Siteworks"/>
      <sheetName val="CPA7-31"/>
      <sheetName val="노원열병합  건축공사기성내역서"/>
      <sheetName val="Testing"/>
      <sheetName val="FitOutConfCentre"/>
      <sheetName val="Revised_2_fc4a"/>
      <sheetName val="INPUT BUDGET AED"/>
      <sheetName val="Summary"/>
      <sheetName val="Master Data Sheet"/>
      <sheetName val="Contents"/>
      <sheetName val="F031-3(ANLZ)"/>
      <sheetName val="Electrical_database"/>
      <sheetName val="Sheet1 (2)"/>
      <sheetName val="data base"/>
      <sheetName val="Profit Plan"/>
      <sheetName val="8. Narrative"/>
      <sheetName val="Lstsub"/>
      <sheetName val=" GULF"/>
      <sheetName val="BOQ건축"/>
      <sheetName val="BQ"/>
      <sheetName val="BQ External"/>
      <sheetName val="Surge tank"/>
      <sheetName val="Pool Finishes"/>
      <sheetName val="Surrounds"/>
      <sheetName val="Plantroom"/>
      <sheetName val="Reinf'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
      <sheetName val="Summary"/>
      <sheetName val="S&amp;C Cost Plan"/>
      <sheetName val="Fit Out Cost Plan"/>
      <sheetName val="Sch. Areas"/>
      <sheetName val="BQ"/>
      <sheetName val="BQ External"/>
      <sheetName val="SubmitCal"/>
      <sheetName val="1 Summary"/>
      <sheetName val="w't table"/>
      <sheetName val="Cost Summary"/>
      <sheetName val="Design Devmt"/>
      <sheetName val="Devco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Body Sheet"/>
      <sheetName val="Contents"/>
      <sheetName val="Exec Summary"/>
      <sheetName val="Cost Summary"/>
      <sheetName val="Reconciliation Summary"/>
      <sheetName val="Basis &amp; Assumptions"/>
      <sheetName val="Exclusions"/>
      <sheetName val="Supplimentary Info"/>
      <sheetName val="A fly"/>
      <sheetName val="B fly"/>
      <sheetName val="Drawing List"/>
      <sheetName val="C fly"/>
      <sheetName val="Back Cover (2)"/>
      <sheetName val="Sch. Areas"/>
      <sheetName val="Construction"/>
      <sheetName val="OD"/>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Sch. Areas"/>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CASHFL1"/>
      <sheetName val="NPV"/>
      <sheetName val="Register"/>
      <sheetName val="Basis"/>
      <sheetName val="Planned"/>
      <sheetName val="Other_Costs"/>
      <sheetName val="procurement_contingency"/>
      <sheetName val="Other_Costs1"/>
      <sheetName val="procurement_contingency1"/>
      <sheetName val="(1)_Construction"/>
      <sheetName val="(2)_Furniture"/>
      <sheetName val="(3)_AV"/>
      <sheetName val="(4)_Fees"/>
      <sheetName val="(5)_On_Costs"/>
      <sheetName val="(6)_Cont"/>
      <sheetName val="(7)_Retail_Contribution"/>
      <sheetName val="(8)_VAT"/>
      <sheetName val="(9)_IT"/>
      <sheetName val="(10)_VAT"/>
      <sheetName val="Commitment_Schedule"/>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Control"/>
      <sheetName val="CBS"/>
      <sheetName val="Tender Settlement"/>
      <sheetName val="TI"/>
      <sheetName val="Validation Data"/>
      <sheetName val="Appendix A.2"/>
      <sheetName val="Data"/>
      <sheetName val=" Summary base bid"/>
      <sheetName val="6 - Sum"/>
      <sheetName val="Other_Costs2"/>
      <sheetName val="procurement_contingency2"/>
      <sheetName val="Sch__Areas"/>
      <sheetName val="1"/>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Validation_Data"/>
      <sheetName val="Other_Costs3"/>
      <sheetName val="procurement_contingency3"/>
      <sheetName val="Sch__Areas1"/>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Other_Costs4"/>
      <sheetName val="procurement_contingency4"/>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Other_Costs5"/>
      <sheetName val="procurement_contingency5"/>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Other_Costs6"/>
      <sheetName val="procurement_contingency6"/>
      <sheetName val="Sch__Areas2"/>
      <sheetName val="(1)_Construction6"/>
      <sheetName val="(2)_Furniture6"/>
      <sheetName val="(3)_AV6"/>
      <sheetName val="(4)_Fees6"/>
      <sheetName val="(5)_On_Costs6"/>
      <sheetName val="(6)_Cont6"/>
      <sheetName val="(7)_Retail_Contribution6"/>
      <sheetName val="(8)_VAT6"/>
      <sheetName val="(9)_IT6"/>
      <sheetName val="(10)_VAT6"/>
      <sheetName val="Commitment_Schedule6"/>
      <sheetName val="Other_Costs7"/>
      <sheetName val="procurement_contingency7"/>
      <sheetName val="Sch__Areas3"/>
      <sheetName val="(1)_Construction7"/>
      <sheetName val="(2)_Furniture7"/>
      <sheetName val="(3)_AV7"/>
      <sheetName val="(4)_Fees7"/>
      <sheetName val="(5)_On_Costs7"/>
      <sheetName val="(6)_Cont7"/>
      <sheetName val="(7)_Retail_Contribution7"/>
      <sheetName val="(8)_VAT7"/>
      <sheetName val="(9)_IT7"/>
      <sheetName val="(10)_VAT7"/>
      <sheetName val="Commitment_Schedule7"/>
      <sheetName val="Other_Costs8"/>
      <sheetName val="procurement_contingency8"/>
      <sheetName val="(1)_Construction8"/>
      <sheetName val="(2)_Furniture8"/>
      <sheetName val="(3)_AV8"/>
      <sheetName val="(4)_Fees8"/>
      <sheetName val="(5)_On_Costs8"/>
      <sheetName val="(6)_Cont8"/>
      <sheetName val="(7)_Retail_Contribution8"/>
      <sheetName val="(8)_VAT8"/>
      <sheetName val="(9)_IT8"/>
      <sheetName val="(10)_VAT8"/>
      <sheetName val="Commitment_Schedule8"/>
      <sheetName val="Other_Costs9"/>
      <sheetName val="procurement_contingency9"/>
      <sheetName val="Sch__Areas4"/>
      <sheetName val="(1)_Construction9"/>
      <sheetName val="(2)_Furniture9"/>
      <sheetName val="(3)_AV9"/>
      <sheetName val="(4)_Fees9"/>
      <sheetName val="(5)_On_Costs9"/>
      <sheetName val="(6)_Cont9"/>
      <sheetName val="(7)_Retail_Contribution9"/>
      <sheetName val="(8)_VAT9"/>
      <sheetName val="(9)_IT9"/>
      <sheetName val="(10)_VAT9"/>
      <sheetName val="Commitment_Schedule9"/>
      <sheetName val="Other_Costs10"/>
      <sheetName val="procurement_contingency10"/>
      <sheetName val="Sch__Areas5"/>
      <sheetName val="(1)_Construction10"/>
      <sheetName val="(2)_Furniture10"/>
      <sheetName val="(3)_AV10"/>
      <sheetName val="(4)_Fees10"/>
      <sheetName val="(5)_On_Costs10"/>
      <sheetName val="(6)_Cont10"/>
      <sheetName val="(7)_Retail_Contribution10"/>
      <sheetName val="(8)_VAT10"/>
      <sheetName val="(9)_IT10"/>
      <sheetName val="(10)_VAT10"/>
      <sheetName val="Commitment_Schedule10"/>
      <sheetName val="Model"/>
      <sheetName val="CONSTRUCTION COMPONENT"/>
      <sheetName val="Modified Store"/>
      <sheetName val="BOQ_Direct_selling cost"/>
      <sheetName val="Site Dev BOQ"/>
      <sheetName val="Fill this out first..."/>
      <sheetName val="Chennai"/>
      <sheetName val="RA-markate"/>
      <sheetName val="Boq"/>
      <sheetName val="Civil Boq"/>
      <sheetName val="w't table"/>
      <sheetName val="Section 2-SCHEDULE OF DAYWORK"/>
      <sheetName val="SECTION 10-TSE"/>
      <sheetName val="Cat A Change Control"/>
      <sheetName val="URA"/>
      <sheetName val="직접비_Origin(315,430)"/>
      <sheetName val="Risk Levels"/>
      <sheetName val="Validation_Data1"/>
      <sheetName val="Tender_Settlement"/>
      <sheetName val="Validation_Data2"/>
      <sheetName val="Tender_Settlement1"/>
      <sheetName val="Validation_Data3"/>
      <sheetName val="Tender_Settlement2"/>
      <sheetName val="Validation_Data4"/>
      <sheetName val="Tender_Settlement3"/>
      <sheetName val="Validation_Data5"/>
      <sheetName val="Assump_Input"/>
      <sheetName val="Economics"/>
      <sheetName val="예산서"/>
      <sheetName val="BSD (2)"/>
      <sheetName val="정부노임단가"/>
      <sheetName val="5486"/>
      <sheetName val="Prelims value"/>
      <sheetName val="1-1"/>
      <sheetName val="Design"/>
      <sheetName val="PB"/>
      <sheetName val="Capital Expenditure"/>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row r="36">
          <cell r="S36">
            <v>0</v>
          </cell>
        </row>
      </sheetData>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ies"/>
      <sheetName val="Sheet1"/>
      <sheetName val="Sheet2"/>
      <sheetName val="Sheet3"/>
      <sheetName val="Fire Prevention Cost Plan -  Qu"/>
    </sheetNames>
    <definedNames>
      <definedName name="Home_Ofc"/>
    </definedNames>
    <sheetDataSet>
      <sheetData sheetId="0"/>
      <sheetData sheetId="1"/>
      <sheetData sheetId="2"/>
      <sheetData sheetId="3"/>
      <sheetData sheetId="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1"/>
      <sheetName val="Scope Notes"/>
      <sheetName val="Summary"/>
      <sheetName val="NPV"/>
      <sheetName val="Summary Data"/>
      <sheetName val="Construction"/>
      <sheetName val="OPCOST"/>
      <sheetName val="BM"/>
      <sheetName val="Base_Data"/>
      <sheetName val="Scope_Notes"/>
      <sheetName val="Summary_Data"/>
      <sheetName val="Scope_Notes1"/>
      <sheetName val="Summary_Data1"/>
      <sheetName val="CBS"/>
      <sheetName val="CIF COST ITEM"/>
      <sheetName val="Scope_Notes2"/>
      <sheetName val="Summary_Data2"/>
      <sheetName val="CIF_COST_ITEM"/>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Scope_Notes3"/>
      <sheetName val="Summary_Data3"/>
      <sheetName val="Scope_Notes4"/>
      <sheetName val="Summary_Data4"/>
      <sheetName val="Scope_Notes5"/>
      <sheetName val="Summary_Data5"/>
      <sheetName val="Scope_Notes6"/>
      <sheetName val="Summary_Data6"/>
      <sheetName val="Scope_Notes7"/>
      <sheetName val="Summary_Data7"/>
      <sheetName val="Scope_Notes8"/>
      <sheetName val="Summary_Data8"/>
      <sheetName val="Scope_Notes9"/>
      <sheetName val="Summary_Data9"/>
      <sheetName val="Scope_Notes10"/>
      <sheetName val="Summary_Data10"/>
      <sheetName val="Assumptions"/>
      <sheetName val="Statements"/>
      <sheetName val="Waterfall"/>
      <sheetName val="Operations"/>
      <sheetName val="Scenarios"/>
      <sheetName val="월선수금"/>
      <sheetName val="Model"/>
      <sheetName val="CONSTRUCTION COMPONENT"/>
      <sheetName val="FitOutConfCentre"/>
      <sheetName val="Set"/>
      <sheetName val="Vehicles"/>
      <sheetName val="Headings"/>
      <sheetName val="Section 2-SCHEDULE OF DAYWORK"/>
      <sheetName val="Forecast Variance Planning hrs"/>
      <sheetName val="Job Details"/>
      <sheetName val="ValEdits"/>
      <sheetName val="URA"/>
      <sheetName val="Codes"/>
    </sheetNames>
    <sheetDataSet>
      <sheetData sheetId="0"/>
      <sheetData sheetId="1"/>
      <sheetData sheetId="2"/>
      <sheetData sheetId="3" refreshError="1">
        <row r="40">
          <cell r="B40">
            <v>7.2499999999999995E-2</v>
          </cell>
        </row>
      </sheetData>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선행조건"/>
      <sheetName val="6개월단축"/>
      <sheetName val="TUBING(6월) (2)"/>
      <sheetName val="5(6개월단축)"/>
      <sheetName val="#5TUBING(6월)"/>
      <sheetName val="#6 (6월단축3-2)"/>
      <sheetName val="#6(2-3비교)"/>
      <sheetName val="Testing"/>
      <sheetName val="6개월단축계획"/>
      <sheetName val="BQ"/>
      <sheetName val="BQ External"/>
      <sheetName val="NPV"/>
      <sheetName val="Master Data Sheet"/>
      <sheetName val="Intro"/>
      <sheetName val="Hotel Summary"/>
      <sheetName val="Sch. Areas"/>
      <sheetName val="cp-e1"/>
      <sheetName val="HQ-TO"/>
      <sheetName val="Sheet2"/>
      <sheetName val="Day work"/>
      <sheetName val="Mech SOR Comparison  "/>
      <sheetName val="BOQ"/>
      <sheetName val="Ra  stair"/>
      <sheetName val="Notes"/>
      <sheetName val="FitOutConfCentre"/>
      <sheetName val="FORM-5"/>
      <sheetName val="Raw Data"/>
      <sheetName val="C3"/>
      <sheetName val="Macro custom function"/>
      <sheetName val="③赤紙(日文)"/>
      <sheetName val="#3E1_GCR"/>
      <sheetName val="Struct-Grass root"/>
      <sheetName val="Sensitivities"/>
      <sheetName val="CPA33-34"/>
      <sheetName val="StructEarth 3"/>
      <sheetName val="Struct_Earth"/>
      <sheetName val="Cash2"/>
      <sheetName val="Z"/>
      <sheetName val="beam-reinf "/>
      <sheetName val="NOTE"/>
      <sheetName val="Equip"/>
      <sheetName val="Ground Covers Schedule"/>
      <sheetName val="Plants_Shrubs_Trees"/>
      <sheetName val="Planting_Data"/>
      <sheetName val="Bill"/>
      <sheetName val="Addition-ProtectionSummary"/>
      <sheetName val="W006"/>
      <sheetName val="calcul"/>
      <sheetName val="Rates"/>
      <sheetName val="Electrical_database"/>
      <sheetName val="Sheet1 (2)"/>
      <sheetName val="GRSummary"/>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IF COST ITEM"/>
      <sheetName val="CES COST ITEM LIST"/>
      <sheetName val="Testing"/>
      <sheetName val="Kfactor"/>
      <sheetName val="Lstsub"/>
      <sheetName val="Job Details"/>
      <sheetName val="ValEdits"/>
      <sheetName val="Doha WBS Clean"/>
      <sheetName val="HQ-TO"/>
      <sheetName val="Basis"/>
      <sheetName val="BQ"/>
      <sheetName val="BQ External"/>
      <sheetName val="Master Data Sheet"/>
      <sheetName val="ancillary"/>
      <sheetName val="CPA33-34"/>
      <sheetName val="CES%20COST%20ITEM%20LIST.xls"/>
      <sheetName val="Control"/>
      <sheetName val="Construction"/>
      <sheetName val="Sch. Areas"/>
      <sheetName val="Raw Data"/>
      <sheetName val="FORM7"/>
      <sheetName val="Elem 2G Pricing"/>
      <sheetName val="Elem 2G Synopsis"/>
      <sheetName val="Elem 2H Synopsis"/>
      <sheetName val="Elem 3A Pricing"/>
      <sheetName val="Elem 3A Synopsis"/>
      <sheetName val="Ra  stair"/>
      <sheetName val="BOQ"/>
      <sheetName val="LOOKUP-II"/>
      <sheetName val="LOOKUP-I"/>
      <sheetName val="Data Control Centre"/>
      <sheetName val="\\Pcspc7\my documents\My Docume"/>
      <sheetName val="CES COST ITEM LIST.xls"/>
      <sheetName val="Ground Covers Schedule"/>
      <sheetName val="Plants_Shrubs_Trees"/>
      <sheetName val="Planting_Data"/>
      <sheetName val="Bill"/>
      <sheetName val="Sheet1"/>
      <sheetName val="Tank"/>
      <sheetName val="CIF_COST_ITEM"/>
      <sheetName val="CES_COST_ITEM_LIST"/>
      <sheetName val="Job_Details"/>
      <sheetName val="Elem_2G_Pricing"/>
      <sheetName val="Elem_2G_Synopsis"/>
      <sheetName val="Elem_2H_Synopsis"/>
      <sheetName val="Elem_3A_Pricing"/>
      <sheetName val="Elem_3A_Synopsis"/>
      <sheetName val="Doha_WBS_Clean"/>
      <sheetName val="Master_Data_Sheet"/>
      <sheetName val="CES%20COST%20ITEM%20LIST_xls"/>
      <sheetName val="Raw_Data"/>
      <sheetName val="HVAC BoQ"/>
      <sheetName val="간접비"/>
      <sheetName val="CCS Summary"/>
      <sheetName val="Contents"/>
      <sheetName val="COEFF"/>
      <sheetName val="Gen Sum"/>
      <sheetName val="CR#13 - SUMMARY"/>
      <sheetName val="CR#13 Additions"/>
      <sheetName val="CR#13 Ommisions"/>
      <sheetName val="Measurements-127"/>
      <sheetName val="Measurements-132"/>
      <sheetName val="Measurements-142"/>
      <sheetName val="Rate Buildup-129"/>
      <sheetName val="BOND &amp; INSURENCE"/>
      <sheetName val="OCT.FDN"/>
      <sheetName val="__Pcspc7_my documents_My Docume"/>
      <sheetName val="Cash Flow"/>
      <sheetName val="Notes"/>
      <sheetName val="Intro"/>
      <sheetName val="Hotel Summary"/>
      <sheetName val="Sensitivities"/>
      <sheetName val="NPV"/>
      <sheetName val="StructSchedules"/>
      <sheetName val="DW Shed"/>
      <sheetName val="Sch__Areas"/>
      <sheetName val="BQ_External"/>
      <sheetName val="Data_Control_Centre"/>
      <sheetName val="Section 2-SCHEDULE OF DAYWORK"/>
      <sheetName val="DPS17"/>
      <sheetName val="Jafiliya"/>
      <sheetName val="Oud Metha"/>
      <sheetName val="Port Saeed"/>
      <sheetName val="Al Wasl"/>
      <sheetName val="Zabeel"/>
      <sheetName val="Basement Budget"/>
      <sheetName val=""/>
      <sheetName val="2-Conc"/>
      <sheetName val="Sheet2"/>
      <sheetName val="Electrical_database"/>
      <sheetName val="Sheet1_(2)"/>
      <sheetName val="FitOutConfCentre"/>
      <sheetName val="Day work"/>
      <sheetName val="기계내역서"/>
      <sheetName val="Summary"/>
      <sheetName val="ARCH"/>
      <sheetName val="beam-reinf "/>
      <sheetName val="#3E1_GCR"/>
      <sheetName val="BQ-Ext  "/>
      <sheetName val="SubmitCal"/>
      <sheetName val="water prop."/>
    </sheetNames>
    <definedNames>
      <definedName name="iteratio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CBS"/>
      <sheetName val="1"/>
      <sheetName val="CASHFL1"/>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C3"/>
      <sheetName val="CIF COST ITEM"/>
      <sheetName val="정산"/>
      <sheetName val="VXXXXX"/>
      <sheetName val="갑지"/>
      <sheetName val="Summary"/>
      <sheetName val="MP"/>
      <sheetName val="Sheet1"/>
      <sheetName val="PL Loop"/>
      <sheetName val="Flowline"/>
      <sheetName val="PIPING_BK"/>
      <sheetName val="BID"/>
      <sheetName val="#REF"/>
      <sheetName val="BEQ내역"/>
      <sheetName val="대기업"/>
      <sheetName val="당초"/>
      <sheetName val="정부노임단가"/>
      <sheetName val="Construction"/>
      <sheetName val="Notes"/>
      <sheetName val="w't table"/>
      <sheetName val="ancillary"/>
      <sheetName val="Control"/>
      <sheetName val="PRICING"/>
      <sheetName val="Testing"/>
      <sheetName val="Precios"/>
      <sheetName val="도급양식"/>
      <sheetName val="FACTOR"/>
      <sheetName val="Main"/>
      <sheetName val="Data"/>
      <sheetName val="CalCu"/>
      <sheetName val="MOTOR"/>
      <sheetName val="eq_data"/>
      <sheetName val="General Data"/>
      <sheetName val="WORK"/>
      <sheetName val="예산"/>
      <sheetName val="설계명세서"/>
      <sheetName val=""/>
      <sheetName val="BQLIST"/>
      <sheetName val="steam table"/>
      <sheetName val="Summary Sheets"/>
      <sheetName val="CRITICAL"/>
      <sheetName val="Requirement(Work Crew)"/>
      <sheetName val="C1ㅇ"/>
      <sheetName val="공사비 내역 (가)"/>
      <sheetName val="동결보온"/>
      <sheetName val="Sheet4"/>
      <sheetName val="집행(2-1)"/>
      <sheetName val="L-type"/>
      <sheetName val="전기"/>
      <sheetName val="Ex-Rate"/>
      <sheetName val="현장지지물물량"/>
      <sheetName val="일보"/>
      <sheetName val="DCS"/>
      <sheetName val="ANALYSER"/>
      <sheetName val="Lstsub"/>
      <sheetName val="Contents"/>
      <sheetName val="General"/>
      <sheetName val="Cover"/>
      <sheetName val="NPV"/>
      <sheetName val="C-GFL"/>
      <sheetName val="관세,통관수수료,운반비"/>
      <sheetName val="PLAN_FEB97"/>
      <sheetName val="OZ049E"/>
      <sheetName val="JOINT1"/>
      <sheetName val="Sheet1 (2)"/>
      <sheetName val="공사비내역서"/>
      <sheetName val="BM"/>
      <sheetName val="ITEM"/>
      <sheetName val="TOTAL"/>
      <sheetName val="123"/>
      <sheetName val="Sheet2"/>
      <sheetName val="MAN_POWER_SCH"/>
      <sheetName val="MANPOWER_sch(2)"/>
      <sheetName val="equip_sch"/>
      <sheetName val="CIF_COST_ITEM"/>
      <sheetName val="PL_Loop"/>
      <sheetName val="w't_table"/>
      <sheetName val="General_Data"/>
      <sheetName val="steam_table"/>
      <sheetName val="Summary_Sheets"/>
      <sheetName val="Requirement(Work_Crew)"/>
      <sheetName val="공사비_내역_(가)"/>
      <sheetName val="JAN"/>
      <sheetName val="Plants_Shrubs_Trees"/>
      <sheetName val="Planting_Data"/>
      <sheetName val="Bill"/>
      <sheetName val="ITB COST"/>
      <sheetName val="Ra  stair"/>
      <sheetName val="Intro"/>
      <sheetName val="Cash Flow"/>
      <sheetName val="Hotel Summary"/>
      <sheetName val="Schedule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1"/>
      <sheetName val="AH Cash Flow"/>
      <sheetName val="Data Validation"/>
    </sheetNames>
    <sheetDataSet>
      <sheetData sheetId="0" refreshError="1"/>
      <sheetData sheetId="1"/>
      <sheetData sheetId="2">
        <row r="20">
          <cell r="A20">
            <v>1</v>
          </cell>
          <cell r="B20">
            <v>39173</v>
          </cell>
          <cell r="C20">
            <v>5.7510041982330645E-2</v>
          </cell>
          <cell r="D20">
            <v>71000</v>
          </cell>
          <cell r="E20">
            <v>3600</v>
          </cell>
          <cell r="G20">
            <v>67400</v>
          </cell>
          <cell r="I20">
            <v>67400</v>
          </cell>
        </row>
        <row r="21">
          <cell r="A21">
            <v>2</v>
          </cell>
          <cell r="B21">
            <v>39203</v>
          </cell>
          <cell r="C21">
            <v>0.15147011057318072</v>
          </cell>
          <cell r="D21">
            <v>187000</v>
          </cell>
          <cell r="E21">
            <v>9400</v>
          </cell>
          <cell r="G21">
            <v>177600</v>
          </cell>
          <cell r="I21">
            <v>110200</v>
          </cell>
        </row>
        <row r="22">
          <cell r="A22">
            <v>3</v>
          </cell>
          <cell r="B22">
            <v>39234</v>
          </cell>
          <cell r="C22">
            <v>0.27135019808564459</v>
          </cell>
          <cell r="D22">
            <v>335000</v>
          </cell>
          <cell r="E22">
            <v>16800</v>
          </cell>
          <cell r="G22">
            <v>318200</v>
          </cell>
          <cell r="I22">
            <v>140600</v>
          </cell>
        </row>
        <row r="23">
          <cell r="A23">
            <v>4</v>
          </cell>
          <cell r="B23">
            <v>39264</v>
          </cell>
          <cell r="C23">
            <v>0.40743029742411713</v>
          </cell>
          <cell r="D23">
            <v>503000</v>
          </cell>
          <cell r="E23">
            <v>25200</v>
          </cell>
          <cell r="G23">
            <v>477800</v>
          </cell>
          <cell r="I23">
            <v>159600</v>
          </cell>
        </row>
        <row r="24">
          <cell r="A24">
            <v>5</v>
          </cell>
          <cell r="B24">
            <v>39295</v>
          </cell>
          <cell r="C24">
            <v>0.54999040149299305</v>
          </cell>
          <cell r="D24">
            <v>679000</v>
          </cell>
          <cell r="E24">
            <v>34000</v>
          </cell>
          <cell r="G24">
            <v>645000</v>
          </cell>
          <cell r="I24">
            <v>167200</v>
          </cell>
        </row>
        <row r="25">
          <cell r="A25">
            <v>6</v>
          </cell>
          <cell r="B25">
            <v>39326</v>
          </cell>
          <cell r="C25">
            <v>0.68769050201406645</v>
          </cell>
          <cell r="D25">
            <v>849000</v>
          </cell>
          <cell r="E25">
            <v>42500</v>
          </cell>
          <cell r="G25">
            <v>806500</v>
          </cell>
          <cell r="I25">
            <v>161500</v>
          </cell>
        </row>
        <row r="26">
          <cell r="A26">
            <v>7</v>
          </cell>
          <cell r="B26">
            <v>39356</v>
          </cell>
          <cell r="C26">
            <v>0.81243059307433296</v>
          </cell>
          <cell r="D26">
            <v>1003000</v>
          </cell>
          <cell r="E26">
            <v>50200</v>
          </cell>
          <cell r="G26">
            <v>952800</v>
          </cell>
          <cell r="I26">
            <v>146300</v>
          </cell>
        </row>
        <row r="27">
          <cell r="A27">
            <v>8</v>
          </cell>
          <cell r="B27">
            <v>39387</v>
          </cell>
          <cell r="C27">
            <v>0.91206066580428602</v>
          </cell>
          <cell r="D27">
            <v>1126000</v>
          </cell>
          <cell r="E27">
            <v>56300</v>
          </cell>
          <cell r="G27">
            <v>1069700</v>
          </cell>
          <cell r="I27">
            <v>116900</v>
          </cell>
        </row>
        <row r="28">
          <cell r="A28">
            <v>9</v>
          </cell>
          <cell r="B28">
            <v>39417</v>
          </cell>
          <cell r="C28">
            <v>0.97848071429092143</v>
          </cell>
          <cell r="D28">
            <v>1208000</v>
          </cell>
          <cell r="E28">
            <v>60400</v>
          </cell>
          <cell r="G28">
            <v>1147600</v>
          </cell>
          <cell r="I28">
            <v>77900</v>
          </cell>
        </row>
        <row r="29">
          <cell r="A29">
            <v>10</v>
          </cell>
          <cell r="B29">
            <v>39448</v>
          </cell>
          <cell r="C29">
            <v>1</v>
          </cell>
          <cell r="D29">
            <v>1234567</v>
          </cell>
          <cell r="E29">
            <v>61700</v>
          </cell>
          <cell r="G29">
            <v>1172867</v>
          </cell>
          <cell r="I29">
            <v>56117</v>
          </cell>
        </row>
        <row r="30">
          <cell r="A30">
            <v>0</v>
          </cell>
          <cell r="B30">
            <v>39479</v>
          </cell>
          <cell r="C30">
            <v>0</v>
          </cell>
          <cell r="D30">
            <v>0</v>
          </cell>
          <cell r="E30">
            <v>0</v>
          </cell>
          <cell r="G30">
            <v>0</v>
          </cell>
          <cell r="I30">
            <v>0</v>
          </cell>
        </row>
        <row r="31">
          <cell r="A31">
            <v>0</v>
          </cell>
          <cell r="B31">
            <v>39508</v>
          </cell>
          <cell r="C31">
            <v>0</v>
          </cell>
          <cell r="D31">
            <v>0</v>
          </cell>
          <cell r="E31">
            <v>0</v>
          </cell>
          <cell r="G31">
            <v>0</v>
          </cell>
          <cell r="I31">
            <v>0</v>
          </cell>
        </row>
        <row r="32">
          <cell r="A32">
            <v>0</v>
          </cell>
          <cell r="B32">
            <v>39539</v>
          </cell>
          <cell r="C32">
            <v>0</v>
          </cell>
          <cell r="D32">
            <v>0</v>
          </cell>
          <cell r="E32">
            <v>0</v>
          </cell>
          <cell r="G32">
            <v>0</v>
          </cell>
          <cell r="I32">
            <v>0</v>
          </cell>
        </row>
        <row r="33">
          <cell r="A33">
            <v>0</v>
          </cell>
          <cell r="B33">
            <v>39569</v>
          </cell>
          <cell r="C33">
            <v>0</v>
          </cell>
          <cell r="D33">
            <v>0</v>
          </cell>
          <cell r="E33">
            <v>0</v>
          </cell>
          <cell r="G33">
            <v>0</v>
          </cell>
          <cell r="I33">
            <v>0</v>
          </cell>
        </row>
        <row r="34">
          <cell r="B34">
            <v>39600</v>
          </cell>
          <cell r="I34">
            <v>0</v>
          </cell>
        </row>
        <row r="35">
          <cell r="B35">
            <v>39630</v>
          </cell>
          <cell r="I35">
            <v>0</v>
          </cell>
        </row>
        <row r="36">
          <cell r="B36">
            <v>39661</v>
          </cell>
          <cell r="I36">
            <v>0</v>
          </cell>
        </row>
        <row r="37">
          <cell r="B37">
            <v>39692</v>
          </cell>
          <cell r="I37">
            <v>0</v>
          </cell>
        </row>
        <row r="38">
          <cell r="B38">
            <v>39722</v>
          </cell>
          <cell r="I38">
            <v>0</v>
          </cell>
        </row>
        <row r="39">
          <cell r="B39">
            <v>39753</v>
          </cell>
          <cell r="I39">
            <v>0</v>
          </cell>
        </row>
        <row r="40">
          <cell r="B40">
            <v>39783</v>
          </cell>
          <cell r="I40">
            <v>0</v>
          </cell>
        </row>
        <row r="41">
          <cell r="B41">
            <v>39814</v>
          </cell>
          <cell r="I41">
            <v>30850</v>
          </cell>
        </row>
        <row r="42">
          <cell r="B42">
            <v>39845</v>
          </cell>
          <cell r="I42">
            <v>0</v>
          </cell>
        </row>
        <row r="43">
          <cell r="B43">
            <v>39873</v>
          </cell>
          <cell r="I43">
            <v>0</v>
          </cell>
        </row>
        <row r="44">
          <cell r="B44">
            <v>39904</v>
          </cell>
          <cell r="I44">
            <v>0</v>
          </cell>
        </row>
        <row r="45">
          <cell r="B45">
            <v>39934</v>
          </cell>
          <cell r="I45">
            <v>0</v>
          </cell>
        </row>
        <row r="46">
          <cell r="B46">
            <v>39965</v>
          </cell>
          <cell r="I46">
            <v>0</v>
          </cell>
        </row>
      </sheetData>
      <sheetData sheetId="3"/>
      <sheetData sheetId="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01"/>
      <sheetName val="12-02"/>
      <sheetName val="12-03"/>
      <sheetName val="12-04"/>
      <sheetName val="12-05"/>
      <sheetName val="12-06"/>
      <sheetName val="12-07"/>
      <sheetName val="12-08"/>
      <sheetName val="③赤紙(日文)"/>
      <sheetName val="Notes"/>
      <sheetName val="eval"/>
      <sheetName val="Sheet1"/>
      <sheetName val="CIF COST ITEM"/>
      <sheetName val="Assumptions"/>
      <sheetName val="LOOKUP(MM)"/>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tatus 10 Dec 06 (2)"/>
      <sheetName val="Payment Status 10 Dec 06"/>
      <sheetName val="PPC updater Updated"/>
      <sheetName val="PPC updater"/>
      <sheetName val="St 2 PPC and Client Cashflow"/>
      <sheetName val="Tables of Assumptions"/>
      <sheetName val="CSA Tables for Fees"/>
      <sheetName val="Stage 2 Expenses"/>
      <sheetName val="Stage 2 Cash Flow"/>
      <sheetName val="Details for Charts"/>
      <sheetName val="Forecast Variance Planning  (2)"/>
      <sheetName val="Forecast Variance Planning hrs"/>
      <sheetName val="LOE and Expense St2 Invoicing"/>
      <sheetName val="LOE and Expense St2 Invoici (2)"/>
      <sheetName val="Halcrow Programme Stage 2"/>
      <sheetName val="Summary"/>
      <sheetName val="St1T3 draft (2)"/>
      <sheetName val="St1T3 draft"/>
      <sheetName val="Drop Down List"/>
    </sheetNames>
    <sheetDataSet>
      <sheetData sheetId="0"/>
      <sheetData sheetId="1"/>
      <sheetData sheetId="2"/>
      <sheetData sheetId="3"/>
      <sheetData sheetId="4"/>
      <sheetData sheetId="5"/>
      <sheetData sheetId="6"/>
      <sheetData sheetId="7"/>
      <sheetData sheetId="8"/>
      <sheetData sheetId="9">
        <row r="13">
          <cell r="AD13">
            <v>16765206.190911455</v>
          </cell>
        </row>
        <row r="14">
          <cell r="AD14">
            <v>15924596.765673319</v>
          </cell>
        </row>
        <row r="15">
          <cell r="AD15">
            <v>15924596.765673319</v>
          </cell>
        </row>
        <row r="16">
          <cell r="AD16">
            <v>16344901.478292387</v>
          </cell>
        </row>
        <row r="17">
          <cell r="AD17">
            <v>8787833.0413436964</v>
          </cell>
        </row>
        <row r="18">
          <cell r="AD18">
            <v>12454982.045832071</v>
          </cell>
        </row>
      </sheetData>
      <sheetData sheetId="10"/>
      <sheetData sheetId="11"/>
      <sheetData sheetId="12"/>
      <sheetData sheetId="13"/>
      <sheetData sheetId="14"/>
      <sheetData sheetId="15"/>
      <sheetData sheetId="16"/>
      <sheetData sheetId="17"/>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Curve for Parsons letter"/>
      <sheetName val="Marine Works Only"/>
      <sheetName val="Staffing schedule for Parsons"/>
      <sheetName val="Cash flow for Ron Butler"/>
      <sheetName val="Sheet1"/>
      <sheetName val="Project Summary"/>
      <sheetName val="Advance Payment"/>
      <sheetName val="Stage 1 Only"/>
      <sheetName val="Stage 2 only"/>
      <sheetName val="Stage 3 Only"/>
      <sheetName val="Expenses over time"/>
      <sheetName val="Company Splits with Expenses"/>
      <sheetName val="Subcon Costs"/>
      <sheetName val="Halcrow QD St1&amp;2 Invoice"/>
      <sheetName val="Halcrow Payroll St 3"/>
      <sheetName val="Stage 3 Invoice Inputs"/>
      <sheetName val="Manmonth Inputs from JF 27 Apr"/>
      <sheetName val="Stage 3A &amp; 3B S Curve"/>
      <sheetName val="Marine Supervision Graph"/>
      <sheetName val="QS Stage 3 Services"/>
      <sheetName val="Site Team 5 Interchange Bridges"/>
      <sheetName val="Site Team 6 Marine Bridges"/>
      <sheetName val="Site Team 4 Supervision "/>
      <sheetName val="Site Team 3 Supervision"/>
      <sheetName val="Site Team 2 Supervision"/>
      <sheetName val="Site Team 1 Supervision"/>
      <sheetName val="Site Supervision Team"/>
      <sheetName val="Company Split"/>
      <sheetName val="Schedule of payments"/>
      <sheetName val="Expenses"/>
      <sheetName val="Cash Flow Chart"/>
      <sheetName val="Summary"/>
      <sheetName val="Overall Resource Graph"/>
      <sheetName val="Design Resources Graph"/>
      <sheetName val="Proj. Man. Graph"/>
      <sheetName val="Halcrow Costs"/>
      <sheetName val="TR Fees per month"/>
      <sheetName val="Cash Flow"/>
      <sheetName val="T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 sheetId="37"/>
      <sheetData sheetId="3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공종별공사계획"/>
      <sheetName val="Sheet1"/>
      <sheetName val="#3E1_GCR"/>
      <sheetName val="Cash Flow"/>
      <sheetName val="③赤紙(日文)"/>
      <sheetName val="OBI SNWE"/>
      <sheetName val="AcousticLagging110"/>
      <sheetName val="C3"/>
      <sheetName val="BOQ"/>
      <sheetName val="Intro"/>
      <sheetName val="Mechanical"/>
      <sheetName val="CIF COST ITEM"/>
      <sheetName val="Expenses over time"/>
      <sheetName val="Master Data Sheet"/>
      <sheetName val="SUMMARY"/>
      <sheetName val="공사계획2"/>
      <sheetName val="SubmitCal"/>
      <sheetName val="Terms"/>
      <sheetName val="w't table"/>
      <sheetName val="Services_InitialEst_UtilityServ"/>
      <sheetName val="slab-reinf "/>
      <sheetName val="PROJECT BRIEF"/>
      <sheetName val="2_1공종별공사계획"/>
      <sheetName val="OBI_SNWE"/>
      <sheetName val="Cash_Flow"/>
      <sheetName val="Master_Data_Sheet"/>
      <sheetName val="w't_table"/>
      <sheetName val="Basis"/>
      <sheetName val="B1A - Prelims"/>
      <sheetName val="Assumptions"/>
      <sheetName val="Raw Data"/>
      <sheetName val="Conv"/>
      <sheetName val="PlantingSchedule"/>
      <sheetName val="Plants_Shrubs_Trees"/>
      <sheetName val="Planting_Data"/>
      <sheetName val="Bil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format"/>
      <sheetName val="General"/>
      <sheetName val="Quotation"/>
      <sheetName val="cover page (for sample)"/>
      <sheetName val="Format (Input data)"/>
      <sheetName val="cp-e1"/>
      <sheetName val="''#Sheet1"/>
      <sheetName val="Sheet1"/>
      <sheetName val="Cash Flow"/>
      <sheetName val="③赤紙(日文)"/>
      <sheetName val="C1ㅇ"/>
      <sheetName val="Control"/>
      <sheetName val="AcousticLagging110"/>
      <sheetName val="Cover page"/>
      <sheetName val="Mechanical work"/>
      <sheetName val="Direct Expense"/>
      <sheetName val="Option"/>
      <sheetName val="BOQ-20"/>
      <sheetName val="CIF COST ITEM"/>
      <sheetName val="Notes"/>
      <sheetName val="B1A - Prelims"/>
      <sheetName val="PROJECT BRIEF"/>
      <sheetName val="PROJECT BRIEF(EX.NEW)"/>
      <sheetName val="POWER"/>
      <sheetName val="Lstsub"/>
      <sheetName val="#3E1_GCR"/>
      <sheetName val="Currency"/>
      <sheetName val="C3"/>
      <sheetName val="Raw Data"/>
      <sheetName val="Manning Schedule"/>
      <sheetName val="DATA"/>
      <sheetName val="MASTER_E"/>
      <sheetName val="_'#Sheet1"/>
      <sheetName val="2-7"/>
      <sheetName val="2-3"/>
      <sheetName val="Testing"/>
      <sheetName val="HQ-TO"/>
      <sheetName val="Conv"/>
      <sheetName val="Terms"/>
      <sheetName val="P-Sum-Cab"/>
      <sheetName val="Tender Summary"/>
      <sheetName val="Areas"/>
      <sheetName val="Ops"/>
      <sheetName val="EPS"/>
      <sheetName val="BQ"/>
      <sheetName val="BQ External"/>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Notes"/>
      <sheetName val="GFA"/>
      <sheetName val="Exec_Summary"/>
      <sheetName val="MALE_Summary"/>
      <sheetName val="FEMALE_Summary"/>
      <sheetName val="Res.Hall_Sum"/>
      <sheetName val="Res.Hall_Elemental"/>
      <sheetName val="Res.Hall_FF&amp;E"/>
      <sheetName val="Apt_Sum"/>
      <sheetName val="Apt_Elemental"/>
      <sheetName val="Apt_FF&amp;E"/>
      <sheetName val="Res.Com.Centre_Sum"/>
      <sheetName val="Res.Com.Centre_Elemental"/>
      <sheetName val="Res.Com_FF&amp;E"/>
      <sheetName val="Male Ext Work_Sum"/>
      <sheetName val="Male Ext Work_Elemental"/>
      <sheetName val="Female Ext Work_Sum"/>
      <sheetName val="Female Ext Work_Elemental"/>
      <sheetName val="FLYSHEETS"/>
      <sheetName val="Register"/>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Agreement for Review"/>
      <sheetName val="Summary Rates From Contract"/>
      <sheetName val="Inflation Statistics to update"/>
      <sheetName val="Revision Log"/>
      <sheetName val="General"/>
    </sheetNames>
    <sheetDataSet>
      <sheetData sheetId="0"/>
      <sheetData sheetId="1">
        <row r="32">
          <cell r="C32">
            <v>101813</v>
          </cell>
        </row>
      </sheetData>
      <sheetData sheetId="2"/>
      <sheetData sheetId="3"/>
      <sheetData sheetId="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Macro1"/>
    </sheetNames>
    <sheetDataSet>
      <sheetData sheetId="0"/>
      <sheetData sheetId="1">
        <row r="114">
          <cell r="A114" t="str">
            <v>Recover</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Risk Levels"/>
      <sheetName val="General"/>
    </sheetNames>
    <sheetDataSet>
      <sheetData sheetId="0" refreshError="1">
        <row r="1">
          <cell r="IV1" t="str">
            <v>RED</v>
          </cell>
        </row>
        <row r="2">
          <cell r="IV2" t="str">
            <v>AMBER</v>
          </cell>
        </row>
        <row r="3">
          <cell r="IV3" t="str">
            <v>GREEN</v>
          </cell>
        </row>
        <row r="4">
          <cell r="IV4" t="str">
            <v>Closed</v>
          </cell>
        </row>
        <row r="5">
          <cell r="IV5" t="str">
            <v>Moved</v>
          </cell>
        </row>
      </sheetData>
      <sheetData sheetId="1"/>
      <sheetData sheetId="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1"/>
      <sheetName val="2"/>
      <sheetName val="3"/>
      <sheetName val="SEW PIPE"/>
      <sheetName val="SEWMH"/>
      <sheetName val="DRAIN PIPE"/>
      <sheetName val="DRAIN MH"/>
      <sheetName val="Sheet2"/>
      <sheetName val="Sheet3"/>
      <sheetName val="Notes"/>
      <sheetName val="Register"/>
      <sheetName val="QUOTE_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BQ"/>
      <sheetName val="BQ External"/>
      <sheetName val="Basis"/>
      <sheetName val="Notes"/>
      <sheetName val="SHOPLIST"/>
      <sheetName val="TAS"/>
      <sheetName val="icmal"/>
      <sheetName val="Cash2"/>
      <sheetName val="Z"/>
      <sheetName val="Raw Data"/>
      <sheetName val="SubmitCal"/>
      <sheetName val="#REF"/>
      <sheetName val="Su}}ary"/>
      <sheetName val="Option"/>
      <sheetName val="Penthouse Apartment"/>
      <sheetName val="CASHFLOWS"/>
      <sheetName val="LEVEL SHEET"/>
      <sheetName val="StattCo yCharges"/>
      <sheetName val="GFA_HQ_Building"/>
      <sheetName val="GFA_Conference"/>
      <sheetName val="LABOUR HISTOGRAM"/>
      <sheetName val="SPT vs PHI"/>
      <sheetName val="D-623D"/>
      <sheetName val="Chiet tinh dz22"/>
      <sheetName val="Chiet tinh dz35"/>
      <sheetName val="CT Thang Mo"/>
      <sheetName val="1"/>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Graph Data (DO NOT PRINT)"/>
      <sheetName val="budget summary (2)"/>
      <sheetName val="Budget Analysis Summary"/>
      <sheetName val="BQ_External"/>
      <sheetName val="Bill_1"/>
      <sheetName val="Bill_2"/>
      <sheetName val="Bill_3"/>
      <sheetName val="Bill_4"/>
      <sheetName val="Bill_5"/>
      <sheetName val="Bill_6"/>
      <sheetName val="Bill_7"/>
      <sheetName val="Projet, methodes &amp; couts"/>
      <sheetName val="Macro1"/>
      <sheetName val="Planning"/>
      <sheetName val="TAHRIR"/>
      <sheetName val="Bases"/>
      <sheetName val="Risques majeurs &amp; Frais Ind."/>
      <sheetName val="Bouclage"/>
      <sheetName val="AREG_05"/>
      <sheetName val="BOQ"/>
      <sheetName val="Bill No. 2"/>
      <sheetName val="intr stool brkup"/>
      <sheetName val="Customize Your Invoice"/>
      <sheetName val="B"/>
      <sheetName val="HVAC BoQ"/>
      <sheetName val="PriceSummary"/>
      <sheetName val="改加胶玻璃、室外栏杆"/>
      <sheetName val="FOL - Bar"/>
      <sheetName val="Body Sheet"/>
      <sheetName val="1.0 Executive Summary"/>
      <sheetName val="HQ-TO"/>
      <sheetName val="Sheet2"/>
      <sheetName val="CT  PL"/>
      <sheetName val=""/>
      <sheetName val="企业表一"/>
      <sheetName val="M-5C"/>
      <sheetName val="M-5A"/>
      <sheetName val="ANNEXURE-A"/>
      <sheetName val="Sheet1"/>
      <sheetName val="GFA_HQ_Building1"/>
      <sheetName val="COC"/>
      <sheetName val="Budget"/>
      <sheetName val="LABOUR_HISTOGRAM"/>
      <sheetName val="JAS"/>
      <sheetName val="Data"/>
      <sheetName val="Tender Summary"/>
      <sheetName val="Insurance Ext"/>
      <sheetName val="Prelims"/>
      <sheetName val="ConferenceCentre_x0000_옰ʒ䄂ʒ鵠ʐ䄂ʒ閐̐䄂ʒ蕈̐"/>
      <sheetName val="Rate analysis"/>
      <sheetName val="POWER"/>
      <sheetName val="MTP"/>
      <sheetName val="2 Div 14 "/>
      <sheetName val="Geneí¬_x0008_i_x0000__x0000__x0014__x0000_0."/>
      <sheetName val="70_x0000_,/0_x0000_s«_x0008_i_x0000_Æø_x0003_í¬_x0008_i_x0000_"/>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Top sheet"/>
      <sheetName val="List"/>
      <sheetName val="Sheet3"/>
      <sheetName val="Bill 2"/>
      <sheetName val="Ap A"/>
      <sheetName val="SHOPLIST.xls"/>
      <sheetName val="Currencies"/>
      <sheetName val="LABOUR_HISTOGRAM1"/>
      <sheetName val="Inputs"/>
      <sheetName val="CERTIFICATE"/>
      <sheetName val="Bill 7"/>
      <sheetName val="마산월령동골조물량변경"/>
      <sheetName val="기계내역서"/>
      <sheetName val="DATAS"/>
      <sheetName val="concrete"/>
      <sheetName val="beam-reinft-IIInd floor"/>
      <sheetName val="Ra  stair"/>
      <sheetName val="sal"/>
      <sheetName val="ACT_SPS"/>
      <sheetName val="SPSF"/>
      <sheetName val="Invoice Summary"/>
      <sheetName val="Rate_Analysis"/>
      <sheetName val="beam-reinft-machine rm"/>
      <sheetName val="girder"/>
      <sheetName val="Rocker"/>
      <sheetName val="98Price"/>
      <sheetName val="Bill 1"/>
      <sheetName val="Bill 3"/>
      <sheetName val="Bill 4"/>
      <sheetName val="Bill 5"/>
      <sheetName val="Bill 6"/>
      <sheetName val="_x0000__x0000__x0000__x0000__x0000__x0000__x0000__x0000_"/>
      <sheetName val="POWER ASSUMPTIONS"/>
      <sheetName val="PROJECT BRIEF"/>
      <sheetName val="Tender_Summary"/>
      <sheetName val="Insurance_Ext"/>
      <sheetName val="SAP"/>
      <sheetName val="Wall"/>
      <sheetName val="Civil Boq"/>
      <sheetName val="Dubai golf"/>
      <sheetName val="ABSTRACT"/>
      <sheetName val="DETAILED  BOQ"/>
      <sheetName val="M-Book for Conc"/>
      <sheetName val="M-Book for FW"/>
      <sheetName val="Vehicles"/>
      <sheetName val="PA- Consutant "/>
      <sheetName val="Design"/>
      <sheetName val="Annex"/>
      <sheetName val="factors"/>
      <sheetName val="P4-B"/>
      <sheetName val="Break_Up"/>
      <sheetName val="RESULT"/>
      <sheetName val="IO LIST"/>
      <sheetName val="Formulas"/>
      <sheetName val="Material "/>
      <sheetName val="Quote Sheet"/>
      <sheetName val="upa"/>
      <sheetName val="foot-slab reinft"/>
      <sheetName val="Materials Cost(PCC)"/>
      <sheetName val="C (3)"/>
      <sheetName val="공종별_집계금액"/>
      <sheetName val="Customize_Your_Invoice"/>
      <sheetName val="HVAC_BoQ"/>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udget_summary_(2)1"/>
      <sheetName val="Budget_Analysis_Summary1"/>
      <sheetName val="Body_Sheet1"/>
      <sheetName val="1_0_Executive_Summary1"/>
      <sheetName val="Projet,_methodes_&amp;_couts1"/>
      <sheetName val="Risques_majeurs_&amp;_Frais_Ind_1"/>
      <sheetName val="CT__PL1"/>
      <sheetName val="Top_sheet1"/>
      <sheetName val="intr_stool_brkup1"/>
      <sheetName val="Rate_analysis1"/>
      <sheetName val="GFA_HQ_Building2"/>
      <sheetName val="GFA_Conference2"/>
      <sheetName val="StattCo_yCharges1"/>
      <sheetName val="BQ_External2"/>
      <sheetName val="Penthouse_Apartment1"/>
      <sheetName val="LABOUR_HISTOGRAM2"/>
      <sheetName val="Chiet_tinh_dz221"/>
      <sheetName val="Chiet_tinh_dz351"/>
      <sheetName val="CT_Thang_Mo1"/>
      <sheetName val="Raw_Data1"/>
      <sheetName val="@risk_rents_and_incentives1"/>
      <sheetName val="Car_park_lease1"/>
      <sheetName val="Net_rent_analysis1"/>
      <sheetName val="Poz-1_1"/>
      <sheetName val="Lab_Cum_Hist1"/>
      <sheetName val="Graph_Data_(DO_NOT_PRINT)1"/>
      <sheetName val="LEVEL_SHEET1"/>
      <sheetName val="Bill_No__21"/>
      <sheetName val="Tender_Summary1"/>
      <sheetName val="Insurance_Ext1"/>
      <sheetName val="FOL_-_Bar1"/>
      <sheetName val="SPT_vs_PHI1"/>
      <sheetName val="Customize_Your_Invoice1"/>
      <sheetName val="HVAC_BoQ1"/>
      <sheetName val="Body_Sheet"/>
      <sheetName val="1_0_Executive_Summary"/>
      <sheetName val="Top_sheet"/>
      <sheetName val="intr_stool_brkup"/>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WITHOUT C&amp;I PROFIT (3)"/>
      <sheetName val="Geneí¬_x0008_i"/>
      <sheetName val="70"/>
      <sheetName val="PROJECT_BRIEF1"/>
      <sheetName val="Geneí¬i0_"/>
      <sheetName val="70,/0s«iÆøí¬i"/>
      <sheetName val="Bill_22"/>
      <sheetName val="C_(3)1"/>
      <sheetName val="Ap_A1"/>
      <sheetName val="2_Div_14_1"/>
      <sheetName val="Bill_11"/>
      <sheetName val="Bill_31"/>
      <sheetName val="Bill_41"/>
      <sheetName val="Bill_51"/>
      <sheetName val="Bill_61"/>
      <sheetName val="Bill_71"/>
      <sheetName val="SHOPLIST_xls"/>
      <sheetName val="Dubai_golf"/>
      <sheetName val="beam-reinft-IIInd_floor"/>
      <sheetName val="Invoice_Summary"/>
      <sheetName val="POWER_ASSUMPTIONS"/>
      <sheetName val="beam-reinft-machine_rm"/>
      <sheetName val="PROJECT_BRIEF"/>
      <sheetName val="Bill_21"/>
      <sheetName val="C_(3)"/>
      <sheetName val="Ap_A"/>
      <sheetName val="2_Div_14_"/>
      <sheetName val="MOS"/>
      <sheetName val="CHART OF ACCOUNTS"/>
      <sheetName val="E-Bill No.6 A-O"/>
      <sheetName val="BILL COV"/>
      <sheetName val="CODE"/>
      <sheetName val="HIRED LABOUR CODE"/>
      <sheetName val="India F&amp;S Template"/>
      <sheetName val="Day work"/>
      <sheetName val="Activity List"/>
      <sheetName val="Softscape Buildup"/>
      <sheetName val="Mat'l Rate"/>
      <sheetName val="Eq. Mobilization"/>
      <sheetName val="w't table"/>
      <sheetName val="cp-e1"/>
      <sheetName val="COLUMN"/>
      <sheetName val="col-reinft1"/>
      <sheetName val="escalation"/>
      <sheetName val="ANAL"/>
      <sheetName val="Data_Summary"/>
      <sheetName val="ConferenceCentre?옰ʒ䄂ʒ鵠ʐ䄂ʒ閐̐䄂ʒ蕈̐"/>
      <sheetName val="Working for RCC"/>
      <sheetName val="Staffing and Rates IA"/>
      <sheetName val="Chiet t"/>
      <sheetName val="SIEMENS"/>
      <sheetName val="GFA_HQ_Building6"/>
      <sheetName val="GFA_Conference6"/>
      <sheetName val="BQ_External6"/>
      <sheetName val="Raw_Data5"/>
      <sheetName val="Penthouse_Apartment5"/>
      <sheetName val="StattCo_yCharges5"/>
      <sheetName val="@risk_rents_and_incentives5"/>
      <sheetName val="Car_park_lease5"/>
      <sheetName val="Net_rent_analysis5"/>
      <sheetName val="Poz-1_5"/>
      <sheetName val="Chiet_tinh_dz225"/>
      <sheetName val="Chiet_tinh_dz355"/>
      <sheetName val="LEVEL_SHEET5"/>
      <sheetName val="LABOUR_HISTOGRAM6"/>
      <sheetName val="Lab_Cum_Hist5"/>
      <sheetName val="Graph_Data_(DO_NOT_PRINT)5"/>
      <sheetName val="Body_Sheet4"/>
      <sheetName val="1_0_Executive_Summary4"/>
      <sheetName val="CT_Thang_Mo5"/>
      <sheetName val="Customize_Your_Invoice5"/>
      <sheetName val="HVAC_BoQ5"/>
      <sheetName val="Bill_No__25"/>
      <sheetName val="budget_summary_(2)4"/>
      <sheetName val="Budget_Analysis_Summary4"/>
      <sheetName val="Projet,_methodes_&amp;_couts4"/>
      <sheetName val="Risques_majeurs_&amp;_Frais_Ind_4"/>
      <sheetName val="SPT_vs_PHI5"/>
      <sheetName val="CT__PL4"/>
      <sheetName val="FOL_-_Bar5"/>
      <sheetName val="Tender_Summary5"/>
      <sheetName val="Insurance_Ext5"/>
      <sheetName val="Top_sheet4"/>
      <sheetName val="intr_stool_brkup4"/>
      <sheetName val="2_Div_14_2"/>
      <sheetName val="SHOPLIST_xls1"/>
      <sheetName val="Bill_23"/>
      <sheetName val="Ap_A2"/>
      <sheetName val="Bill_12"/>
      <sheetName val="Bill_32"/>
      <sheetName val="Bill_42"/>
      <sheetName val="Bill_52"/>
      <sheetName val="Bill_62"/>
      <sheetName val="Bill_72"/>
      <sheetName val="Invoice_Summary1"/>
      <sheetName val="beam-reinft-IIInd_floor1"/>
      <sheetName val="beam-reinft-machine_rm1"/>
      <sheetName val="PROJECT_BRIEF2"/>
      <sheetName val="C_(3)2"/>
      <sheetName val="POWER_ASSUMPTIONS1"/>
      <sheetName val="Dubai_golf1"/>
      <sheetName val="WITHOUT_C&amp;I_PROFIT_(3)"/>
      <sheetName val="Geneí¬i"/>
      <sheetName val="Civil_Boq"/>
      <sheetName val="DETAILED__BOQ"/>
      <sheetName val="M-Book_for_Conc"/>
      <sheetName val="M-Book_for_FW"/>
      <sheetName val="Activity_List"/>
      <sheetName val="HIRED_LABOUR_CODE"/>
      <sheetName val="PA-_Consutant_"/>
      <sheetName val="foot-slab_reinft"/>
      <sheetName val="250mm"/>
      <sheetName val="200mm"/>
      <sheetName val="160mm"/>
      <sheetName val="FITTINGS"/>
      <sheetName val="VALVE CHAMBERS"/>
      <sheetName val="Fire Hydrants"/>
      <sheetName val="B.GATE VALVE"/>
      <sheetName val="Sub G1 Fire"/>
      <sheetName val="Sub G12 Fire"/>
      <sheetName val="INSTR"/>
      <sheetName val="B185-B-2"/>
      <sheetName val="B185-B-3"/>
      <sheetName val="B185-B-4"/>
      <sheetName val="B185-B-5"/>
      <sheetName val="B185-B-6"/>
      <sheetName val="B185-B-7"/>
      <sheetName val="B185-B-8"/>
      <sheetName val="B185-B-9.1"/>
      <sheetName val="B185-B-9.2"/>
      <sheetName val="Toolbox"/>
      <sheetName val="RA-markate"/>
      <sheetName val="BOQ_Direct_selling cost"/>
      <sheetName val="77S(O)"/>
      <sheetName val="PointNo.5"/>
      <sheetName val="11-hsd"/>
      <sheetName val="13-septic"/>
      <sheetName val="7-ug"/>
      <sheetName val="2-utility"/>
      <sheetName val="18-misc"/>
      <sheetName val="5-pipe"/>
      <sheetName val="Quantity"/>
      <sheetName val="??-BLDG"/>
      <sheetName val="PNT-QUOT-#3"/>
      <sheetName val="COAT&amp;WRAP-QIOT-#3"/>
      <sheetName val="ml"/>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GFA_HQ_Building7"/>
      <sheetName val="Rate_analysis4"/>
      <sheetName val="Softscape_Buildup"/>
      <sheetName val="Mat'l_Rate"/>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B03"/>
      <sheetName val="B09.1"/>
      <sheetName val="갑지"/>
      <sheetName val="15-MECH"/>
      <sheetName val="VALVE_CHAMBERS"/>
      <sheetName val="Fire_Hydrants"/>
      <sheetName val="B_GATE_VALVE"/>
      <sheetName val="Sub_G1_Fire"/>
      <sheetName val="Sub_G12_Fire"/>
      <sheetName val="DETAILED__BOQ1"/>
      <sheetName val="M-Book_for_Conc1"/>
      <sheetName val="M-Book_for_FW1"/>
      <sheetName val="HIRED_LABOUR_CODE1"/>
      <sheetName val="PA-_Consutant_1"/>
      <sheetName val="foot-slab_reinft1"/>
      <sheetName val="VALVE_CHAMBERS1"/>
      <sheetName val="Fire_Hydrants1"/>
      <sheetName val="B_GATE_VALVE1"/>
      <sheetName val="Sub_G1_Fire1"/>
      <sheetName val="Sub_G12_Fire1"/>
      <sheetName val="DETAILED__BOQ2"/>
      <sheetName val="M-Book_for_Conc2"/>
      <sheetName val="M-Book_for_FW2"/>
      <sheetName val="Ra__stair1"/>
      <sheetName val="HIRED_LABOUR_CODE2"/>
      <sheetName val="PA-_Consutant_2"/>
      <sheetName val="foot-slab_reinft2"/>
      <sheetName val="BILL_COV1"/>
      <sheetName val="Day_work"/>
      <sheetName val="Dropdown"/>
      <sheetName val="Material List "/>
      <sheetName val="Elemental Buildup"/>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SITE WORK"/>
      <sheetName val="Back up"/>
      <sheetName val="%"/>
      <sheetName val="Gra¦_x0004_)_x0000__x0000__x0000_VW_x0000__x0000__x0000__x0000__x0000__x0000__x0000__x0000__x0000_ U"/>
      <sheetName val="/VW_x0000_VU_x0000_)_x0000__x0000__x0000_)_x0000__x0000__x0000__x0001__x0000__x0000__x0000_tÏØ0_x0009__x0008__x0000__x0000__x0009__x0008_"/>
      <sheetName val="/VW_x0000_VU_x0000_)_x0000__x0000__x0000_)_x0000__x0000__x0000__x0001__x0000__x0000__x0000_tÏØ0 _x0008__x0000__x0000_ _x0008_"/>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BS"/>
      <sheetName val="PMWeb data"/>
      <sheetName val="Day_work1"/>
      <sheetName val="房屋及建筑物"/>
      <sheetName val="XL4Poppy"/>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집계표(OPTION)"/>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B6.2 "/>
      <sheetName val="PMWeb_data"/>
      <sheetName val="SS_MH"/>
      <sheetName val="SS MH"/>
      <sheetName val="Gra¦_x0004_)"/>
      <sheetName val="/VW"/>
      <sheetName val="2.2)Revised Cash Flow"/>
      <sheetName val="Index List"/>
      <sheetName val="Type List"/>
      <sheetName val="File Types"/>
      <sheetName val="SStaff-Sept2013"/>
      <sheetName val="Summary of Work"/>
      <sheetName val="Map"/>
      <sheetName val="ConferenceCentre_x005f_x0000_옰ʒ䄂ʒ鵠ʐ䄂ʒ"/>
      <sheetName val="Geneí¬_x005f_x0008_i_x005f_x0000__x005f_x0000__x0"/>
      <sheetName val="70_x005f_x0000_,/0_x005f_x0000_s«_x005f_x0008_i_x"/>
      <sheetName val="_x005f_x0000__x005f_x0000__x005f_x0000__x005f_x0000__x0"/>
      <sheetName val="70_x005f_x0000_,_0_x005f_x0000_s«_x005f_x0008_i_x"/>
      <sheetName val="Geneí¬_x005f_x0008_i"/>
      <sheetName val="Lists"/>
      <sheetName val="VALVE_CHAMBERS2"/>
      <sheetName val="Fire_Hydrants2"/>
      <sheetName val="B_GATE_VALVE2"/>
      <sheetName val="Sub_G1_Fire2"/>
      <sheetName val="Sub_G12_Fire2"/>
      <sheetName val="HIRED_LABOUR_CODE3"/>
      <sheetName val="PA-_Consutant_3"/>
      <sheetName val="foot-slab_reinft3"/>
      <sheetName val="DETAILED__BOQ3"/>
      <sheetName val="M-Book_for_Conc3"/>
      <sheetName val="M-Book_for_FW3"/>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w't_table"/>
      <sheetName val="입찰내역 발주처 양식"/>
      <sheetName val="LIST DO NOT REMOVE"/>
      <sheetName val="Day_work2"/>
      <sheetName val="Gra¦)VW_U"/>
      <sheetName val="/VWVU))tÏØ0  "/>
      <sheetName val="/VWVU))tÏØ0__"/>
      <sheetName val="PRECAST lightconc-II"/>
      <sheetName val="P&amp;L-BDMC"/>
      <sheetName val="final abstract"/>
      <sheetName val="Detail"/>
      <sheetName val="p&amp;m"/>
      <sheetName val="Voucher"/>
      <sheetName val="Staff Acco."/>
      <sheetName val="TBAL9697 -group wise  sdpl"/>
      <sheetName val="2_2)Revised_Cash_Flow"/>
      <sheetName val="Employee List"/>
      <sheetName val="PointNo_5"/>
      <sheetName val="Elemental_Buildup"/>
      <sheetName val="VCH-SLC"/>
      <sheetName val="Item- Compact"/>
      <sheetName val="Supplier"/>
      <sheetName val="BLK2"/>
      <sheetName val="BLK3"/>
      <sheetName val="E &amp; R"/>
      <sheetName val="radar"/>
      <sheetName val="UG"/>
      <sheetName val="Earthwork"/>
      <sheetName val="GIAVLIEU"/>
      <sheetName val="Project Cost Breakdown"/>
      <sheetName val="Demand"/>
      <sheetName val="Occ"/>
      <sheetName val="Old"/>
      <sheetName val="Рабочий лист"/>
      <sheetName val="ФМ"/>
      <sheetName val="Сравнение"/>
      <sheetName val="Table"/>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Materials_Cost(PCC)2"/>
      <sheetName val="India_F&amp;S_Template2"/>
      <sheetName val="IO_LIST2"/>
      <sheetName val="Material_2"/>
      <sheetName val="Quote_Sheet2"/>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AREA OF APPLICATION"/>
      <sheetName val="GRSummary"/>
      <sheetName val="Annex 1 Sect 3a"/>
      <sheetName val="Annex 1 Sect 3a.1"/>
      <sheetName val="Annex 1 Sect 3b"/>
      <sheetName val="Annex 1 Sect 3c"/>
      <sheetName val="HOURLY RATES"/>
      <sheetName val="Elemental_Buildup1"/>
      <sheetName val="PointNo_51"/>
      <sheetName val="B6_2_"/>
      <sheetName val="LIST_DO_NOT_REMOVE"/>
      <sheetName val="PT 141- Site A Landscape"/>
      <sheetName val="Prices"/>
      <sheetName val="Rate summary"/>
      <sheetName val="#REF!"/>
      <sheetName val="SW-TEO"/>
      <sheetName val="科目余额表正式"/>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Sub_G1_Five"/>
      <sheetName val="Common Variables"/>
      <sheetName val="Geneí¬ i_x0000__x0000_ _x0000_0."/>
      <sheetName val="70_x0000_,/0_x0000_s« i_x0000_Æø í¬ i_x0000_"/>
      <sheetName val="d-safe DELUXE"/>
      <sheetName val="70,_0s«iÆøí¬i"/>
      <sheetName val="ConferenceCentre_옰ʒ䄂ʒ鵠ʐ䄂ʒ閐̐䄂ʒ蕈̐"/>
      <sheetName val="Geneí¬_x0008_i___x0014__0."/>
      <sheetName val="70_,_0_s«_x0008_i_Æø_x0003_í¬_x0008_i_"/>
      <sheetName val="________"/>
      <sheetName val="Geneí¬_x0008_i??_x0014_?0."/>
      <sheetName val="70?,/0?s«_x0008_i?Æø_x0003_í¬_x0008_i?"/>
      <sheetName val="????????"/>
      <sheetName val="XV10017"/>
      <sheetName val="BG"/>
      <sheetName val="RAB AR&amp;STR"/>
      <sheetName val="Summary_of_Work"/>
      <sheetName val="Employee_List"/>
      <sheetName val="[SHOPLIST.xls][SHOPLIST.xls]70_x0000_"/>
      <sheetName val="[SHOPLIST.xls][SHOPLIST.xls]70,"/>
      <sheetName val="Risk Breakdown Structure"/>
      <sheetName val="Header"/>
      <sheetName val="BASE_APR17_HISTOGRAMS"/>
      <sheetName val="PRJDATA"/>
      <sheetName val="Master"/>
      <sheetName val="Lookup"/>
      <sheetName val="Steel"/>
      <sheetName val="2_2)Revised_Cash_Flow1"/>
      <sheetName val="Mall waterproofing"/>
      <sheetName val="MSCP waterproofing"/>
      <sheetName val="-----------------"/>
      <sheetName val="Duct Accesories"/>
      <sheetName val="MA"/>
      <sheetName val="Rebars"/>
      <sheetName val="INDIGINEOUS ITEMS "/>
      <sheetName val="office"/>
      <sheetName val="Lab"/>
      <sheetName val="PRECAST_lightconc-II"/>
      <sheetName val="final_abstract"/>
      <sheetName val="合成単価作成表-BLDG"/>
      <sheetName val="ConferenceCentre?옰ʒ䄂ʒ鵠ʐ䄂ʒ閐̐脭め_x0005__x0000_"/>
      <sheetName val="TESİSAT"/>
      <sheetName val="GFA_HQ_Building13"/>
      <sheetName val="GFA_Conference12"/>
      <sheetName val="BQ_External12"/>
      <sheetName val="Graph_Data_(DO_NOT_PRINT)11"/>
      <sheetName val="Penthouse_Apartment11"/>
      <sheetName val="LABOUR_HISTOGRAM12"/>
      <sheetName val="StattCo_yCharges11"/>
      <sheetName val="Projet,_methodes_&amp;_couts10"/>
      <sheetName val="Risques_majeurs_&amp;_Frais_Ind_10"/>
      <sheetName val="Raw_Data11"/>
      <sheetName val="Chiet_tinh_dz2211"/>
      <sheetName val="Chiet_tinh_dz3511"/>
      <sheetName val="@risk_rents_and_incentives11"/>
      <sheetName val="Car_park_lease11"/>
      <sheetName val="Net_rent_analysis11"/>
      <sheetName val="Poz-1_11"/>
      <sheetName val="Lab_Cum_Hist11"/>
      <sheetName val="CT_Thang_Mo11"/>
      <sheetName val="LEVEL_SHEET11"/>
      <sheetName val="SPT_vs_PHI11"/>
      <sheetName val="CT__PL10"/>
      <sheetName val="FOL_-_Bar11"/>
      <sheetName val="Customize_Your_Invoice11"/>
      <sheetName val="HVAC_BoQ11"/>
      <sheetName val="Bill_No__211"/>
      <sheetName val="Tender_Summary11"/>
      <sheetName val="Insurance_Ext11"/>
      <sheetName val="budget_summary_(2)10"/>
      <sheetName val="Budget_Analysis_Summary10"/>
      <sheetName val="Body_Sheet10"/>
      <sheetName val="1_0_Executive_Summary10"/>
      <sheetName val="2_Div_14_8"/>
      <sheetName val="Top_sheet10"/>
      <sheetName val="intr_stool_brkup10"/>
      <sheetName val="Bill_18"/>
      <sheetName val="Bill_29"/>
      <sheetName val="Bill_38"/>
      <sheetName val="Bill_48"/>
      <sheetName val="Bill_58"/>
      <sheetName val="Bill_68"/>
      <sheetName val="Bill_78"/>
      <sheetName val="Ap_A8"/>
      <sheetName val="Rate_analysis10"/>
      <sheetName val="POWER_ASSUMPTIONS7"/>
      <sheetName val="Dubai_golf7"/>
      <sheetName val="beam-reinft-IIInd_floor7"/>
      <sheetName val="beam-reinft-machine_rm7"/>
      <sheetName val="SHOPLIST_xls7"/>
      <sheetName val="PROJECT_BRIEF8"/>
      <sheetName val="Invoice_Summary7"/>
      <sheetName val="Civil_Boq6"/>
      <sheetName val="C_(3)8"/>
      <sheetName val="WITHOUT_C&amp;I_PROFIT_(3)6"/>
      <sheetName val="DETAILED__BOQ5"/>
      <sheetName val="M-Book_for_Conc5"/>
      <sheetName val="M-Book_for_FW5"/>
      <sheetName val="BILL_COV4"/>
      <sheetName val="Ra__stair4"/>
      <sheetName val="Activity_List6"/>
      <sheetName val="Softscape_Buildup6"/>
      <sheetName val="Mat'l_Rate6"/>
      <sheetName val="VALVE_CHAMBERS4"/>
      <sheetName val="Fire_Hydrants4"/>
      <sheetName val="B_GATE_VALVE4"/>
      <sheetName val="Sub_G1_Fire4"/>
      <sheetName val="Sub_G12_Fire4"/>
      <sheetName val="PA-_Consutant_5"/>
      <sheetName val="HIRED_LABOUR_CODE5"/>
      <sheetName val="foot-slab_reinft5"/>
      <sheetName val="Day_work3"/>
      <sheetName val="Materials_Cost(PCC)3"/>
      <sheetName val="India_F&amp;S_Template3"/>
      <sheetName val="IO_LIST3"/>
      <sheetName val="Material_3"/>
      <sheetName val="Quote_Sheet3"/>
      <sheetName val="CHART_OF_ACCOUNTS2"/>
      <sheetName val="E-Bill_No_6_A-O2"/>
      <sheetName val="B185-B-9_12"/>
      <sheetName val="B185-B-9_22"/>
      <sheetName val="B09_12"/>
      <sheetName val="BOQ_Direct_selling_cost2"/>
      <sheetName val="PMWeb_data2"/>
      <sheetName val="SS_MH2"/>
      <sheetName val="Eq__Mobilization2"/>
      <sheetName val="w't_table2"/>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Working_for_RCC2"/>
      <sheetName val="Material_List_1"/>
      <sheetName val="Chiet_t1"/>
      <sheetName val="Staffing_and_Rates_IA1"/>
      <sheetName val="Index_List1"/>
      <sheetName val="Type_List1"/>
      <sheetName val="File_Types1"/>
      <sheetName val="입찰내역_발주처_양식1"/>
      <sheetName val="/VWVU))tÏØ0__1"/>
      <sheetName val="Staff_Acco_"/>
      <sheetName val="TBAL9697_-group_wise__sdpl"/>
      <sheetName val="???? ??? ??"/>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PointNo_52"/>
      <sheetName val="Elemental_Buildup2"/>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200205C"/>
      <sheetName val="Headings"/>
      <sheetName val="Labour &amp; Plant"/>
      <sheetName val="E_&amp;_R"/>
      <sheetName val="Ave.wtd.rates"/>
      <sheetName val="Debits as on 12.04.08"/>
      <sheetName val="PRECAST_lightconc-II3"/>
      <sheetName val="final_abstract3"/>
      <sheetName val="Materials_Cost(PCC)4"/>
      <sheetName val="India_F&amp;S_Template4"/>
      <sheetName val="IO_LIST4"/>
      <sheetName val="Material_4"/>
      <sheetName val="Quote_Sheet4"/>
      <sheetName val="PRECAST_lightconc-II4"/>
      <sheetName val="BOQ_Direct_selling_cost4"/>
      <sheetName val="final_abstract4"/>
      <sheetName val="ABS"/>
      <sheetName val="STAFFSCHED "/>
      <sheetName val="Progress"/>
      <sheetName val="R20_R30_work"/>
      <sheetName val="FORM7"/>
      <sheetName val="TRIAL BALANCE"/>
      <sheetName val="Intro"/>
      <sheetName val="References"/>
      <sheetName val="[SHOPLIST.xls]70_x0000_,/0_x0000_s«_x0008_i_x0000_Æø_x0003_í¬"/>
      <sheetName val="[SHOPLIST.xls]70,/0s«iÆøí¬i"/>
      <sheetName val="train cash"/>
      <sheetName val="accom cash"/>
      <sheetName val="ConferenceCentre_x0000_옰ʒ䄂ʒ鵠ʐ䄂ʒ"/>
      <sheetName val="Geneí¬_x0008_i_x0000__x0000__x0"/>
      <sheetName val="70_x0000_,_0_x0000_s«_x0008_i_x"/>
      <sheetName val="_x0000__x0000__x0000__x0000__x0"/>
      <sheetName val="COSTING"/>
      <sheetName val="GPL Revenu Update"/>
      <sheetName val="DO NOT TOUCH"/>
      <sheetName val="Work Type"/>
      <sheetName val="Sheet7"/>
      <sheetName val="UOM"/>
      <sheetName val="Selections"/>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Source"/>
      <sheetName val="LIST_DO_NOT_REMOVE1"/>
      <sheetName val="Project_Cost_Breakdown"/>
      <sheetName val="B6_2_1"/>
      <sheetName val="Annex_1_Sect_3a"/>
      <sheetName val="Annex_1_Sect_3a_1"/>
      <sheetName val="Annex_1_Sect_3b"/>
      <sheetName val="Annex_1_Sect_3c"/>
      <sheetName val="HOURLY_RATES"/>
      <sheetName val="Item-_Compact"/>
      <sheetName val="instructions"/>
      <sheetName val="GFA_HQ_Building15"/>
      <sheetName val="GFA_Conference14"/>
      <sheetName val="BQ_External14"/>
      <sheetName val="LABOUR_HISTOGRAM14"/>
      <sheetName val="Lab_Cum_Hist13"/>
      <sheetName val="StattCo_yCharges13"/>
      <sheetName val="Penthouse_Apartment13"/>
      <sheetName val="Chiet_tinh_dz2213"/>
      <sheetName val="Chiet_tinh_dz3513"/>
      <sheetName val="@risk_rents_and_incentives13"/>
      <sheetName val="Car_park_lease13"/>
      <sheetName val="Net_rent_analysis13"/>
      <sheetName val="Poz-1_13"/>
      <sheetName val="Graph_Data_(DO_NOT_PRINT)13"/>
      <sheetName val="Raw_Data13"/>
      <sheetName val="Bill_No__213"/>
      <sheetName val="CT_Thang_Mo13"/>
      <sheetName val="budget_summary_(2)12"/>
      <sheetName val="Budget_Analysis_Summary12"/>
      <sheetName val="LEVEL_SHEET13"/>
      <sheetName val="Tender_Summary13"/>
      <sheetName val="Insurance_Ext13"/>
      <sheetName val="FOL_-_Bar13"/>
      <sheetName val="Ap_A10"/>
      <sheetName val="Projet,_methodes_&amp;_couts12"/>
      <sheetName val="Risques_majeurs_&amp;_Frais_Ind_12"/>
      <sheetName val="SPT_vs_PHI13"/>
      <sheetName val="intr_stool_brkup12"/>
      <sheetName val="Customize_Your_Invoice13"/>
      <sheetName val="HVAC_BoQ13"/>
      <sheetName val="CT__PL12"/>
      <sheetName val="Top_sheet12"/>
      <sheetName val="Body_Sheet12"/>
      <sheetName val="1_0_Executive_Summary12"/>
      <sheetName val="Bill_211"/>
      <sheetName val="Bill_110"/>
      <sheetName val="Bill_310"/>
      <sheetName val="Bill_410"/>
      <sheetName val="Bill_510"/>
      <sheetName val="Bill_610"/>
      <sheetName val="Bill_710"/>
      <sheetName val="Invoice_Summary9"/>
      <sheetName val="2_Div_14_10"/>
      <sheetName val="SHOPLIST_xls9"/>
      <sheetName val="beam-reinft-IIInd_floor9"/>
      <sheetName val="PROJECT_BRIEF10"/>
      <sheetName val="Dubai_golf9"/>
      <sheetName val="POWER_ASSUMPTIONS9"/>
      <sheetName val="beam-reinft-machine_rm9"/>
      <sheetName val="C_(3)10"/>
      <sheetName val="Civil_Boq8"/>
      <sheetName val="Activity_List8"/>
      <sheetName val="Softscape_Buildup8"/>
      <sheetName val="Mat'l_Rate8"/>
      <sheetName val="HIRED_LABOUR_CODE6"/>
      <sheetName val="PA-_Consutant_6"/>
      <sheetName val="foot-slab_reinft6"/>
      <sheetName val="WITHOUT_C&amp;I_PROFIT_(3)8"/>
      <sheetName val="VALVE_CHAMBERS5"/>
      <sheetName val="Fire_Hydrants5"/>
      <sheetName val="B_GATE_VALVE5"/>
      <sheetName val="Sub_G1_Fire5"/>
      <sheetName val="Sub_G12_Fire5"/>
      <sheetName val="BILL_COV6"/>
      <sheetName val="Ra__stair6"/>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Day_work5"/>
      <sheetName val="Materials_Cost(PCC)5"/>
      <sheetName val="India_F&amp;S_Template5"/>
      <sheetName val="IO_LIST5"/>
      <sheetName val="Material_5"/>
      <sheetName val="Quote_Sheet5"/>
      <sheetName val="DETAILED__BOQ6"/>
      <sheetName val="M-Book_for_Conc6"/>
      <sheetName val="M-Book_for_FW6"/>
      <sheetName val="Eq__Mobilization4"/>
      <sheetName val="CHART_OF_ACCOUNTS4"/>
      <sheetName val="E-Bill_No_6_A-O4"/>
      <sheetName val="PMWeb_data4"/>
      <sheetName val="BOQ_Direct_selling_cost5"/>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PointNo_53"/>
      <sheetName val="B09_14"/>
      <sheetName val="Working_for_RCC4"/>
      <sheetName val="B185-B-9_14"/>
      <sheetName val="B185-B-9_24"/>
      <sheetName val="2_2)Revised_Cash_Flow3"/>
      <sheetName val="Elemental_Buildup3"/>
      <sheetName val="w't_table3"/>
      <sheetName val="SS_MH4"/>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Material_List_3"/>
      <sheetName val="Index_List3"/>
      <sheetName val="Type_List3"/>
      <sheetName val="File_Types3"/>
      <sheetName val="/VWVU))tÏØ0__3"/>
      <sheetName val="입찰내역_발주처_양식3"/>
      <sheetName val="PRECAST_lightconc-II5"/>
      <sheetName val="final_abstract5"/>
      <sheetName val="E_&amp;_R1"/>
      <sheetName val="Chiet_t3"/>
      <sheetName val="Staffing_and_Rates_IA3"/>
      <sheetName val="Labour_&amp;_Plant"/>
      <sheetName val="SITE_WORK"/>
      <sheetName val="Рабочий_лист"/>
      <sheetName val="Back_up"/>
      <sheetName val="Rate_summary"/>
      <sheetName val="INDIGINEOUS_ITEMS_"/>
      <sheetName val="RAB_AR&amp;STR"/>
      <sheetName val="TRIAL_BALANCE"/>
      <sheetName val="Ave_wtd_rates"/>
      <sheetName val="Debits_as_on_12_04_08"/>
      <sheetName val="STAFFSCHED_"/>
      <sheetName val="[SHOPLIST_xls][SHOPLIST_xls]70"/>
      <sheetName val="[SHOPLIST_xls][SHOPLIST_xls]70,"/>
      <sheetName val="[SHOPLIST.xls]70_x0000_,/0_x0000_s« i_x0000_Æø í¬"/>
      <sheetName val="Definitions"/>
      <sheetName val="Resumo Empreitadas"/>
      <sheetName val="PTS-1"/>
      <sheetName val="Geneí¬ i"/>
      <sheetName val="Base_Data"/>
      <sheetName val="P-100.MRF.DB.R1"/>
      <sheetName val="Employee_List1"/>
      <sheetName val="Summary_of_Work1"/>
      <sheetName val="PT_141-_Site_A_Landscape"/>
      <sheetName val="Geneí¬_i_0_"/>
      <sheetName val="70,/0s«_iÆø_í¬_i"/>
      <sheetName val="d-safe_DELUXE"/>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PE"/>
      <sheetName val="LIST_DO_NOT_REMOVE2"/>
      <sheetName val="B6_2_2"/>
      <sheetName val="Staff_Acco_1"/>
      <sheetName val="TBAL9697_-group_wise__sdpl1"/>
      <sheetName val="Item-_Compact1"/>
      <sheetName val="Project_Cost_Breakdown1"/>
      <sheetName val="Annex_1_Sect_3a1"/>
      <sheetName val="Annex_1_Sect_3a_11"/>
      <sheetName val="Annex_1_Sect_3b1"/>
      <sheetName val="Annex_1_Sect_3c1"/>
      <sheetName val="HOURLY_RATES1"/>
      <sheetName val="steel total"/>
      <sheetName val="ELE BOQ"/>
      <sheetName val="1.2 Staff Schedule"/>
      <sheetName val="1-G1"/>
      <sheetName val="Coding"/>
      <sheetName val="MEP"/>
      <sheetName val="IRR"/>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Risk_Breakdown_Structure"/>
      <sheetName val="RMOPS"/>
      <sheetName val="70_x0000_,/0_x0000_s«_x0008_i_x"/>
      <sheetName val="[SHOPLIST.xls][SHOPLIST.xls]70"/>
      <sheetName val="[SHOPLIST.xls]/VW"/>
      <sheetName val="[SHOPLIST.xls]/VWVU))tÏØ0  "/>
      <sheetName val="[SHOPLIST.xls]/VWVU))tÏØ0__"/>
      <sheetName val="做法表"/>
      <sheetName val="Service Type"/>
      <sheetName val="Contract Division"/>
      <sheetName val="SubContract Type"/>
      <sheetName val="_SHOPLIST.xls_70"/>
      <sheetName val="_SHOPLIST.xls_70,_0s«iÆøí¬i"/>
      <sheetName val="工程量"/>
      <sheetName val="Data Validation"/>
      <sheetName val="TOSHIBA-Structure"/>
      <sheetName val="NKC6"/>
      <sheetName val="Div26 - Elect"/>
      <sheetName val="CHUNG CU CARRILON"/>
      <sheetName val="dv_info"/>
      <sheetName val="Finansal tamamlanma Eğrisi"/>
      <sheetName val="Base BM-rebar"/>
      <sheetName val="Floor Box "/>
      <sheetName val="70,"/>
      <sheetName val="ConferenceCentre?옰ʒ䄂ʒ鵠ʐ䄂ʒ閐̐脭め_x0005_"/>
      <sheetName val="[SHOPLIST.xls]70"/>
      <sheetName val="[SHOPLIST.xls]70,"/>
      <sheetName val="INDEX"/>
      <sheetName val="PROJECT BRIEF(EX.NEW)"/>
      <sheetName val="Cashflow projection"/>
      <sheetName val="FORM5"/>
      <sheetName val="AC"/>
      <sheetName val="analysis"/>
      <sheetName val="calculation_LC"/>
      <sheetName val="Internet"/>
      <sheetName val="Summ"/>
      <sheetName val="Materials "/>
      <sheetName val="Labour"/>
      <sheetName val="MAchinery(R1)"/>
      <sheetName val="Z- GENERAL PRICE SUMMARY"/>
      <sheetName val="[SHOPLIST_xls]70,/0s«iÆøí¬"/>
      <sheetName val="[SHOPLIST_xls]70,/0s«iÆøí¬i"/>
      <sheetName val="Z-_GENERAL_PRICE_SUMMARY"/>
      <sheetName val="PNTEXT"/>
      <sheetName val="Geneí¬i___0_"/>
      <sheetName val="70_,_0_s«i_Æøí¬i_"/>
      <sheetName val="Common_Variables"/>
      <sheetName val="GPL_Revenu_Update"/>
      <sheetName val="DO_NOT_TOUCH"/>
      <sheetName val="Work_Type"/>
      <sheetName val="ConferenceCentre?옰ʒ䄂ʒ鵠ʐ䄂ʒ閐̐脭め"/>
      <sheetName val="PROJECT_BRIEF(EX_NEW)"/>
      <sheetName val="Qtys ZamZam (Del. before)"/>
      <sheetName val="Qtys Relocation (Del before)"/>
      <sheetName val=" Qtys Sub &amp; Tents (Del. before)"/>
      <sheetName val="Qtys  Signages (Del. before)"/>
      <sheetName val="Qtys Temporary Passages (Del)"/>
      <sheetName val=" Qtys Ser. Rooms (Del before)"/>
      <sheetName val="Estimation"/>
      <sheetName val="CIF COST ITEM"/>
      <sheetName val="Tables"/>
      <sheetName val="공문"/>
      <sheetName val="anti-termite"/>
      <sheetName val="slipsumpR"/>
      <sheetName val="PPA Summary"/>
      <sheetName val="[SHOPLIST.xls][SHOPLIST.xls]70_"/>
      <sheetName val="Dropdown List"/>
      <sheetName val="Equipment Rates"/>
      <sheetName val="E H - H. W.P."/>
      <sheetName val="E. H. Treatment for pile cap"/>
      <sheetName val="Form 6"/>
      <sheetName val="gen"/>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SubS2"/>
      <sheetName val="LMP"/>
      <sheetName val="CostPlan"/>
      <sheetName val="Database"/>
      <sheetName val="Final"/>
      <sheetName val="superseded"/>
      <sheetName val="Confidential"/>
      <sheetName val="Payment"/>
      <sheetName val="Input"/>
      <sheetName val="SRC-B3U2"/>
      <sheetName val="Interior"/>
      <sheetName val="PRJ_DATA"/>
      <sheetName val="ￒlￒmￒnￒaￒSￒmￒaￒy"/>
      <sheetName val="금융비용"/>
      <sheetName val="Equip"/>
      <sheetName val="Vendors"/>
      <sheetName val="Architect"/>
      <sheetName val="[SHOPLIST.xls][SHOPLIST.xls][SH"/>
      <sheetName val="Home"/>
      <sheetName val="[SHOPLIST.xls]/VW_x0000_VU_x0000_)_x0000__x0000__x0000_)_x0000__x0000__x0000_"/>
      <sheetName val="Food"/>
      <sheetName val="opstat"/>
      <sheetName val="costs"/>
      <sheetName val="GFA_HQ_Building16"/>
      <sheetName val="GFA_Conference15"/>
      <sheetName val="BQ_External15"/>
      <sheetName val="Raw_Data14"/>
      <sheetName val="Penthouse_Apartment14"/>
      <sheetName val="StattCo_yCharges14"/>
      <sheetName val="LABOUR_HISTOGRAM15"/>
      <sheetName val="Graph_Data_(DO_NOT_PRINT)14"/>
      <sheetName val="Chiet_tinh_dz2214"/>
      <sheetName val="Chiet_tinh_dz3514"/>
      <sheetName val="@risk_rents_and_incentives14"/>
      <sheetName val="Car_park_lease14"/>
      <sheetName val="Net_rent_analysis14"/>
      <sheetName val="Poz-1_14"/>
      <sheetName val="Lab_Cum_Hist14"/>
      <sheetName val="FOL_-_Bar14"/>
      <sheetName val="budget_summary_(2)13"/>
      <sheetName val="Budget_Analysis_Summary13"/>
      <sheetName val="CT_Thang_Mo14"/>
      <sheetName val="CT__PL13"/>
      <sheetName val="LEVEL_SHEET14"/>
      <sheetName val="SPT_vs_PHI14"/>
      <sheetName val="Bill_No__214"/>
      <sheetName val="Tender_Summary14"/>
      <sheetName val="Insurance_Ext14"/>
      <sheetName val="Customize_Your_Invoice14"/>
      <sheetName val="HVAC_BoQ14"/>
      <sheetName val="Projet,_methodes_&amp;_couts13"/>
      <sheetName val="Risques_majeurs_&amp;_Frais_Ind_13"/>
      <sheetName val="Top_sheet13"/>
      <sheetName val="intr_stool_brkup13"/>
      <sheetName val="Body_Sheet13"/>
      <sheetName val="1_0_Executive_Summary13"/>
      <sheetName val="Ap_A11"/>
      <sheetName val="Bill_111"/>
      <sheetName val="Bill_212"/>
      <sheetName val="Bill_311"/>
      <sheetName val="Bill_411"/>
      <sheetName val="Bill_511"/>
      <sheetName val="Bill_611"/>
      <sheetName val="Bill_711"/>
      <sheetName val="SHOPLIST_xls10"/>
      <sheetName val="Invoice_Summary10"/>
      <sheetName val="2_Div_14_11"/>
      <sheetName val="PROJECT_BRIEF11"/>
      <sheetName val="beam-reinft-IIInd_floor10"/>
      <sheetName val="POWER_ASSUMPTIONS10"/>
      <sheetName val="Softscape_Buildup9"/>
      <sheetName val="Mat'l_Rate9"/>
      <sheetName val="Dubai_golf10"/>
      <sheetName val="beam-reinft-machine_rm10"/>
      <sheetName val="C_(3)11"/>
      <sheetName val="PA-_Consutant_7"/>
      <sheetName val="BILL_COV7"/>
      <sheetName val="Ra__stair7"/>
      <sheetName val="WITHOUT_C&amp;I_PROFIT_(3)9"/>
      <sheetName val="Civil_Boq9"/>
      <sheetName val="Activity_List9"/>
      <sheetName val="HIRED_LABOUR_CODE7"/>
      <sheetName val="foot-slab_reinft7"/>
      <sheetName val="DETAILED__BOQ7"/>
      <sheetName val="M-Book_for_Conc7"/>
      <sheetName val="M-Book_for_FW7"/>
      <sheetName val="VALVE_CHAMBERS6"/>
      <sheetName val="Fire_Hydrants6"/>
      <sheetName val="B_GATE_VALVE6"/>
      <sheetName val="Sub_G1_Fire6"/>
      <sheetName val="Sub_G12_Fire6"/>
      <sheetName val="B185-B-9_15"/>
      <sheetName val="B185-B-9_25"/>
      <sheetName val="Day_work6"/>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Working_for_RCC5"/>
      <sheetName val="Elemental_Buildup4"/>
      <sheetName val="CHART_OF_ACCOUNTS5"/>
      <sheetName val="E-Bill_No_6_A-O5"/>
      <sheetName val="PMWeb_data5"/>
      <sheetName val="SS_MH5"/>
      <sheetName val="Eq__Mobilization5"/>
      <sheetName val="w't_table4"/>
      <sheetName val="B09_15"/>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PointNo_54"/>
      <sheetName val="Index_List4"/>
      <sheetName val="Type_List4"/>
      <sheetName val="File_Types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2_2)Revised_Cash_Flow4"/>
      <sheetName val="Material_List_4"/>
      <sheetName val="Employee_List2"/>
      <sheetName val="입찰내역_발주처_양식4"/>
      <sheetName val="Chiet_t4"/>
      <sheetName val="Staffing_and_Rates_IA4"/>
      <sheetName val="Summary_of_Work2"/>
      <sheetName val="/VWVU))tÏØ0__4"/>
      <sheetName val="Рабочий_лист1"/>
      <sheetName val="PT_141-_Site_A_Landscape1"/>
      <sheetName val="d-safe_DELUXE1"/>
      <sheetName val="Rate_summary1"/>
      <sheetName val="SITE_WORK1"/>
      <sheetName val="RAB_AR&amp;STR1"/>
      <sheetName val="Back_up1"/>
      <sheetName val="INDIGINEOUS_ITEMS_1"/>
      <sheetName val="Mall_waterproofing1"/>
      <sheetName val="MSCP_waterproofing1"/>
      <sheetName val="Duct_Accesories1"/>
      <sheetName val="????_???_??1"/>
      <sheetName val="train_cash1"/>
      <sheetName val="accom_cash1"/>
      <sheetName val="C1ㅇ"/>
      <sheetName val="[SHOPLIST.xls]/VWVU))tÏØ0__1"/>
      <sheetName val="[SHOPLIST.xls]/VWVU))tÏØ0__2"/>
      <sheetName val="K"/>
      <sheetName val="Project"/>
      <sheetName val="PRICE INFO"/>
      <sheetName val="RC SUMMARY"/>
      <sheetName val="LABOUR PRODUCTIVITY-TAV"/>
      <sheetName val="MATERIAL PRICES"/>
      <sheetName val="PDT(L)1"/>
      <sheetName val="A1-Continuous"/>
      <sheetName val="BQLIST"/>
      <sheetName val="Bill.10"/>
      <sheetName val="CPA33-34"/>
      <sheetName val="Indices"/>
      <sheetName val="conc-foot-gradeslab"/>
      <sheetName val="1_2_Staff_Schedule"/>
      <sheetName val="pile Fabrication"/>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L"/>
      <sheetName val="M"/>
      <sheetName val="N"/>
      <sheetName val="O"/>
      <sheetName val="T"/>
      <sheetName val="U"/>
      <sheetName val="M&amp;A D"/>
      <sheetName val="M&amp;A E"/>
      <sheetName val="M&amp;A G"/>
      <sheetName val="SO"/>
      <sheetName val="Mix Design"/>
      <sheetName val="std-rates"/>
      <sheetName val="Rates"/>
      <sheetName val="Materials_Cost(PCC)6"/>
      <sheetName val="India_F&amp;S_Template6"/>
      <sheetName val="IO_LIST6"/>
      <sheetName val="Material_6"/>
      <sheetName val="Quote_Sheet6"/>
      <sheetName val="BOQ_Direct_selling_cost6"/>
      <sheetName val="PRECAST_lightconc-II6"/>
      <sheetName val="final_abstract6"/>
      <sheetName val="E_&amp;_R2"/>
      <sheetName val="Labour_&amp;_Plant1"/>
      <sheetName val="[SHOPLIST_xls][SHOPLIST_xls]701"/>
      <sheetName val="TRIAL_BALANCE1"/>
      <sheetName val="Ave_wtd_rates1"/>
      <sheetName val="Debits_as_on_12_04_081"/>
      <sheetName val="STAFFSCHED_1"/>
      <sheetName val="Risk_Breakdown_Structure1"/>
      <sheetName val="Gra¦)_x0"/>
      <sheetName val="_VWVU)_x"/>
      <sheetName val="Equipment_Rates"/>
      <sheetName val="Geneí¬_i"/>
      <sheetName val="Projects"/>
      <sheetName val="Rate_analysis11"/>
      <sheetName val="Staff_Acco_2"/>
      <sheetName val="TBAL9697_-group_wise__sdpl2"/>
      <sheetName val="Common_Variables1"/>
      <sheetName val="[SHOPLIST_xls]70,/0s«iÆøí¬i1"/>
      <sheetName val="GPL_Revenu_Update1"/>
      <sheetName val="DO_NOT_TOUCH1"/>
      <sheetName val="Work_Type1"/>
      <sheetName val="PROJECT_BRIEF(EX_NEW)1"/>
      <sheetName val="[SHOPLIST_xls]70,/0s«_iÆø_í¬"/>
      <sheetName val="AREA_OF_APPLICATION"/>
      <sheetName val="mw"/>
      <sheetName val="GFA_HQ_Building17"/>
      <sheetName val="GFA_Conference16"/>
      <sheetName val="BQ_External16"/>
      <sheetName val="Graph_Data_(DO_NOT_PRINT)15"/>
      <sheetName val="StattCo_yCharges15"/>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Raw_Data15"/>
      <sheetName val="Bill_No__215"/>
      <sheetName val="CT_Thang_Mo15"/>
      <sheetName val="budget_summary_(2)14"/>
      <sheetName val="Budget_Analysis_Summary14"/>
      <sheetName val="LEVEL_SHEET15"/>
      <sheetName val="SPT_vs_PHI15"/>
      <sheetName val="CT__PL14"/>
      <sheetName val="Projet,_methodes_&amp;_couts14"/>
      <sheetName val="Risques_majeurs_&amp;_Frais_Ind_14"/>
      <sheetName val="FOL_-_Bar15"/>
      <sheetName val="intr_stool_brkup14"/>
      <sheetName val="Tender_Summary15"/>
      <sheetName val="Insurance_Ext15"/>
      <sheetName val="Customize_Your_Invoice15"/>
      <sheetName val="HVAC_BoQ15"/>
      <sheetName val="Body_Sheet14"/>
      <sheetName val="1_0_Executive_Summary14"/>
      <sheetName val="Top_sheet14"/>
      <sheetName val="Ap_A12"/>
      <sheetName val="SHOPLIST_xls11"/>
      <sheetName val="Bill_213"/>
      <sheetName val="2_Div_14_12"/>
      <sheetName val="beam-reinft-IIInd_floor11"/>
      <sheetName val="beam-reinft-machine_rm11"/>
      <sheetName val="Bill_112"/>
      <sheetName val="Bill_312"/>
      <sheetName val="Bill_412"/>
      <sheetName val="Bill_512"/>
      <sheetName val="Bill_612"/>
      <sheetName val="Bill_712"/>
      <sheetName val="POWER_ASSUMPTIONS11"/>
      <sheetName val="Invoice_Summary11"/>
      <sheetName val="PROJECT_BRIEF12"/>
      <sheetName val="Civil_Boq10"/>
      <sheetName val="C_(3)12"/>
      <sheetName val="Dubai_golf11"/>
      <sheetName val="WITHOUT_C&amp;I_PROFIT_(3)10"/>
      <sheetName val="HIRED_LABOUR_CODE8"/>
      <sheetName val="PA-_Consutant_8"/>
      <sheetName val="foot-slab_reinft8"/>
      <sheetName val="Softscape_Buildup10"/>
      <sheetName val="Mat'l_Rate10"/>
      <sheetName val="VALVE_CHAMBERS7"/>
      <sheetName val="Fire_Hydrants7"/>
      <sheetName val="B_GATE_VALVE7"/>
      <sheetName val="Sub_G1_Fire7"/>
      <sheetName val="Sub_G12_Fire7"/>
      <sheetName val="Activity_List10"/>
      <sheetName val="BILL_COV8"/>
      <sheetName val="Ra__stair8"/>
      <sheetName val="DETAILED__BOQ8"/>
      <sheetName val="M-Book_for_Conc8"/>
      <sheetName val="M-Book_for_FW8"/>
      <sheetName val="Materials_Cost(PCC)7"/>
      <sheetName val="India_F&amp;S_Template7"/>
      <sheetName val="IO_LIST7"/>
      <sheetName val="Material_7"/>
      <sheetName val="Quote_Sheet7"/>
      <sheetName val="Day_work7"/>
      <sheetName val="Working_for_RCC6"/>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w't_table5"/>
      <sheetName val="B185-B-9_16"/>
      <sheetName val="B185-B-9_26"/>
      <sheetName val="CHART_OF_ACCOUNTS6"/>
      <sheetName val="BOQ_Direct_selling_cost7"/>
      <sheetName val="Elemental_Buildup5"/>
      <sheetName val="PointNo_55"/>
      <sheetName val="Index_List5"/>
      <sheetName val="Type_List5"/>
      <sheetName val="File_Types5"/>
      <sheetName val="E-Bill_No_6_A-O6"/>
      <sheetName val="PMWeb_data6"/>
      <sheetName val="SS_MH6"/>
      <sheetName val="Material_List_5"/>
      <sheetName val="2_2)Revised_Cash_Flow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Project_Cost_Breakdown3"/>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PRECAST_lightconc-II7"/>
      <sheetName val="final_abstract7"/>
      <sheetName val="Staff_Acco_3"/>
      <sheetName val="TBAL9697_-group_wise__sdpl3"/>
      <sheetName val="/VWVU))tÏØ0__5"/>
      <sheetName val="Chiet_t5"/>
      <sheetName val="Staffing_and_Rates_IA5"/>
      <sheetName val="Summary_of_Work3"/>
      <sheetName val="Employee_List3"/>
      <sheetName val="Рабочий_лист2"/>
      <sheetName val="B6_2_4"/>
      <sheetName val="Item-_Compact3"/>
      <sheetName val="E_&amp;_R3"/>
      <sheetName val="Annex_1_Sect_3a3"/>
      <sheetName val="Annex_1_Sect_3a_13"/>
      <sheetName val="Annex_1_Sect_3b3"/>
      <sheetName val="Annex_1_Sect_3c3"/>
      <sheetName val="HOURLY_RATES3"/>
      <sheetName val="SITE_WORK2"/>
      <sheetName val="d-safe_DELUXE2"/>
      <sheetName val="PT_141-_Site_A_Landscape2"/>
      <sheetName val="Rate_summary2"/>
      <sheetName val="RAB_AR&amp;STR2"/>
      <sheetName val="Back_up2"/>
      <sheetName val="train_cash2"/>
      <sheetName val="accom_cash2"/>
      <sheetName val="INDIGINEOUS_ITEMS_2"/>
      <sheetName val="Duct_Accesories2"/>
      <sheetName val="Mall_waterproofing2"/>
      <sheetName val="MSCP_waterproofing2"/>
      <sheetName val="Common_Variables2"/>
      <sheetName val="????_???_??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AREA_OF_APPLICATION1"/>
      <sheetName val="Geneí¬_i1"/>
      <sheetName val="steel_total1"/>
      <sheetName val="ELE_BOQ1"/>
      <sheetName val="Project_Cost_Breakdown2"/>
      <sheetName val="LIST_DO_NOT_REMOVE3"/>
      <sheetName val="B6_2_3"/>
      <sheetName val="Item-_Compact2"/>
      <sheetName val="Annex_1_Sect_3a2"/>
      <sheetName val="Annex_1_Sect_3a_12"/>
      <sheetName val="Annex_1_Sect_3b2"/>
      <sheetName val="Annex_1_Sect_3c2"/>
      <sheetName val="HOURLY_RATES2"/>
      <sheetName val="steel_total"/>
      <sheetName val="ELE_BOQ"/>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aseWeight"/>
      <sheetName val="VIABILITY"/>
      <sheetName val="CSC"/>
      <sheetName val="ACC"/>
      <sheetName val="Cost Heading"/>
      <sheetName val="D &amp; W sizes"/>
      <sheetName val="DetEst"/>
      <sheetName val="SOPMA DD"/>
      <sheetName val="Floor_Box_"/>
      <sheetName val="Floor_Box_1"/>
      <sheetName val="Data Sheet"/>
      <sheetName val="door"/>
      <sheetName val="window"/>
      <sheetName val="Dropdowns"/>
      <sheetName val="BLOCK-A (MEA.SHEET)"/>
      <sheetName val="Labour Costs"/>
      <sheetName val="allowances"/>
      <sheetName val="tender allowances"/>
      <sheetName val=" Summary BKG 034"/>
      <sheetName val="BILL 3R"/>
      <sheetName val="sheet6"/>
      <sheetName val="Ewaan Show Kitchen (2)"/>
      <sheetName val="Cash Flow Working"/>
      <sheetName val="BOQp4"/>
      <sheetName val="DATI_CONS"/>
      <sheetName val="2F 회의실견적(5_14 일대)"/>
      <sheetName val=" HIT-&gt;HMC 견적(3900)"/>
      <sheetName val="Appendix B"/>
      <sheetName val="HB CEC schd 4.2"/>
      <sheetName val="HB CEC schd 4.3"/>
      <sheetName val="HB CEC schd 5.2"/>
      <sheetName val="HB CEC schd 6.2"/>
      <sheetName val="HB CEC schd 7.2"/>
      <sheetName val="HB CEC schd 9.2"/>
      <sheetName val="Doha Farm"/>
      <sheetName val="Contractor Application"/>
      <sheetName val="General Summary"/>
      <sheetName val="08 MEP Summary"/>
      <sheetName val="03B1"/>
      <sheetName val="03B2"/>
      <sheetName val="Addnl works"/>
      <sheetName val="VARIATIONS"/>
      <sheetName val="B3. Material on Site-Detail"/>
      <sheetName val="precast RC element"/>
      <sheetName val="New Bld"/>
      <sheetName val="BHANDUP"/>
      <sheetName val="Report"/>
      <sheetName val="02"/>
      <sheetName val="03"/>
      <sheetName val="04"/>
      <sheetName val="01"/>
      <sheetName val="Weekly"/>
      <sheetName val="S-Curve Update"/>
      <sheetName val="Data I (2)"/>
      <sheetName val="rEFERENCES "/>
      <sheetName val="DIV2"/>
      <sheetName val="DIV3"/>
      <sheetName val="DIV4"/>
      <sheetName val="DIV7"/>
      <sheetName val="DIV9"/>
      <sheetName val="KAP-2_C1_ALBAHA_GRID_POINT_NGL"/>
      <sheetName val="[SHOPLIST.xls]/VWVU))tÏØ0__3"/>
      <sheetName val="[SHOPLIST.xls]70,/0s«_iÆø_í¬_i"/>
      <sheetName val="[SHOPLIST.xls]70?,/0?s«i?Æøí¬i?"/>
      <sheetName val="Config-C"/>
      <sheetName val="Service"/>
      <sheetName val="BOQ (2)"/>
      <sheetName val="Names"/>
      <sheetName val="LABOUR RATE"/>
      <sheetName val="Material Rate"/>
      <sheetName val="Labor abs-PW"/>
      <sheetName val="Labor abs-NMR"/>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hist&amp;proj"/>
      <sheetName val="Package-2"/>
      <sheetName val="Combined Results "/>
      <sheetName val="Cashflow"/>
      <sheetName val="RA"/>
      <sheetName val="ConferenceCentre_x005f_x005f_x0"/>
      <sheetName val="Geneí¬_x005f_x005f_x005f_x0008_"/>
      <sheetName val="70_x005f_x005f_x005f_x0000_,_0_"/>
      <sheetName val="B-3.2 EB"/>
      <sheetName val="Ragama"/>
      <sheetName val="B-3"/>
      <sheetName val="Comp equip"/>
      <sheetName val="Flight-1"/>
      <sheetName val="TTL"/>
      <sheetName val="[SHOPLIST.xls]/VWVU))tÏØ0__4"/>
      <sheetName val="grid"/>
      <sheetName val="Basic Rates"/>
      <sheetName val="Cost_any"/>
      <sheetName val="para"/>
      <sheetName val="kppl pl"/>
      <sheetName val="Set"/>
      <sheetName val="AREAS"/>
      <sheetName val="Labour Rate "/>
      <sheetName val="(M+L)"/>
      <sheetName val="Names&amp;Cases"/>
      <sheetName val="Bill-1"/>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11"/>
      <sheetName val="Hic_150EOffice"/>
      <sheetName val="Attach 4-18"/>
      <sheetName val="Results"/>
      <sheetName val="Site Dev BOQ"/>
      <sheetName val="Summary "/>
      <sheetName val="B04-A - DIA SUDEER"/>
      <sheetName val="04D - Tanmyat"/>
      <sheetName val="13- B04-B &amp; C"/>
      <sheetName val=" SITE 09 B04-B&amp;C-AFAQ"/>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Material&amp;equipment"/>
      <sheetName val="MN T.B."/>
      <sheetName val="COMPLEXALL"/>
      <sheetName val="Model"/>
      <sheetName val="CONSTRUCTION COMPONENT"/>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Dash board"/>
      <sheetName val="[SHOPLIST.xls]/VWVU))tÏØ0__5"/>
      <sheetName val="[SHOPLIST.xls]/VWVU))tÏØ0__6"/>
      <sheetName val="[SHOPLIST.xls]/VWVU))tÏØ0__7"/>
      <sheetName val="Div.07 Thermal &amp; Moisture"/>
      <sheetName val="PRL"/>
      <sheetName val="2 Plex"/>
      <sheetName val="Sheet1 (2)"/>
      <sheetName val="4 Plex"/>
      <sheetName val="6 Plex "/>
      <sheetName val="Detailed Summary"/>
      <sheetName val="Sheet1 (3)"/>
      <sheetName val="Sheet1 (4)"/>
      <sheetName val="Print"/>
      <sheetName val="May 05"/>
      <sheetName val="April 05"/>
      <sheetName val="Aug 05"/>
      <sheetName val="July 05"/>
      <sheetName val="June 05"/>
      <sheetName val="Nov 05"/>
      <sheetName val="Oct 05"/>
      <sheetName val="Sep 05"/>
      <sheetName val="STAIR-A"/>
      <sheetName val="B1"/>
      <sheetName val="Sheet Index"/>
      <sheetName val="Trade Summary"/>
      <sheetName val="PROCTOR"/>
      <sheetName val="Status Summary"/>
      <sheetName val="[SHOPLIST_xls]70"/>
      <sheetName val="[SHOPLIST_xls]70,"/>
      <sheetName val="[SHOPLIST_xls]/VW"/>
      <sheetName val="[SHOPLIST_xls]/VWVU))tÏØ0__"/>
      <sheetName val="[SHOPLIST_xls]/VWVU))tÏØ0__1"/>
      <sheetName val="Materials_"/>
      <sheetName val="PB"/>
      <sheetName val="LANGUAGE"/>
      <sheetName val="70,/0s«iÆøí¬"/>
      <sheetName val="Calculations"/>
      <sheetName val="Harewood"/>
      <sheetName val="Detbal"/>
      <sheetName val="Rate_analysis12"/>
      <sheetName val="Base_BM-rebar"/>
      <sheetName val="Area_Breakdown_PER_LEVEL_LINK"/>
      <sheetName val="CF_Input"/>
      <sheetName val="DATA_INPUT"/>
      <sheetName val="Vordruck-Nr__7_1_3_D"/>
      <sheetName val="M&amp;A_D"/>
      <sheetName val="M&amp;A_E"/>
      <sheetName val="M&amp;A_G"/>
      <sheetName val="Z-_GENERAL_PRICE_SUMMARY1"/>
      <sheetName val="[SHOPLIST_xls]/VWVU))"/>
      <sheetName val="Rate_analysis13"/>
      <sheetName val="[SHOPLIST_xls]701"/>
      <sheetName val="[SHOPLIST_xls]70,1"/>
      <sheetName val="Resumo_Empreitadas1"/>
      <sheetName val="Materials_1"/>
      <sheetName val="Base_BM-rebar1"/>
      <sheetName val="PPA_Summary1"/>
      <sheetName val="Mix_Design1"/>
      <sheetName val="Cashflow_projection1"/>
      <sheetName val="Area_Breakdown_PER_LEVEL_LINK1"/>
      <sheetName val="CF_Input1"/>
      <sheetName val="DATA_INPUT1"/>
      <sheetName val="Vordruck-Nr__7_1_3_D1"/>
      <sheetName val="M&amp;A_D1"/>
      <sheetName val="M&amp;A_E1"/>
      <sheetName val="M&amp;A_G1"/>
      <sheetName val="Z-_GENERAL_PRICE_SUMMARY2"/>
      <sheetName val="Equipment_Rates1"/>
      <sheetName val="E_H_-_H__W_P_1"/>
      <sheetName val="E__H__Treatment_for_pile_cap1"/>
      <sheetName val="GS"/>
      <sheetName val="1 - Main Building"/>
      <sheetName val="1 - Summary"/>
      <sheetName val="2 - Landscaping Works"/>
      <sheetName val="2 - Summary"/>
      <sheetName val="4 - Bldg Infra"/>
      <sheetName val="4 - Summary"/>
      <sheetName val="钢筋"/>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SHOPLIST_xls][SHOPLIST_xls][SH"/>
      <sheetName val="Data_Sheet"/>
      <sheetName val="Floor_Box_2"/>
      <sheetName val="E_H_-_H__W_P_2"/>
      <sheetName val="E__H__Treatment_for_pile_cap2"/>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Cashflow_projection2"/>
      <sheetName val="%_prog_figs_-u5_and_total1"/>
      <sheetName val="_VWVU))tÏØ0__2"/>
      <sheetName val="[SHOPLIST_xls][SHOPLIST_xls][S1"/>
      <sheetName val="Data_Sheet1"/>
      <sheetName val="[SHOPLIST_xls][SHOPLIST_xls]705"/>
      <sheetName val="Z-_GENERAL_PRICE_SUMMARY3"/>
      <sheetName val="Floor_Box_3"/>
      <sheetName val="[SHOPLIST_xls][SHOPLIST_xls]706"/>
      <sheetName val="E_H_-_H__W_P_3"/>
      <sheetName val="E__H__Treatment_for_pile_cap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Cashflow_projection3"/>
      <sheetName val="Resumo_Empreitadas2"/>
      <sheetName val="PPA_Summary2"/>
      <sheetName val="Equipment_Rates2"/>
      <sheetName val="[SHOPLIST_xls]702"/>
      <sheetName val="[SHOPLIST_xls]70,2"/>
      <sheetName val="Base_BM-rebar2"/>
      <sheetName val="%_prog_figs_-u5_and_total2"/>
      <sheetName val="_VWVU))tÏØ0__3"/>
      <sheetName val="[SHOPLIST_xls][SHOPLIST_xls][S2"/>
      <sheetName val="Data_Sheet2"/>
      <sheetName val="Wordsdata"/>
      <sheetName val="主材价格"/>
      <sheetName val="_SHOPLIST.xls__SHOPLIST.xls_70"/>
      <sheetName val="_SHOPLIST.xls__SHOPLIST.xls_70,"/>
      <sheetName val="ConferenceCentre_x0000_옰ʒ"/>
      <sheetName val="70_x0000_,_0_x0000_"/>
      <sheetName val="_x0000__x0000__x005"/>
      <sheetName val="Geneí¬_x0008_i_x000"/>
      <sheetName val="各楼量单项组价及与DAR单价对比"/>
      <sheetName val="70_,_0_s«_x0008_i_Æø_x0003_í¬_x"/>
      <sheetName val="_SHOPLIST.xls__SHOPLIST.xls_70_"/>
      <sheetName val="____ ___ __"/>
      <sheetName val="税费"/>
      <sheetName val="TABLO-3"/>
      <sheetName val="Transport"/>
      <sheetName val="Indirect"/>
      <sheetName val="_SHOPLIST.xls_70_x0000_,_0_x000"/>
      <sheetName val="AOP Summary-2"/>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Grand Summary "/>
      <sheetName val="Bill No.01 - GI "/>
      <sheetName val="combined "/>
      <sheetName val="summary-Optional "/>
      <sheetName val="B14.02 "/>
      <sheetName val="B21"/>
      <sheetName val="B22"/>
      <sheetName val="B27"/>
      <sheetName val="Prov.Sum "/>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SI 22"/>
      <sheetName val="TO List"/>
      <sheetName val="Qualifications"/>
      <sheetName val="CCTV DATA"/>
      <sheetName val="Qtys_ZamZam_(Del__before)"/>
      <sheetName val="Qtys_Relocation_(Del_before)"/>
      <sheetName val="_Qtys_Sub_&amp;_Tents_(Del__before)"/>
      <sheetName val="Qtys__Signages_(Del__before)"/>
      <sheetName val="Qtys_Temporary_Passages_(Del)"/>
      <sheetName val="_Qtys_Ser__Rooms_(Del_before)"/>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PROJECT_BRIEF(EX_NEW)5"/>
      <sheetName val="Risk_Breakdown_Structure4"/>
      <sheetName val="AREA_OF_APPLICATION4"/>
      <sheetName val="Geneí¬_i4"/>
      <sheetName val="steel_total4"/>
      <sheetName val="ELE_BOQ4"/>
      <sheetName val="Site_Dev_BOQ"/>
      <sheetName val="Service_Type"/>
      <sheetName val="Contract_Division"/>
      <sheetName val="SubContract_Type"/>
      <sheetName val="_SHOPLIST_xls_70"/>
      <sheetName val="_SHOPLIST_xls_70,_0s«iÆøí¬i"/>
      <sheetName val="Rate_analysis14"/>
      <sheetName val="[SHOPLIST_xls]703"/>
      <sheetName val="[SHOPLIST_xls]70,3"/>
      <sheetName val="Base_BM-rebar3"/>
      <sheetName val="[SHOPLIST_xls]/VW3"/>
      <sheetName val="[SHOPLIST_xls]/VWVU))tÏØ0__6"/>
      <sheetName val="[SHOPLIST_xls]/VWVU))tÏØ0__7"/>
      <sheetName val="Resumo_Empreitadas3"/>
      <sheetName val="%_prog_figs_-u5_and_total3"/>
      <sheetName val="_VWVU))tÏØ0__4"/>
      <sheetName val="Service_Type3"/>
      <sheetName val="Contract_Division3"/>
      <sheetName val="SubContract_Type3"/>
      <sheetName val="_SHOPLIST_xls_703"/>
      <sheetName val="_SHOPLIST_xls_70,_0s«iÆøí¬i3"/>
      <sheetName val="PPA_Summary3"/>
      <sheetName val="Mix_Design3"/>
      <sheetName val="[SHOPLIST_xls][SHOPLIST_xls][S3"/>
      <sheetName val="[SHOPLIST_xls]/VW2"/>
      <sheetName val="[SHOPLIST_xls]/VWVU))tÏØ0__4"/>
      <sheetName val="[SHOPLIST_xls]/VWVU))tÏØ0__5"/>
      <sheetName val="Service_Type2"/>
      <sheetName val="Contract_Division2"/>
      <sheetName val="SubContract_Type2"/>
      <sheetName val="_SHOPLIST_xls_702"/>
      <sheetName val="_SHOPLIST_xls_70,_0s«iÆøí¬i2"/>
      <sheetName val="Mix_Design2"/>
      <sheetName val="[SHOPLIST_xls]/VW1"/>
      <sheetName val="[SHOPLIST_xls]/VWVU))tÏØ0__2"/>
      <sheetName val="[SHOPLIST_xls]/VWVU))tÏØ0__3"/>
      <sheetName val="Service_Type1"/>
      <sheetName val="Contract_Division1"/>
      <sheetName val="SubContract_Type1"/>
      <sheetName val="_SHOPLIST_xls_701"/>
      <sheetName val="_SHOPLIST_xls_70,_0s«iÆøí¬i1"/>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EE-PROP"/>
      <sheetName val="[SHOPLIST.xls][SHOPLIST.xls]70?"/>
      <sheetName val="Gene��_x0008_i_x0000__x0000__x0014__x0000_0."/>
      <sheetName val="70_x0000_,/0_x0000_s�_x0008_i_x0000_��_x0003_��_x0008_i_x0000_"/>
      <sheetName val="Top_s๨ꫝ_x0000__x0000_퀀"/>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IO"/>
      <sheetName val="FAL intern"/>
      <sheetName val="Electrical_database"/>
      <sheetName val="Top_sh_x0000__x0000__x0001_Ԁ"/>
      <sheetName val="Joseph Record"/>
      <sheetName val="P-100_MRF_DB_R1"/>
      <sheetName val="1_2_Staff_Schedule1"/>
      <sheetName val="Finansal_tamamlanma_Eğrisi"/>
      <sheetName val="Dropdown_List"/>
      <sheetName val="70,/0s«i_x"/>
      <sheetName val="[SHOPLIST_xls][SHOPLIST_xls]707"/>
      <sheetName val="Data_Validation"/>
      <sheetName val="Div26_-_Elect"/>
      <sheetName val="CHUNG_CU_CARRILON"/>
      <sheetName val="Bill_10"/>
      <sheetName val="PRICE_INFO"/>
      <sheetName val="RC_SUMMARY"/>
      <sheetName val="LABOUR_PRODUCTIVITY-TAV"/>
      <sheetName val="MATERIAL_PRICES"/>
      <sheetName val="pile_Fabrication"/>
      <sheetName val="CIF_COST_ITEM"/>
      <sheetName val="[SHOPLIST_xls]/VWVU))tÏØ0__11"/>
      <sheetName val="[SHOPLIST_xls]/VWVU))tÏØ0__21"/>
      <sheetName val="HB_CEC_schd_4_2"/>
      <sheetName val="HB_CEC_schd_4_3"/>
      <sheetName val="HB_CEC_schd_5_2"/>
      <sheetName val="HB_CEC_schd_6_2"/>
      <sheetName val="HB_CEC_schd_7_2"/>
      <sheetName val="HB_CEC_schd_9_2"/>
      <sheetName val="Doha_Farm"/>
      <sheetName val="Cost_Heading"/>
      <sheetName val="D_&amp;_W_sizes"/>
      <sheetName val="SOPMA_DD"/>
      <sheetName val="BOQ_(2)"/>
      <sheetName val="LABOUR_RATE"/>
      <sheetName val="Material_Rate"/>
      <sheetName val="Labor_abs-PW"/>
      <sheetName val="Labor_abs-NMR"/>
      <sheetName val="Combined_Results_"/>
      <sheetName val="B-3_2_EB"/>
      <sheetName val="Materials_2"/>
      <sheetName val="Area_Breakdown_PER_LEVEL_LINK2"/>
      <sheetName val="Comp_equip"/>
      <sheetName val="[SHOPLIST_xls]/VWVU))tÏØ0__31"/>
      <sheetName val="[SHOPLIST_xls]70,/0s«_iÆø_í¬_i"/>
      <sheetName val="[SHOPLIST_xls]70?,/0?s«i?Æøí¬i?"/>
      <sheetName val="Basic_Rates"/>
      <sheetName val="kppl_pl"/>
      <sheetName val="Labour_Rate_"/>
      <sheetName val="CF_Input2"/>
      <sheetName val="DATA_INPUT2"/>
      <sheetName val="Vordruck-Nr__7_1_3_D2"/>
      <sheetName val="M&amp;A_D2"/>
      <sheetName val="M&amp;A_E2"/>
      <sheetName val="M&amp;A_G2"/>
      <sheetName val="Labour_Costs"/>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Data_I_(2)"/>
      <sheetName val="rEFERENCES_"/>
      <sheetName val="Attach_4-18"/>
      <sheetName val="Summary_"/>
      <sheetName val="B04-A_-_DIA_SUDEER"/>
      <sheetName val="04D_-_Tanmyat"/>
      <sheetName val="13-_B04-B_&amp;_C"/>
      <sheetName val="_SITE_09_B04-B&amp;C-AFAQ"/>
      <sheetName val="tender_allowances"/>
      <sheetName val="_Summary_BKG_034"/>
      <sheetName val="BILL_3R"/>
      <sheetName val="BLOCK-A_(MEA_SHEET)"/>
      <sheetName val="Ewaan_Show_Kitchen_(2)"/>
      <sheetName val="Cash_Flow_Working"/>
      <sheetName val="MN_T_B_"/>
      <sheetName val="CONSTRUCTION_COMPONENT"/>
      <sheetName val="Dash_board"/>
      <sheetName val="Div_07_Thermal_&amp;_Moisture"/>
      <sheetName val="2_Plex"/>
      <sheetName val="Sheet1_(2)"/>
      <sheetName val="4_Plex"/>
      <sheetName val="6_Plex_"/>
      <sheetName val="Detailed_Summary"/>
      <sheetName val="Sheet1_(3)"/>
      <sheetName val="Sheet1_(4)"/>
      <sheetName val="May_05"/>
      <sheetName val="April_05"/>
      <sheetName val="Aug_05"/>
      <sheetName val="July_05"/>
      <sheetName val="June_05"/>
      <sheetName val="Nov_05"/>
      <sheetName val="Oct_05"/>
      <sheetName val="Sep_05"/>
      <sheetName val="Appendix_B"/>
      <sheetName val="2F_회의실견적(5_14_일대)"/>
      <sheetName val="_HIT-&gt;HMC_견적(3900)"/>
      <sheetName val="precast_RC_element"/>
      <sheetName val="New_Bld"/>
      <sheetName val="Sheet_Index"/>
      <sheetName val="Trade_Summary"/>
      <sheetName val="Status_Summary"/>
      <sheetName val="1_-_Main_Building"/>
      <sheetName val="1_-_Summary"/>
      <sheetName val="2_-_Landscaping_Works"/>
      <sheetName val="2_-_Summary"/>
      <sheetName val="4_-_Bldg_Infra"/>
      <sheetName val="4_-_Summary"/>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_SHOPLIST_xls__SHOPLIST_xls_70"/>
      <sheetName val="_SHOPLIST_xls__SHOPLIST_xls_70,"/>
      <sheetName val="70,_0"/>
      <sheetName val="_x005"/>
      <sheetName val="Geneí¬i_x000"/>
      <sheetName val="70_,_0_s«i_Æøí¬_x"/>
      <sheetName val="_SHOPLIST_xls__SHOPLIST_xls_70_"/>
      <sheetName val="___________"/>
      <sheetName val="ce"/>
      <sheetName val="Balance Sheet"/>
      <sheetName val="KP1590_E"/>
      <sheetName val="Qty-UG"/>
      <sheetName val="PLT-SUM"/>
      <sheetName val="/VWVU))tÏØ0__9"/>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Floor_Box_4"/>
      <sheetName val="[SHOPLIST_xls][SHOPLIST_xls]709"/>
      <sheetName val="BLOCK-A_(MEA_SHEET)1"/>
      <sheetName val="1_2_Staff_Schedule2"/>
      <sheetName val="Site_Dev_BOQ1"/>
      <sheetName val="Labour_Costs1"/>
      <sheetName val="Dash_board1"/>
      <sheetName val="tender_allowances1"/>
      <sheetName val="_Summary_BKG_0341"/>
      <sheetName val="BILL_3R1"/>
      <sheetName val="Bill_101"/>
      <sheetName val="[SHOPLIST_xls]/VWVU))tÏØ0__12"/>
      <sheetName val="[SHOPLIST_xls]70,/0s«_iÆø_í¬_i1"/>
      <sheetName val="[SHOPLIST_xls]70?,/0?s«i?Æøí¬i1"/>
      <sheetName val="/VWVU))tÏØ0__11"/>
      <sheetName val="Dash_board2"/>
      <sheetName val="Site_Dev_BOQ2"/>
      <sheetName val="tender_allowances2"/>
      <sheetName val="_Summary_BKG_0342"/>
      <sheetName val="BILL_3R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Rates for public areas"/>
      <sheetName val="[SHOPLIST.xls][SHOPLIST.xls]/VW"/>
      <sheetName val="[SHOPLIST.xls]70_x0000_,/0_x0000_s«_x0008_i_x"/>
      <sheetName val="pile_Fabrication2"/>
      <sheetName val="Qtys_ZamZam_(Del__before)2"/>
      <sheetName val="Qtys_Relocation_(Del_before)2"/>
      <sheetName val="_Qtys_Sub_&amp;_Tents_(Del__before2"/>
      <sheetName val="Qtys__Signages_(Del__before)2"/>
      <sheetName val="Qtys_Temporary_Passages_(Del)2"/>
      <sheetName val="_Qtys_Ser__Rooms_(Del_before)2"/>
      <sheetName val="Finansal_tamamlanma_Eğrisi2"/>
      <sheetName val="May_052"/>
      <sheetName val="April_052"/>
      <sheetName val="Aug_052"/>
      <sheetName val="July_052"/>
      <sheetName val="June_052"/>
      <sheetName val="Nov_052"/>
      <sheetName val="Oct_052"/>
      <sheetName val="Sep_05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P-100_MRF_DB_R12"/>
      <sheetName val="pile_Fabrication1"/>
      <sheetName val="Qtys_ZamZam_(Del__before)1"/>
      <sheetName val="Qtys_Relocation_(Del_before)1"/>
      <sheetName val="_Qtys_Sub_&amp;_Tents_(Del__before1"/>
      <sheetName val="Qtys__Signages_(Del__before)1"/>
      <sheetName val="Qtys_Temporary_Passages_(Del)1"/>
      <sheetName val="_Qtys_Ser__Rooms_(Del_before)1"/>
      <sheetName val="Finansal_tamamlanma_Eğrisi1"/>
      <sheetName val="May_051"/>
      <sheetName val="April_051"/>
      <sheetName val="Aug_051"/>
      <sheetName val="July_051"/>
      <sheetName val="June_051"/>
      <sheetName val="Nov_051"/>
      <sheetName val="Oct_051"/>
      <sheetName val="Sep_051"/>
      <sheetName val="Dropdown_List1"/>
      <sheetName val="HB_CEC_schd_4_21"/>
      <sheetName val="HB_CEC_schd_4_31"/>
      <sheetName val="HB_CEC_schd_5_21"/>
      <sheetName val="HB_CEC_schd_6_21"/>
      <sheetName val="HB_CEC_schd_7_21"/>
      <sheetName val="HB_CEC_schd_9_21"/>
      <sheetName val="precast_RC_element1"/>
      <sheetName val="New_Bld1"/>
      <sheetName val="Doha_Farm1"/>
      <sheetName val="P-100_MRF_DB_R11"/>
      <sheetName val="[SHOPLIST.xls]70_x005f_x0000_,/0_x000"/>
      <sheetName val="Estimate for approval"/>
      <sheetName val="DDL"/>
      <sheetName val="P-Sum-Cab"/>
      <sheetName val="B2-DV No.02"/>
      <sheetName val="PRELIMINARIES"/>
      <sheetName val="SITE WORKS"/>
      <sheetName val="MASONRY"/>
      <sheetName val="METAL"/>
      <sheetName val="WOOD WORK"/>
      <sheetName val="THERMAL &amp; MOISTURE "/>
      <sheetName val="DOORS &amp; WINDOWS"/>
      <sheetName val="FINISHES"/>
      <sheetName val="SPECIALITIES"/>
      <sheetName val="ELECTRICAL"/>
      <sheetName val="MECHANICAL"/>
      <sheetName val="Additional Items"/>
      <sheetName val="Estimate_for_approval"/>
      <sheetName val="Det_Des"/>
      <sheetName val="DRUM"/>
      <sheetName val="Laundry"/>
      <sheetName val="/VWVU))tÏØ0__12"/>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B09_112"/>
      <sheetName val="BOQ_Direct_selling_cost13"/>
      <sheetName val="CHART_OF_ACCOUNTS12"/>
      <sheetName val="Working_for_RCC12"/>
      <sheetName val="B185-B-9_112"/>
      <sheetName val="B185-B-9_212"/>
      <sheetName val="E-Bill_No_6_A-O12"/>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Elemental_Buildup11"/>
      <sheetName val="PointNo_511"/>
      <sheetName val="2_2)Revised_Cash_Flow11"/>
      <sheetName val="SS_MH12"/>
      <sheetName val="입찰내역_발주처_양식11"/>
      <sheetName val="Material_List_11"/>
      <sheetName val="LIST_DO_NOT_REMOVE10"/>
      <sheetName val="Index_List11"/>
      <sheetName val="Type_List11"/>
      <sheetName val="File_Types11"/>
      <sheetName val="Chiet_t11"/>
      <sheetName val="Staffing_and_Rates_IA11"/>
      <sheetName val="Project_Cost_Breakdown9"/>
      <sheetName val="PRECAST_lightconc-II13"/>
      <sheetName val="final_abstract13"/>
      <sheetName val="Staff_Acco_9"/>
      <sheetName val="TBAL9697_-group_wise__sdpl9"/>
      <sheetName val="Summary_of_Work9"/>
      <sheetName val="Employee_List9"/>
      <sheetName val="Рабочий_лист8"/>
      <sheetName val="B6_2_10"/>
      <sheetName val="Item-_Compact9"/>
      <sheetName val="E_&amp;_R9"/>
      <sheetName val="Annex_1_Sect_3a9"/>
      <sheetName val="Annex_1_Sect_3a_19"/>
      <sheetName val="Annex_1_Sect_3b9"/>
      <sheetName val="Annex_1_Sect_3c9"/>
      <sheetName val="HOURLY_RATES9"/>
      <sheetName val="SITE_WORK8"/>
      <sheetName val="d-safe_DELUXE8"/>
      <sheetName val="PT_141-_Site_A_Landscape8"/>
      <sheetName val="Rate_summary8"/>
      <sheetName val="RAB_AR&amp;STR8"/>
      <sheetName val="Back_up8"/>
      <sheetName val="train_cash8"/>
      <sheetName val="accom_cash8"/>
      <sheetName val="INDIGINEOUS_ITEMS_8"/>
      <sheetName val="Duct_Accesories8"/>
      <sheetName val="Mall_waterproofing8"/>
      <sheetName val="MSCP_waterproofing8"/>
      <sheetName val="????_???_??8"/>
      <sheetName val="Labour_&amp;_Plant8"/>
      <sheetName val="Ave_wtd_rates8"/>
      <sheetName val="Debits_as_on_12_04_088"/>
      <sheetName val="STAFFSCHED_8"/>
      <sheetName val="TRIAL_BALANCE8"/>
      <sheetName val="[SHOPLIST_xls][SHOPLIST_xls]710"/>
      <sheetName val="[SHOPLIST_xls]70,/0s«iÆøí¬i8"/>
      <sheetName val="Common_Variables8"/>
      <sheetName val="GPL_Revenu_Update8"/>
      <sheetName val="DO_NOT_TOUCH8"/>
      <sheetName val="Work_Type8"/>
      <sheetName val="PROJECT_BRIEF(EX_NEW)8"/>
      <sheetName val="AREA_OF_APPLICATION7"/>
      <sheetName val="Risk_Breakdown_Structure7"/>
      <sheetName val="Geneí¬_i7"/>
      <sheetName val="steel_total7"/>
      <sheetName val="ELE_BOQ7"/>
      <sheetName val="Z-_GENERAL_PRICE_SUMMARY4"/>
      <sheetName val="Resumo_Empreitadas4"/>
      <sheetName val="PPA_Summary4"/>
      <sheetName val="Mix_Design4"/>
      <sheetName val="%_prog_figs_-u5_and_total4"/>
      <sheetName val="_VWVU))tÏØ0__5"/>
      <sheetName val="Floor_Box_5"/>
      <sheetName val="Equipment_Rates3"/>
      <sheetName val="[SHOPLIST_xls]/VWVU))tÏØ0__8"/>
      <sheetName val="[SHOPLIST_xls]/VWVU))tÏØ0__9"/>
      <sheetName val="[SHOPLIST_xls][SHOPLIST_xls]711"/>
      <sheetName val="Dash_board3"/>
      <sheetName val="Materials_3"/>
      <sheetName val="Site_Dev_BOQ3"/>
      <sheetName val="Data_Sheet3"/>
      <sheetName val="tender_allowances3"/>
      <sheetName val="_Summary_BKG_0343"/>
      <sheetName val="BILL_3R3"/>
      <sheetName val="Area_Breakdown_PER_LEVEL_LINK3"/>
      <sheetName val="CF_Input3"/>
      <sheetName val="DATA_INPUT3"/>
      <sheetName val="Vordruck-Nr__7_1_3_D3"/>
      <sheetName val="M&amp;A_D3"/>
      <sheetName val="M&amp;A_E3"/>
      <sheetName val="M&amp;A_G3"/>
      <sheetName val="1_2_Staff_Schedule4"/>
      <sheetName val="Bill_103"/>
      <sheetName val="[SHOPLIST_xls]/VWVU))tÏØ0__14"/>
      <sheetName val="[SHOPLIST_xls]/VWVU))tÏØ0__23"/>
      <sheetName val="[SHOPLIST_xls]/VWVU))tÏØ0__33"/>
      <sheetName val="[SHOPLIST_xls]70,/0s«_iÆø_í¬_i3"/>
      <sheetName val="[SHOPLIST_xls]70?,/0?s«i?Æøí¬i3"/>
      <sheetName val="Labour_Costs3"/>
      <sheetName val="BLOCK-A_(MEA_SHEET)3"/>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Base_BM-rebar5"/>
      <sheetName val="Attach_4-182"/>
      <sheetName val="Area_Breakdown_PER_LEVEL_LINK5"/>
      <sheetName val="CF_Input5"/>
      <sheetName val="DATA_INPUT5"/>
      <sheetName val="Vordruck-Nr__7_1_3_D5"/>
      <sheetName val="M&amp;A_D5"/>
      <sheetName val="M&amp;A_E5"/>
      <sheetName val="M&amp;A_G5"/>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Labour_Rate_2"/>
      <sheetName val="[SHOPLIST_xls]/VWVU))tÏØ0__35"/>
      <sheetName val="[SHOPLIST_xls]70,/0s«_iÆø_í¬_i5"/>
      <sheetName val="[SHOPLIST_xls]70?,/0?s«i?Æøí¬i5"/>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Base_BM-rebar4"/>
      <sheetName val="Attach_4-181"/>
      <sheetName val="Area_Breakdown_PER_LEVEL_LINK4"/>
      <sheetName val="CF_Input4"/>
      <sheetName val="DATA_INPUT4"/>
      <sheetName val="Vordruck-Nr__7_1_3_D4"/>
      <sheetName val="M&amp;A_D4"/>
      <sheetName val="M&amp;A_E4"/>
      <sheetName val="M&amp;A_G4"/>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L (4)"/>
      <sheetName val="ICM"/>
      <sheetName val="SCHEDULE"/>
      <sheetName val="Recon Template"/>
      <sheetName val="HWDG"/>
      <sheetName val="Abs PMRL"/>
      <sheetName val="ARBQ"/>
      <sheetName val="AOP_Summary-2"/>
      <sheetName val="Sec__A-PQ"/>
      <sheetName val="Preamble_B"/>
      <sheetName val="Sec__C-Dayworks"/>
      <sheetName val="d5_"/>
      <sheetName val="AOP_Summary-21"/>
      <sheetName val="[SHOPLIST_xls]/VWVU))tÏØ0__51"/>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BOQ_(2)1"/>
      <sheetName val="LABOUR_RATE1"/>
      <sheetName val="Material_Rate1"/>
      <sheetName val="Labor_abs-PW1"/>
      <sheetName val="Labor_abs-NMR1"/>
      <sheetName val="kppl_pl1"/>
      <sheetName val="Basic_Rates1"/>
      <sheetName val="Combined_Results_1"/>
      <sheetName val="Div_07_Thermal_&amp;_Moisture1"/>
      <sheetName val="Data_Validation1"/>
      <sheetName val="Div26_-_Elect1"/>
      <sheetName val="CHUNG_CU_CARRILON1"/>
      <sheetName val="4"/>
      <sheetName val="Core Data"/>
      <sheetName val="Build-up"/>
      <sheetName val="[SHOPLIST.xls][SH"/>
      <sheetName val="BOQ.1.92"/>
      <sheetName val="Balance_Sheet"/>
      <sheetName val="Section_by_layers_old"/>
      <sheetName val="Steel-Circular"/>
      <sheetName val="Backup"/>
      <sheetName val="L3-WBS Mapping"/>
      <sheetName val="BAFO CCL Submission"/>
      <sheetName val="[SHOPLIST.xls]/VWVU))tÏØ0__8"/>
      <sheetName val="[SHOPLIST.xls]/VWVU))tÏØ0__9"/>
      <sheetName val="BQMPALOC"/>
      <sheetName val="COLUMNS"/>
      <sheetName val="VESSELS "/>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ef Arch"/>
      <sheetName val="Gene��_x0008_i"/>
      <sheetName val="Top_s๨ꫝ"/>
      <sheetName val="_SHOPLIST_xls_70,_0_x000"/>
      <sheetName val="Contractor_Application"/>
      <sheetName val="General_Summary"/>
      <sheetName val="08_MEP_Summary"/>
      <sheetName val="Addnl_works"/>
      <sheetName val="B3__Material_on_Site-Detail"/>
      <sheetName val="Sec__A-PQ1"/>
      <sheetName val="Preamble_B1"/>
      <sheetName val="Sec__C-Dayworks1"/>
      <sheetName val="d5_1"/>
      <sheetName val="2_Plex1"/>
      <sheetName val="Sheet1_(2)1"/>
      <sheetName val="4_Plex1"/>
      <sheetName val="6_Plex_1"/>
      <sheetName val="Detailed_Summary1"/>
      <sheetName val="Sheet1_(3)1"/>
      <sheetName val="Sheet1_(4)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SHOPLIST_xls]/VWVU))tÏØ0__61"/>
      <sheetName val="2gii"/>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Item List OLD"/>
      <sheetName val="KEYFIGURES"/>
      <sheetName val="Other Cost Norms"/>
      <sheetName val="MAIN SUMMARY"/>
      <sheetName val="S"/>
      <sheetName val="T&amp;M"/>
      <sheetName val="Specialist"/>
      <sheetName val="Manpower"/>
      <sheetName val="Deliverables"/>
      <sheetName val="Rate_analysis15"/>
      <sheetName val="P1926-H2B Pkg 2A&amp;2B"/>
      <sheetName val="P1940-H2B Pkg 1 Guestrooms"/>
      <sheetName val="P1929-DHCT"/>
      <sheetName val="[SHOPLIST_xls]/VWVU))tÏØ0__71"/>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6.2 Floor Finishes"/>
      <sheetName val="piedathot"/>
      <sheetName val="projcasflo"/>
      <sheetName val="supdata"/>
      <sheetName val="devbud"/>
      <sheetName val="Pivots"/>
      <sheetName val="Basic Rate"/>
      <sheetName val="MASTER_RATE ANALYSIS"/>
      <sheetName val="Bill No.1"/>
      <sheetName val="[SHOPLIST.xls]70,/0s«iÆøí¬"/>
      <sheetName val="Top_sh"/>
      <sheetName val="Top_s灨ὔ밀ὔ턀"/>
      <sheetName val="Spacing of Delineators"/>
      <sheetName val="P-Ins &amp; Bonds"/>
      <sheetName val="Surbhi"/>
      <sheetName val="Micro"/>
      <sheetName val="المعادلات"/>
      <sheetName val="[SHOPLIST.xls]70_"/>
      <sheetName val="70,/0s«iÆøí¬i1"/>
      <sheetName val="70,/0s«_iÆø_í¬"/>
      <sheetName val="70,/0s«iÆøí¬i2"/>
      <sheetName val="70,/0s«iÆøí¬i3"/>
      <sheetName val="Master data"/>
      <sheetName val="Process"/>
      <sheetName val="Refinery"/>
      <sheetName val="Fructose"/>
      <sheetName val="Utilities"/>
      <sheetName val="Pipesizes"/>
      <sheetName val="[SHOPLIST.xls]70___0_s__i_____2"/>
      <sheetName val="[SHOPLIST.xls]_VW__VU_________2"/>
      <sheetName val="[SHOPLIST.xls]_VW__VU_________3"/>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HOPLIST_xls][SH"/>
      <sheetName val="[SHOPLIST.xls]/VWVU))tÏØ0__10"/>
      <sheetName val="[SHOPLIST.xls]/VWVU))tÏØ0__11"/>
      <sheetName val="[SHOPLIST.xls]/VWVU))tÏØ0__17"/>
      <sheetName val="[SHOPLIST.xls]/VWVU))tÏØ0__16"/>
      <sheetName val="[SHOPLIST.xls]/VWVU))tÏØ0__14"/>
      <sheetName val="[SHOPLIST.xls]/VWVU))tÏØ0__12"/>
      <sheetName val="[SHOPLIST.xls]/VWVU))tÏØ0__13"/>
      <sheetName val="[SHOPLIST.xls]/VWVU))tÏØ0__15"/>
      <sheetName val="Initial Data"/>
      <sheetName val="Package Status"/>
      <sheetName val="3"/>
      <sheetName val="Appendix-A -GRAND SUMMARY"/>
      <sheetName val="D9 (New Rate)"/>
      <sheetName val="Validation"/>
      <sheetName val="[SHOPLIST_xls]/VWVU))tÏØ0  "/>
      <sheetName val="Staff"/>
      <sheetName val="Staff OLD "/>
      <sheetName val="Cumulative Rail "/>
      <sheetName val="Portfolio List"/>
      <sheetName val="Drop down"/>
      <sheetName val=" Estimate  "/>
      <sheetName val="Equip."/>
      <sheetName val="Book1"/>
      <sheetName val="Ledger"/>
      <sheetName val="Data "/>
      <sheetName val="집계표"/>
      <sheetName val="개시대사 (2)"/>
      <sheetName val="BoQ-22-8-2019"/>
      <sheetName val="Tech"/>
      <sheetName val="WATER DUCT - IC 21"/>
      <sheetName val="Asset Desc"/>
      <sheetName val="Account Codes"/>
      <sheetName val="SLHW"/>
      <sheetName val="MATERIALS"/>
      <sheetName val="Div Summary"/>
      <sheetName val="ConferenceCentre_옰ʒ䄂ʒ鵠ʐ䄂ʒ閐̐脭め_x0005_"/>
      <sheetName val="TBEAM"/>
      <sheetName val="Detail Page"/>
      <sheetName val="[SHOPLIST.xls]/VWVU))tÏØ0__18"/>
      <sheetName val="[SHOPLIST.xls]/VWVU))tÏØ0__19"/>
      <sheetName val="_board7"/>
      <sheetName val="_boaboard (1)"/>
      <sheetName val="Rates_for_public_areas"/>
      <sheetName val="[SHOPLIST.xls]70,/0s«i_x"/>
      <sheetName val="[SHOPLIST.xls]70,/0s«iÆøí¬i1"/>
      <sheetName val="[SHOPLIST.xls]70,/0s«_iÆø_í¬"/>
      <sheetName val="[SHOPLIST.xls]70,/0s«iÆøí¬i2"/>
      <sheetName val="[SHOPLIST.xls]70,/0s«iÆøí¬i3"/>
      <sheetName val="/VWVU))"/>
      <sheetName val="701"/>
      <sheetName val="70,1"/>
      <sheetName val="[SHOPLIST_xls][S1"/>
      <sheetName val="702"/>
      <sheetName val="70,2"/>
      <sheetName val="[SHOPLIST_xls][S2"/>
      <sheetName val="BORDGC"/>
      <sheetName val="National"/>
      <sheetName val="JAN"/>
      <sheetName val="Finansal_tamamlanma_Eğrisi3"/>
      <sheetName val="Dropdown_List3"/>
      <sheetName val="pile_Fabrication3"/>
      <sheetName val="precast_RC_element3"/>
      <sheetName val="New_Bld3"/>
      <sheetName val="HB_CEC_schd_4_23"/>
      <sheetName val="HB_CEC_schd_4_33"/>
      <sheetName val="HB_CEC_schd_5_23"/>
      <sheetName val="HB_CEC_schd_6_23"/>
      <sheetName val="HB_CEC_schd_7_23"/>
      <sheetName val="HB_CEC_schd_9_23"/>
      <sheetName val="Doha_Farm3"/>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May_053"/>
      <sheetName val="April_053"/>
      <sheetName val="Aug_053"/>
      <sheetName val="July_053"/>
      <sheetName val="June_053"/>
      <sheetName val="Nov_053"/>
      <sheetName val="Oct_053"/>
      <sheetName val="Sep_053"/>
      <sheetName val="Grand_Summary_"/>
      <sheetName val="Bill_No_01_-_GI_"/>
      <sheetName val="combined_"/>
      <sheetName val="summary-Optional_"/>
      <sheetName val="B14_02_"/>
      <sheetName val="Prov_Sum_"/>
      <sheetName val="SI_22"/>
      <sheetName val="TO_List"/>
      <sheetName val="CCTV_DATA"/>
      <sheetName val="Geneí¬_i_0"/>
      <sheetName val="70,_0s«_iÆ"/>
      <sheetName val="___________2"/>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B2-DV_No_02"/>
      <sheetName val="FAL_intern"/>
      <sheetName val="Finansal_tamamlanma_Eğrisi4"/>
      <sheetName val="Dropdown_List4"/>
      <sheetName val="Contractor_Application1"/>
      <sheetName val="General_Summary1"/>
      <sheetName val="08_MEP_Summary1"/>
      <sheetName val="Addnl_works1"/>
      <sheetName val="B3__Material_on_Site-Detail1"/>
      <sheetName val="pile_Fabrication4"/>
      <sheetName val="precast_RC_element4"/>
      <sheetName val="New_Bld4"/>
      <sheetName val="HB_CEC_schd_4_24"/>
      <sheetName val="HB_CEC_schd_4_34"/>
      <sheetName val="HB_CEC_schd_5_24"/>
      <sheetName val="HB_CEC_schd_6_24"/>
      <sheetName val="HB_CEC_schd_7_24"/>
      <sheetName val="HB_CEC_schd_9_24"/>
      <sheetName val="Comp_equip1"/>
      <sheetName val="B-3_2_EB1"/>
      <sheetName val="Doha_Farm4"/>
      <sheetName val="CIF_COST_ITEM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May_054"/>
      <sheetName val="April_054"/>
      <sheetName val="Aug_054"/>
      <sheetName val="July_054"/>
      <sheetName val="June_054"/>
      <sheetName val="Nov_054"/>
      <sheetName val="Oct_054"/>
      <sheetName val="Sep_054"/>
      <sheetName val="Grand_Summary_1"/>
      <sheetName val="Summary_1"/>
      <sheetName val="Bill_No_01_-_GI_1"/>
      <sheetName val="combined_1"/>
      <sheetName val="summary-Optional_1"/>
      <sheetName val="B14_02_1"/>
      <sheetName val="Prov_Sum_1"/>
      <sheetName val="SI_221"/>
      <sheetName val="TO_List1"/>
      <sheetName val="CCTV_DATA1"/>
      <sheetName val="B04-A_-_DIA_SUDEER1"/>
      <sheetName val="04D_-_Tanmyat1"/>
      <sheetName val="13-_B04-B_&amp;_C1"/>
      <sheetName val="_SITE_09_B04-B&amp;C-AFAQ1"/>
      <sheetName val="___________3"/>
      <sheetName val="_SHOPLIST_xls__SHOPLIST_xls_704"/>
      <sheetName val="_SHOPLIST_xls__SHOPLIST_xls_705"/>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SHOPLIST_xls]/VWVU))tÏØ0__62"/>
      <sheetName val="[SHOPLIST_xls]/VWVU))tÏØ0__72"/>
      <sheetName val="CONSTRUCTION_COMPONENT1"/>
      <sheetName val="_SHOPLIST_xls__SHOPLIST_xls_706"/>
      <sheetName val="Sheet_Index1"/>
      <sheetName val="Trade_Summary1"/>
      <sheetName val="B2-DV_No_021"/>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FAL_intern1"/>
      <sheetName val="Finansal_tamamlanma_Eğrisi5"/>
      <sheetName val="Dropdown_List5"/>
      <sheetName val="Data_Validation2"/>
      <sheetName val="Div26_-_Elect2"/>
      <sheetName val="CHUNG_CU_CARRILON2"/>
      <sheetName val="Contractor_Application2"/>
      <sheetName val="General_Summary2"/>
      <sheetName val="08_MEP_Summary2"/>
      <sheetName val="Addnl_works2"/>
      <sheetName val="B3__Material_on_Site-Detail2"/>
      <sheetName val="pile_Fabrication5"/>
      <sheetName val="precast_RC_element5"/>
      <sheetName val="New_Bld5"/>
      <sheetName val="HB_CEC_schd_4_25"/>
      <sheetName val="HB_CEC_schd_4_35"/>
      <sheetName val="HB_CEC_schd_5_25"/>
      <sheetName val="HB_CEC_schd_6_25"/>
      <sheetName val="HB_CEC_schd_7_25"/>
      <sheetName val="HB_CEC_schd_9_25"/>
      <sheetName val="Comp_equip2"/>
      <sheetName val="BOQ_(2)2"/>
      <sheetName val="LABOUR_RATE2"/>
      <sheetName val="Material_Rate2"/>
      <sheetName val="Labor_abs-PW2"/>
      <sheetName val="Labor_abs-NMR2"/>
      <sheetName val="Combined_Results_2"/>
      <sheetName val="B-3_2_EB2"/>
      <sheetName val="Doha_Farm5"/>
      <sheetName val="CIF_COST_ITEM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May_055"/>
      <sheetName val="April_055"/>
      <sheetName val="Aug_055"/>
      <sheetName val="July_055"/>
      <sheetName val="June_055"/>
      <sheetName val="Nov_055"/>
      <sheetName val="Oct_055"/>
      <sheetName val="Sep_055"/>
      <sheetName val="Grand_Summary_2"/>
      <sheetName val="Summary_2"/>
      <sheetName val="Bill_No_01_-_GI_2"/>
      <sheetName val="combined_2"/>
      <sheetName val="summary-Optional_2"/>
      <sheetName val="B14_02_2"/>
      <sheetName val="Prov_Sum_2"/>
      <sheetName val="2_Plex2"/>
      <sheetName val="Sheet1_(2)2"/>
      <sheetName val="4_Plex2"/>
      <sheetName val="6_Plex_2"/>
      <sheetName val="Detailed_Summary2"/>
      <sheetName val="Sheet1_(3)2"/>
      <sheetName val="Sheet1_(4)2"/>
      <sheetName val="SI_222"/>
      <sheetName val="TO_List2"/>
      <sheetName val="CCTV_DATA2"/>
      <sheetName val="B04-A_-_DIA_SUDEER2"/>
      <sheetName val="04D_-_Tanmyat2"/>
      <sheetName val="13-_B04-B_&amp;_C2"/>
      <sheetName val="_SITE_09_B04-B&amp;C-AFAQ2"/>
      <sheetName val="___________4"/>
      <sheetName val="_SHOPLIST_xls__SHOPLIST_xls_707"/>
      <sheetName val="_SHOPLIST_xls__SHOPLIST_xls_708"/>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SHOPLIST_xls]/VWVU))tÏØ0__63"/>
      <sheetName val="[SHOPLIST_xls]/VWVU))tÏØ0__73"/>
      <sheetName val="CONSTRUCTION_COMPONENT2"/>
      <sheetName val="kppl_pl2"/>
      <sheetName val="Basic_Rates2"/>
      <sheetName val="_SHOPLIST_xls__SHOPLIST_xls_709"/>
      <sheetName val="Div_07_Thermal_&amp;_Moisture2"/>
      <sheetName val="Sheet_Index2"/>
      <sheetName val="Trade_Summary2"/>
      <sheetName val="Status_Summary2"/>
      <sheetName val="1_-_Main_Building2"/>
      <sheetName val="1_-_Summary2"/>
      <sheetName val="2_-_Landscaping_Works2"/>
      <sheetName val="2_-_Summary2"/>
      <sheetName val="4_-_Bldg_Infra2"/>
      <sheetName val="4_-_Summary2"/>
      <sheetName val="Asset_Allocation_(CR)2"/>
      <sheetName val="Project_Benchmarking2"/>
      <sheetName val="Dashboard_(1)2"/>
      <sheetName val="VO_Agreed_to_Unifier_Sum2"/>
      <sheetName val="VO_Not_yet_Agreed_to_Unifier2"/>
      <sheetName val="VO_Anticipated_to_Unifier2"/>
      <sheetName val="EW_to_Unifier2"/>
      <sheetName val="Prov_Sums2"/>
      <sheetName val="Other_Amounts2"/>
      <sheetName val="B2-DV_No_022"/>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FAL_intern2"/>
      <sheetName val="Milestone"/>
      <sheetName val="ConferenceCentre_x0"/>
      <sheetName val="Geneí¬_x005f_x0008_"/>
      <sheetName val="70_x005f_x0000_,_0_"/>
      <sheetName val="[SHOPLIST.xls]70_x0000_,/0_x000"/>
      <sheetName val="Geneí¬_x005f_x005f_"/>
      <sheetName val="70_x005f_x005f_x005"/>
      <sheetName val="[SH"/>
      <sheetName val="70_"/>
      <sheetName val="703"/>
      <sheetName val="70,/0s«iÆøí¬i4"/>
      <sheetName val="[SHOPLIST.xls]/VW"/>
      <sheetName val="70,/0s«iÆøí¬i5"/>
      <sheetName val="WIP"/>
      <sheetName val="MI"/>
      <sheetName val="FLOOR AND CEILING"/>
      <sheetName val="area comp 2011 01 18 (2)"/>
      <sheetName val="Bill3-Basement"/>
      <sheetName val="drop down lists"/>
      <sheetName val="PH 5"/>
      <sheetName val="BM"/>
      <sheetName val="5"/>
      <sheetName val="BUAs and Sales Forecast"/>
      <sheetName val="Lagoons Breakdown Prices"/>
      <sheetName val="Cover HW Z2 "/>
      <sheetName val="TOTAL WORK"/>
      <sheetName val="part 3"/>
      <sheetName val="pile Length for Easter fence"/>
      <sheetName val="Core_Data"/>
      <sheetName val="P1926-H2B_Pkg_2A&amp;2B"/>
      <sheetName val="P1940-H2B_Pkg_1_Guestrooms"/>
      <sheetName val="Recon_Template"/>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Site_Dev_BOQ11"/>
      <sheetName val="AOP_Summary-23"/>
      <sheetName val="Dash_board11"/>
      <sheetName val="Appendix_B4"/>
      <sheetName val="2F_회의실견적(5_14_일대)4"/>
      <sheetName val="_HIT-&gt;HMC_견적(3900)4"/>
      <sheetName val="Balance_Sheet1"/>
      <sheetName val="Estimate_for_approval1"/>
      <sheetName val="[SHOPLIST_xls]/VWVU))tÏØ0__60"/>
      <sheetName val="[SHOPLIST_xls][SHOPLIST_xls]728"/>
      <sheetName val="Sec__A-PQ2"/>
      <sheetName val="Preamble_B2"/>
      <sheetName val="Sec__C-Dayworks2"/>
      <sheetName val="d5_2"/>
      <sheetName val="BOQ_1_92"/>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SHOPLIST_xls]70_1"/>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Div 10-Specialities "/>
      <sheetName val="MALE &amp; FEMALE "/>
      <sheetName val="DISABLE"/>
      <sheetName val="VIP"/>
      <sheetName val="ABLUTION"/>
      <sheetName val="JANITOR"/>
      <sheetName val="Rate_analysis16"/>
      <sheetName val="[SHOPLIST_xls][SHOPLIST_xls]/V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Master_data"/>
      <sheetName val="Basic_Rate"/>
      <sheetName val="MASTER_RATE_ANALYSIS"/>
      <sheetName val="MAIN_SUMMARY"/>
      <sheetName val="[SHOPLIST_xls]/VWVU))tÏØ0__64"/>
      <sheetName val="[SHOPLIST_xls]/VWVU))tÏØ0__65"/>
      <sheetName val="TB_ALJADA"/>
      <sheetName val="Plot_Area"/>
      <sheetName val="Closing_entries"/>
      <sheetName val="Executive_Summary"/>
      <sheetName val="Sales_Tracking_Report_(STR)"/>
      <sheetName val="Blocking_Tracking_Report_(BTR)"/>
      <sheetName val="Bill_No_1"/>
      <sheetName val="Other_Cost_Norms"/>
      <sheetName val="[SHOPLIST_xls]70,/0s«iÆøí¬1"/>
      <sheetName val="Portfolio_List"/>
      <sheetName val="[SHOPLIST_xls]/VWVU))tÏØ0__66"/>
      <sheetName val="Staff_OLD_"/>
      <sheetName val="[SHOPLIST_xls]/VWVU))tÏØ0__67"/>
      <sheetName val="[SHOPLIST_xls]/VWVU))tÏØ0__68"/>
      <sheetName val="[SHOPLIST_xls]/VWVU))tÏØ0__69"/>
      <sheetName val="[SHOPLIST_xls]/VWVU))tÏØ0__70"/>
      <sheetName val="[SHOPLIST_xls]/VWVU))tÏØ0__74"/>
      <sheetName val="S-Curve_Update"/>
      <sheetName val="VESSELS_"/>
      <sheetName val="Gene��i0_"/>
      <sheetName val="70,/0s�i����i"/>
      <sheetName val="Top_shԀ"/>
      <sheetName val="개시대사_(2)"/>
      <sheetName val="Initial_Data"/>
      <sheetName val="Package_Status"/>
      <sheetName val="WATER_DUCT_-_IC_21"/>
      <sheetName val="Appendix-A_-GRAND_SUMMARY"/>
      <sheetName val="D9_(New_Rate)"/>
      <sheetName val="Asset_Desc"/>
      <sheetName val="Cumulative_Rail_"/>
      <sheetName val="Sump"/>
      <sheetName val="[SHOPLIST.xls]70_x005f_x0000___0_x0_2"/>
      <sheetName val="[SHOPLIST.xls]70___0_s__i_____3"/>
      <sheetName val="[SHOPLIST.xls][SHOPLIST.xls]7_2"/>
      <sheetName val="[SHOPLIST.xls][SHOPLIST.xls]7_3"/>
      <sheetName val="[SHOPLIST.xls]70___0_s__i_____4"/>
      <sheetName val="[SHOPLIST.xls][SHOPLIST.xls]7_4"/>
      <sheetName val="[SHOPLIST.xls][SHOPLIST_xls]7_2"/>
      <sheetName val="[SHOPLIST.xls][SHOPLIST_xls]7_3"/>
      <sheetName val="[SHOPLIST.xls][SHOPLIST.xls]__2"/>
      <sheetName val="[SHOPLIST.xls][SHOPLIST.xls]__3"/>
      <sheetName val="[SHOPLIST.xls][SHOPLIST.xls]__4"/>
      <sheetName val="[SHOPLIST.xls][SHOPLIST.xls]__5"/>
      <sheetName val="[SHOPLIST.xls][SHOPLIST.xls]__6"/>
      <sheetName val="[SHOPLIST.xls][SHOPLIST.xls]__7"/>
      <sheetName val="[SHOPLIST.xls][SHOPLIST.xls]__8"/>
      <sheetName val="[SHOPLIST.xls][SHOPLIST.xls]7_5"/>
      <sheetName val="[SHOPLIST.xls][SHOPLIST.xls]7_6"/>
      <sheetName val="[SHOPLIST.xls][SHOPLIST.xls]__9"/>
      <sheetName val="[SHOPLIST.xls][SHOPLIST_xls]7_4"/>
      <sheetName val="[SHOPLIST.xls][SHOPLIST_xls]7_5"/>
      <sheetName val="[SHOPLIST.xls][SHOPLIST_xls]7_6"/>
      <sheetName val="[SHOPLIST.xls][SHOPLIST_xls]7_7"/>
      <sheetName val="[SHOPLIST.xls][SHOPLIST_xls]7_8"/>
      <sheetName val="[SHOPLIST.xls][SHOPLIST.xls]_10"/>
      <sheetName val="[SHOPLIST.xls][SHOPLIST.xls]_11"/>
      <sheetName val="[SHOPLIST.xls][SHOPLIST.xls]_12"/>
      <sheetName val="[SHOPLIST.xls][SHOPLIST_xls]7_9"/>
      <sheetName val="[SHOPLIST.xls][SHOPLIST_xls]__2"/>
      <sheetName val="[SHOPLIST.xls][SHOPLIST_xls]__3"/>
      <sheetName val="[SHOPLIST.xls][SHOPLIST_xls]__4"/>
      <sheetName val="[SHOPLIST.xls][SHOPLIST_xls]__5"/>
      <sheetName val="[SHOPLIST.xls][SHOPLIST_xls]__6"/>
      <sheetName val="[SHOPLIST.xls][SHOPLIST_xls]__7"/>
      <sheetName val="[SHOPLIST.xls][SHOPLIST_xls]__8"/>
      <sheetName val="[SHOPLIST.xls][SHOPLIST_xls]_10"/>
      <sheetName val="[SHOPLIST.xls][SHOPLIST_xls]_11"/>
      <sheetName val="[SHOPLIST.xls][SHOPLIST_xls]_12"/>
      <sheetName val="[SHOPLIST.xls][SHOPLIST_xls]__9"/>
      <sheetName val="[SHOPLIST.xls][SHOPLIST_xls]_13"/>
      <sheetName val="[SHOPLIST.xls][SHOPLIST_xls]_14"/>
      <sheetName val="[SHOPLIST.xls][SHOPLIST_xls]_15"/>
      <sheetName val="[SHOPLIST.xls][SHOPLIST_xls]_16"/>
      <sheetName val="[SHOPLIST.xls][SHOPLIST_xls]_17"/>
      <sheetName val="[SHOPLIST.xls][SHOPLIST_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Démol."/>
      <sheetName val="Ravalement"/>
      <sheetName val="GAE8'97"/>
      <sheetName val="Overall"/>
      <sheetName val="[SHOPLIST_xls]70_x005f_x0000_,/0_x000"/>
      <sheetName val="Joseph_Record"/>
      <sheetName val="SoW_Assess_Blank_Form"/>
      <sheetName val="VO_Breakdown"/>
      <sheetName val="Measurement_Sheet"/>
      <sheetName val="Schedule_of_Drawings"/>
      <sheetName val="SI_Schedule"/>
      <sheetName val="ContraCharge_Schedule"/>
      <sheetName val="Démol_"/>
      <sheetName val="[SHOPLIST_xls][SHOPLIST_xls]70?"/>
      <sheetName val="Spacing_of_Delineators"/>
      <sheetName val="P-Ins_&amp;_Bonds"/>
      <sheetName val="Drop_Down"/>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ورقة2"/>
      <sheetName val="LTR-2"/>
      <sheetName val="B.Room W.Done Progress"/>
      <sheetName val="SUMMARY (ROOM)"/>
      <sheetName val="W.D Prgress Public area"/>
      <sheetName val="SUMMARY Public"/>
      <sheetName val="Comparision"/>
      <sheetName val="BUR"/>
      <sheetName val="_SHOPLIST.xls__SHOPLIST.xls__VW"/>
      <sheetName val="_SHOPLIST.xls__VWVU))tÏØ0__5"/>
      <sheetName val="_SHOPLIST.xls__VWVU))tÏØ0__6"/>
      <sheetName val="_SHOPLIST.xls__VWVU))tÏØ0__7"/>
      <sheetName val="_SHOPLIST.xls_70_x005f_x0000_,_0_x000"/>
      <sheetName val="70,_0s«iÆøí¬"/>
      <sheetName val="_SHOPLIST_xls__VWVU))"/>
      <sheetName val="[SHOPLIST.xls][SHOPLIST.xls]7_7"/>
      <sheetName val="[SHOPLIST.xls][SHOPLIST.xls]_13"/>
      <sheetName val="[SHOPLIST.xls][SHOPLIST.xls]_14"/>
      <sheetName val="[SHOPLIST.xls][SHOPLIST.xls]7_8"/>
      <sheetName val="[SHOPLIST.xls][SHOPLIST.xls]7_9"/>
      <sheetName val="[SHOPLIST.xls][SHOPLIST.xls]_15"/>
      <sheetName val="[SHOPLIST.xls][SHOPLIST_xls]_83"/>
      <sheetName val="[SHOPLIST.xls][SHOPLIST_xls]_84"/>
      <sheetName val="[SHOPLIST.xls][SHOPLIST_xls]_85"/>
      <sheetName val="[SHOPLIST.xls][SHOPLIST_xls]_86"/>
      <sheetName val="[SHOPLIST.xls][SHOPLIST_xls]_87"/>
      <sheetName val="[SHOPLIST.xls][SHOPLIST_xls]_88"/>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SHOPLIST.xls]_16"/>
      <sheetName val="[SHOPLIST.xls][SHOPLIST.xls]_17"/>
      <sheetName val="[SHOPLIST.xls][SHOPLIST.xls]_18"/>
      <sheetName val="[SHOPLIST.xls][SHOPLIST.xls]_19"/>
      <sheetName val="[SHOPLIST.xls][SHOPLIST.xls]_20"/>
      <sheetName val="[SHOPLIST.xls][SHOPLIST.xls]_21"/>
      <sheetName val="[SHOPLIST.xls][SHOPLIST.xls]_22"/>
      <sheetName val="[SHOPLIST.xls][SHOPLIST.xls]_23"/>
      <sheetName val="[SHOPLIST.xls][SHOPLIST.xls]_24"/>
      <sheetName val="[SHOPLIST.xls][SHOPLIST.xls]_25"/>
      <sheetName val="[SHOPLIST.xls]70___0_s__i_____5"/>
      <sheetName val="[SHOPLIST.xls]_VW__VU_________4"/>
      <sheetName val="[SHOPLIST.xls]_VW__VU_________5"/>
      <sheetName val="[SHOPLIST.xls]70___0_s__i_____6"/>
      <sheetName val="[SHOPLIST.xls]70_x005f_x0000___0_x0_3"/>
      <sheetName val="[SHOPLIST.xls][SHOPLIST.xls]_26"/>
      <sheetName val="[SHOPLIST.xls][SHOPLIST.xls]_27"/>
      <sheetName val="[SHOPLIST.xls]70___0_s__i_____7"/>
      <sheetName val="[SHOPLIST.xls]_SHOPLIST_xls_102"/>
      <sheetName val="[SHOPLIST.xls]_SHOPLIST_xls_103"/>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_SHOPLIST_xls_104"/>
      <sheetName val="[SHOPLIST.xls]_SHOPLIST_xls_105"/>
      <sheetName val="[SHOPLIST.xls]_SHOPLIST_xls_106"/>
      <sheetName val="[SHOPLIST.xls]_SHOPLIST_xls_107"/>
      <sheetName val="[SHOPLIST.xls][SHOPLIST.xls]_38"/>
      <sheetName val="[SHOPLIST.xls][SHOPLIST.xls]_39"/>
      <sheetName val="[SHOPLIST.xls][SHOPLIST.xls]_40"/>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1"/>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70_x005f_x005f_x005f_x0000__2"/>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_SHOPLIST_xls_318"/>
      <sheetName val="[SHOPLIST.xls]70_x005f_x005f_x005f_x0000__3"/>
      <sheetName val="[SHOPLIST.xls]_SHOPLIST_xls_319"/>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__0_s__i____14"/>
      <sheetName val="[SHOPLIST.xls]_VW__VU________10"/>
      <sheetName val="[SHOPLIST.xls]_VW__VU________11"/>
      <sheetName val="[SHOPLIST.xls]70_x005f_x0000___0_x0_6"/>
      <sheetName val="[SHOPLIST.xls]70___0_s__i____15"/>
      <sheetName val="[SHOPLIST.xls]_SHOPLIST_xls_464"/>
      <sheetName val="[SHOPLIST.xls]_SHOPLIST_xls_465"/>
      <sheetName val="[SHOPLIST.xls]70___0_s__i____16"/>
      <sheetName val="[SHOPLIST.xls]_SHOPLIST_xls_466"/>
      <sheetName val="[SHOPLIST.xls]_SHOPLIST_xls_467"/>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70_x005f_x005f_x005f_x0000__5"/>
      <sheetName val="[SHOPLIST.xls]_SHOPLIST_xls_604"/>
      <sheetName val="[SHOPLIST.xls]_SHOPLIST_xls_605"/>
      <sheetName val="[SHOPLIST.xls]_SHOPLIST_xls_606"/>
      <sheetName val="[SHOPLIST.xls]_SHOPLIST_xls_607"/>
      <sheetName val="[SHOPLIST.xls]_SHOPLIST_xls_608"/>
      <sheetName val="[SHOPLIST.xls]_SHOPLIST_xls_609"/>
      <sheetName val="satış planı (2)"/>
      <sheetName val="Tahsilat"/>
      <sheetName val="8.0 Programme"/>
      <sheetName val="XL4Test5"/>
      <sheetName val="MFG"/>
      <sheetName val="intr_stool_brkup_x0000_"/>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BULD.3"/>
      <sheetName val="BLOCK K"/>
      <sheetName val="예가표"/>
      <sheetName val="BREAKDOWN"/>
      <sheetName val="Bill 3 Boutique"/>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Landscape No.1"/>
      <sheetName val="MEP No.3"/>
      <sheetName val="제출내역 (2)"/>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Closing"/>
      <sheetName val="Tender Stage"/>
      <sheetName val="Delay Clasifications"/>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Data_Validation3"/>
      <sheetName val="Div26_-_Elect3"/>
      <sheetName val="CHUNG_CU_CARRILON3"/>
      <sheetName val="[SHOPLIST_xls][SHOPLIST_xls]731"/>
      <sheetName val="Core_Data1"/>
      <sheetName val="Rates_for_public_areas1"/>
      <sheetName val="Abs_PMRL1"/>
      <sheetName val="Recon_Template1"/>
      <sheetName val="Mnhr Book Updated 11.10.2018"/>
      <sheetName val="PA Milestones"/>
      <sheetName val="GRAPH_DATA"/>
      <sheetName val="2_Plex3"/>
      <sheetName val="Sheet1_(2)3"/>
      <sheetName val="4_Plex3"/>
      <sheetName val="6_Plex_3"/>
      <sheetName val="Detailed_Summary3"/>
      <sheetName val="Sheet1_(3)3"/>
      <sheetName val="Sheet1_(4)3"/>
      <sheetName val="Status_Summary3"/>
      <sheetName val="1_-_Main_Building3"/>
      <sheetName val="1_-_Summary3"/>
      <sheetName val="2_-_Landscaping_Works3"/>
      <sheetName val="2_-_Summary3"/>
      <sheetName val="4_-_Bldg_Infra3"/>
      <sheetName val="4_-_Summary3"/>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AOP_Summary-24"/>
      <sheetName val="Ref_Arch1"/>
      <sheetName val="Balance_Sheet2"/>
      <sheetName val="Sec__A-PQ3"/>
      <sheetName val="Preamble_B3"/>
      <sheetName val="Sec__C-Dayworks3"/>
      <sheetName val="d5_3"/>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TB_ALJADA1"/>
      <sheetName val="Plot_Area1"/>
      <sheetName val="Closing_entries1"/>
      <sheetName val="Executive_Summary1"/>
      <sheetName val="Sales_Tracking_Report_(STR)1"/>
      <sheetName val="Blocking_Tracking_Report_(BTR)1"/>
      <sheetName val="S-Curve_Update1"/>
      <sheetName val="VESSELS_1"/>
      <sheetName val="[SHOPLIST_xls]70_x005f_x0000_,/0_x001"/>
      <sheetName val="Joseph_Record1"/>
      <sheetName val="SoW_Assess_Blank_Form1"/>
      <sheetName val="VO_Breakdown1"/>
      <sheetName val="Measurement_Sheet1"/>
      <sheetName val="Schedule_of_Drawings1"/>
      <sheetName val="SI_Schedule1"/>
      <sheetName val="ContraCharge_Schedule1"/>
      <sheetName val="Démol_1"/>
      <sheetName val="[SHOPLIST_xls][SHOPLIST_xls]732"/>
      <sheetName val="Spacing_of_Delineators1"/>
      <sheetName val="P-Ins_&amp;_Bonds1"/>
      <sheetName val="Basic_Rate1"/>
      <sheetName val="MASTER_RATE_ANALYSIS1"/>
      <sheetName val="Other_Cost_Norms1"/>
      <sheetName val="Drop_Down_Data1"/>
      <sheetName val="Rules_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L3-WBS_Mapping1"/>
      <sheetName val="BAFO_CCL_Submission1"/>
      <sheetName val="Bill_No_11"/>
      <sheetName val="[SHOPLIST_xls]70,/0s«iÆøí¬2"/>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Drop_Down1"/>
      <sheetName val="Item_List_OLD"/>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Reference"/>
      <sheetName val="[SHOPLIST.xls]/VWVU))"/>
      <sheetName val="6_2_Floor_Finishes"/>
      <sheetName val="[SHOPLIST_xls]/VWVU))tÏØ0__82"/>
      <sheetName val="[SHOPLIST_xls]/VWVU))tÏØ0__92"/>
      <sheetName val="P1926-H2B_Pkg_2A&amp;2B1"/>
      <sheetName val="P1940-H2B_Pkg_1_Guestrooms1"/>
      <sheetName val="BOQ_1_921"/>
      <sheetName val="[SHOPLIST_xls]/VWVU))tÏØ0__75"/>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Qtys_ZamZam_(Del__before)10"/>
      <sheetName val="Qtys_Relocation_(Del_before)10"/>
      <sheetName val="_Qtys_Sub_&amp;_Tents_(Del__befor10"/>
      <sheetName val="Qtys__Signages_(Del__before)10"/>
      <sheetName val="Qtys_Temporary_Passages_(Del)10"/>
      <sheetName val="_Qtys_Ser__Rooms_(Del_before)10"/>
      <sheetName val="Div_07_Thermal_&amp;_Moisture4"/>
      <sheetName val="Data_Validation4"/>
      <sheetName val="Div26_-_Elect4"/>
      <sheetName val="CHUNG_CU_CARRILON4"/>
      <sheetName val="[SHOPLIST_xls]/VWVU))tÏØ0__83"/>
      <sheetName val="Dash_board13"/>
      <sheetName val="Rates_for_public_areas2"/>
      <sheetName val="[SHOPLIST_xls][SHOPLIST_xls]734"/>
      <sheetName val="Estimate_for_approval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SHOPLIST_xls][SH2"/>
      <sheetName val="[SHOPLIST_xls]70_2"/>
      <sheetName val="P1926-H2B_Pkg_2A&amp;2B2"/>
      <sheetName val="P1940-H2B_Pkg_1_Guestrooms2"/>
      <sheetName val="BOQ_1_922"/>
      <sheetName val="Abs_PMRL2"/>
      <sheetName val="SITE_WORKS1"/>
      <sheetName val="WOOD_WORK1"/>
      <sheetName val="THERMAL_&amp;_MOISTURE_1"/>
      <sheetName val="DOORS_&amp;_WINDOWS1"/>
      <sheetName val="Additional_Items1"/>
      <sheetName val="Master_data1"/>
      <sheetName val="[SHOPLIST_xls]/VWVU))tÏØ0__88"/>
      <sheetName val="Staff_OLD_1"/>
      <sheetName val="MAIN_SUMMARY1"/>
      <sheetName val="[SHOPLIST_xls]/VWVU))tÏØ0__89"/>
      <sheetName val="[SHOPLIST_xls]/VWVU))tÏØ0__90"/>
      <sheetName val="Appendix-A_-GRAND_SUMMARY1"/>
      <sheetName val="D9_(New_Rate)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Cumulative_Rail_1"/>
      <sheetName val="Portfolio_List1"/>
      <sheetName val="Quotation_FM_administration1"/>
      <sheetName val="Quotation_Visitor_and_Sec1"/>
      <sheetName val="Service_Charge1"/>
      <sheetName val="CABLES_1"/>
      <sheetName val="Quotation_Offices_108,9,10,11)1"/>
      <sheetName val="Quotation_modification1"/>
      <sheetName val="L_(4)1"/>
      <sheetName val="Initial_Data1"/>
      <sheetName val="Package_Status1"/>
      <sheetName val="_Estimate__"/>
      <sheetName val="Equip_"/>
      <sheetName val="Account_Codes"/>
      <sheetName val="BUAs_and_Sales_Forecast"/>
      <sheetName val="Lagoons_Breakdown_Prices"/>
      <sheetName val="Cover_HW_Z2_"/>
      <sheetName val="TOTAL_WORK"/>
      <sheetName val="part_3"/>
      <sheetName val="pile_Length_for_Easter_fence"/>
      <sheetName val="Div_10-Specialities_"/>
      <sheetName val="MALE_&amp;_FEMALE_"/>
      <sheetName val="Div_Summary"/>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SHOPLIST_xls][SH3"/>
      <sheetName val="[SHOPLIST_xls]70_3"/>
      <sheetName val="P1926-H2B_Pkg_2A&amp;2B3"/>
      <sheetName val="P1940-H2B_Pkg_1_Guestrooms3"/>
      <sheetName val="BOQ_1_923"/>
      <sheetName val="Abs_PMRL3"/>
      <sheetName val="SITE_WORKS2"/>
      <sheetName val="WOOD_WORK2"/>
      <sheetName val="THERMAL_&amp;_MOISTURE_2"/>
      <sheetName val="DOORS_&amp;_WINDOWS2"/>
      <sheetName val="Additional_Items2"/>
      <sheetName val="Master_data2"/>
      <sheetName val="[SHOPLIST_xls]/VWVU))tÏØ0_105"/>
      <sheetName val="Staff_OLD_2"/>
      <sheetName val="Basic_Rate2"/>
      <sheetName val="MASTER_RATE_ANALYSIS2"/>
      <sheetName val="MAIN_SUMMARY2"/>
      <sheetName val="[SHOPLIST_xls]/VWVU))tÏØ0_106"/>
      <sheetName val="[SHOPLIST_xls]/VWVU))tÏØ0_107"/>
      <sheetName val="Appendix-A_-GRAND_SUMMARY2"/>
      <sheetName val="D9_(New_Rate)2"/>
      <sheetName val="Joseph_Record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_Estimate__1"/>
      <sheetName val="Equip_1"/>
      <sheetName val="6_2_Floor_Finishes1"/>
      <sheetName val="Account_Codes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___________5"/>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_SHOPLIST.xls__VWVU))tÏØ0__8"/>
      <sheetName val="_SHOPLIST.xls__VWVU))tÏØ0__9"/>
      <sheetName val="_SHOPLIST_xls__VWVU))tÏØ0__61"/>
      <sheetName val="_SHOPLIST_xls__VWVU))tÏØ0__71"/>
      <sheetName val="BFS"/>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Unit cost- Drain-Protection-1 "/>
      <sheetName val="Unit cost- Drain-Protection-2"/>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_boaboard_(1)"/>
      <sheetName val="Detail_Page"/>
      <sheetName val="ASD Sum of Parts"/>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Rectangular Duct"/>
      <sheetName val="[SHOPLIST.xls]70,/0s«iÆøí¬i4"/>
      <sheetName val="[SHOPLIST.xls]70,/0s«iÆøí¬i5"/>
      <sheetName val="HVAC"/>
      <sheetName val="HVAC-Qty"/>
      <sheetName val="RBD-AHU"/>
      <sheetName val="RBD ENG"/>
      <sheetName val="RBD-EX-RF-01"/>
      <sheetName val="RBD SLD.RLD"/>
      <sheetName val="RBD-VAV"/>
      <sheetName val="V.Summary"/>
      <sheetName val="FSA"/>
      <sheetName val="Finansal_tamamlanma_Eğrisi6"/>
      <sheetName val="Dropdown_List6"/>
      <sheetName val="pile_Fabrication6"/>
      <sheetName val="HB_CEC_schd_4_26"/>
      <sheetName val="HB_CEC_schd_4_36"/>
      <sheetName val="HB_CEC_schd_5_26"/>
      <sheetName val="HB_CEC_schd_6_26"/>
      <sheetName val="HB_CEC_schd_7_26"/>
      <sheetName val="HB_CEC_schd_9_26"/>
      <sheetName val="Doha_Farm6"/>
      <sheetName val="Contractor_Application3"/>
      <sheetName val="General_Summary3"/>
      <sheetName val="08_MEP_Summary3"/>
      <sheetName val="Addnl_works3"/>
      <sheetName val="B3__Material_on_Site-Detail3"/>
      <sheetName val="precast_RC_element6"/>
      <sheetName val="New_Bld6"/>
      <sheetName val="Comp_equip3"/>
      <sheetName val="May_056"/>
      <sheetName val="April_056"/>
      <sheetName val="Aug_056"/>
      <sheetName val="July_056"/>
      <sheetName val="June_056"/>
      <sheetName val="Nov_056"/>
      <sheetName val="Oct_056"/>
      <sheetName val="Sep_056"/>
      <sheetName val="Grand_Summary_3"/>
      <sheetName val="Bill_No_01_-_GI_3"/>
      <sheetName val="combined_3"/>
      <sheetName val="summary-Optional_3"/>
      <sheetName val="B14_02_3"/>
      <sheetName val="Prov_Sum_3"/>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SI_223"/>
      <sheetName val="TO_List3"/>
      <sheetName val="CCTV_DATA3"/>
      <sheetName val="FAL_intern3"/>
      <sheetName val="B2-DV_No_023"/>
      <sheetName val="Gene��i"/>
      <sheetName val="[SHOPLIST_xls]70___0_s__i_____2"/>
      <sheetName val="[SHOPLIST_xls]_VW__VU_________2"/>
      <sheetName val="[SHOPLIST_xls]_VW__VU_________3"/>
      <sheetName val="[SHOPLIST_xls]70,/0s«i_x1"/>
      <sheetName val="[SHOPLIST_xls]70,/0s«_iÆø_í¬1"/>
      <sheetName val="[SHOPLIST_xls]70,/0s«iÆøí¬i21"/>
      <sheetName val="[SHOPLIST_xls]70,/0s«iÆøí¬i31"/>
      <sheetName val="[SHOPLIST_xls]70,/0_x000"/>
      <sheetName val="[SHOPLIST_xls]/VW"/>
      <sheetName val="FLOOR_AND_CEILING"/>
      <sheetName val="area_comp_2011_01_18_(2)"/>
      <sheetName val="drop_down_lists"/>
      <sheetName val="PH_5"/>
      <sheetName val="[SHOPLIST_xls]70_x005f_x0000___0_x0_2"/>
      <sheetName val="[SHOPLIST_xls]70___0_s__i_____3"/>
      <sheetName val="[SHOPLIST_xls][SHOPLIST_xls]7_2"/>
      <sheetName val="[SHOPLIST_xls][SHOPLIST_xls]7_3"/>
      <sheetName val="[SHOPLIST_xls]70___0_s__i_____4"/>
      <sheetName val="[SHOPLIST_xls][SHOPLIST_xls]7_4"/>
      <sheetName val="[SHOPLIST_xls][SHOPLIST_xls]7_1"/>
      <sheetName val="[SHOPLIST_xls][SHOPLIST_xls]7_5"/>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__8"/>
      <sheetName val="[SHOPLIST_xls][SHOPLIST_xls]7_6"/>
      <sheetName val="[SHOPLIST_xls][SHOPLIST_xls]7_7"/>
      <sheetName val="[SHOPLIST_xls][SHOPLIST_xls]__9"/>
      <sheetName val="[SHOPLIST_xls][SHOPLIST_xls]7_8"/>
      <sheetName val="[SHOPLIST_xls][SHOPLIST_xls]7_9"/>
      <sheetName val="[SHOPLIST_xls][SHOPLIST_xls]_10"/>
      <sheetName val="[SHOPLIST_xls][SHOPLIST_xls]_11"/>
      <sheetName val="[SHOPLIST_xls][SHOPLIST_xls]_12"/>
      <sheetName val="[SHOPLIST_xls][SHOPLIST_xls]__1"/>
      <sheetName val="[SHOPLIST_xls][SHOPLIST_xls]_13"/>
      <sheetName val="[SHOPLIST_xls][SHOPLIST_xls]_14"/>
      <sheetName val="[SHOPLIST_xls][SHOPLIST_xls]_15"/>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_SHOPLIST_xls__SHOPLIST_xls__VW"/>
      <sheetName val="_SHOPLIST_xls_70_x005f_x0000_,_0_x000"/>
      <sheetName val="[SHOPLIST_xls][SHOPLIST_xls]_93"/>
      <sheetName val="[SHOPLIST_xls][SHOPLIST_xls]_94"/>
      <sheetName val="[SHOPLIST_xls][SHOPLIST_xls]738"/>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_SHOPLIST_xls_101"/>
      <sheetName val="[SHOPLIST_xls][SHOPLIST_xls]113"/>
      <sheetName val="[SHOPLIST_xls][SHOPLIST_xls]11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121"/>
      <sheetName val="[SHOPLIST_xls][SHOPLIST_xls]122"/>
      <sheetName val="[SHOPLIST_xls]70___0_s__i_____5"/>
      <sheetName val="[SHOPLIST_xls]_VW__VU_________4"/>
      <sheetName val="[SHOPLIST_xls]_VW__VU_________5"/>
      <sheetName val="[SHOPLIST_xls]70___0_s__i_____6"/>
      <sheetName val="[SHOPLIST_xls]70_x005f_x0000___0_x0_3"/>
      <sheetName val="[SHOPLIST_xls][SHOPLIST_xls]123"/>
      <sheetName val="[SHOPLIST_xls][SHOPLIST_xls]124"/>
      <sheetName val="[SHOPLIST_xls]70___0_s__i_____7"/>
      <sheetName val="[SHOPLIST_xls]_SHOPLIST_xls_102"/>
      <sheetName val="[SHOPLIST_xls]_SHOPLIST_xls_103"/>
      <sheetName val="[SHOPLIST_xls][SHOPLIST_xls]125"/>
      <sheetName val="[SHOPLIST_xls][SHOPLIST_xls]126"/>
      <sheetName val="[SHOPLIST_xls][SHOPLIST_xls]127"/>
      <sheetName val="[SHOPLIST_xls][SHOPLIST_xls]128"/>
      <sheetName val="[SHOPLIST_xls][SHOPLIST_xls]129"/>
      <sheetName val="[SHOPLIST_xls][SHOPLIST_xls]130"/>
      <sheetName val="[SHOPLIST_xls][SHOPLIST_xls]131"/>
      <sheetName val="[SHOPLIST_xls][SHOPLIST_xls]132"/>
      <sheetName val="[SHOPLIST_xls][SHOPLIST_xls]133"/>
      <sheetName val="[SHOPLIST_xls][SHOPLIST_xls]134"/>
      <sheetName val="[SHOPLIST_xls]_SHOPLIST_xls_104"/>
      <sheetName val="[SHOPLIST_xls]_SHOPLIST_xls_105"/>
      <sheetName val="[SHOPLIST_xls]_SHOPLIST_xls_106"/>
      <sheetName val="[SHOPLIST_xls]_SHOPLIST_xls_107"/>
      <sheetName val="[SHOPLIST_xls][SHOPLIST_xls]135"/>
      <sheetName val="[SHOPLIST_xls][SHOPLIST_xls]136"/>
      <sheetName val="[SHOPLIST_xls][SHOPLIST_xls]13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SHOPLIST_xls]138"/>
      <sheetName val="[SHOPLIST_xls][SHOPLIST_xls]139"/>
      <sheetName val="[SHOPLIST_xls][SHOPLIST_xls]140"/>
      <sheetName val="[SHOPLIST_xls][SHOPLIST_xls]141"/>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SHOPLIST_xls]142"/>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SHOPLIST_xls]143"/>
      <sheetName val="[SHOPLIST_xls][SHOPLIST_xls]144"/>
      <sheetName val="[SHOPLIST_xls][SHOPLIST_xls]145"/>
      <sheetName val="[SHOPLIST_xls][SHOPLIST_xls]146"/>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70_x005f_x005f_x005f_x0000__2"/>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70___0_s__i_____8"/>
      <sheetName val="[SHOPLIST_xls]_VW__VU_________6"/>
      <sheetName val="[SHOPLIST_xls]_VW__VU_________7"/>
      <sheetName val="[SHOPLIST_xls]70___0_s__i_____9"/>
      <sheetName val="[SHOPLIST_xls]70_x005f_x0000___0_x0_4"/>
      <sheetName val="[SHOPLIST_xls][SHOPLIST_xls]191"/>
      <sheetName val="[SHOPLIST_xls]70___0_s__i____10"/>
      <sheetName val="[SHOPLIST_xls]_SHOPLIST_xls_210"/>
      <sheetName val="[SHOPLIST_xls]_SHOPLIST_xls_211"/>
      <sheetName val="[SHOPLIST_xls][SHOPLIST_xls]192"/>
      <sheetName val="[SHOPLIST_xls][SHOPLIST_xls]193"/>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SHOPLIST_xls]194"/>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18"/>
      <sheetName val="[SHOPLIST_xls]70_x005f_x005f_x005f_x0000__3"/>
      <sheetName val="[SHOPLIST_xls]_SHOPLIST_xls_319"/>
      <sheetName val="[SHOPLIST_xls][SHOPLIST_xls]195"/>
      <sheetName val="[SHOPLIST_xls][SHOPLIST_xls]196"/>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8"/>
      <sheetName val="[SHOPLIST_xls]_VW__VU_________9"/>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__0_s__i____14"/>
      <sheetName val="[SHOPLIST_xls]_VW__VU________10"/>
      <sheetName val="[SHOPLIST_xls]_VW__VU________11"/>
      <sheetName val="[SHOPLIST_xls]70_x005f_x0000___0_x0_6"/>
      <sheetName val="[SHOPLIST_xls]70___0_s__i____15"/>
      <sheetName val="[SHOPLIST_xls]_SHOPLIST_xls_464"/>
      <sheetName val="[SHOPLIST_xls]_SHOPLIST_xls_465"/>
      <sheetName val="[SHOPLIST_xls]70___0_s__i____16"/>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_SHOPLIST_xls_583"/>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70_x005f_x005f_x005f_x0000__5"/>
      <sheetName val="[SHOPLIST_xls]_SHOPLIST_xls_604"/>
      <sheetName val="[SHOPLIST_xls]_SHOPLIST_xls_605"/>
      <sheetName val="[SHOPLIST_xls]_SHOPLIST_xls_606"/>
      <sheetName val="[SHOPLIST_xls]_SHOPLIST_xls_607"/>
      <sheetName val="[SHOPLIST_xls]_SHOPLIST_xls_608"/>
      <sheetName val="[SHOPLIST_xls]_SHOPLIST_xls_609"/>
      <sheetName val="satış_planı_(2)"/>
      <sheetName val="B_Room_W_Done_Progress"/>
      <sheetName val="SUMMARY_(ROOM)"/>
      <sheetName val="W_D_Prgress_Public_area"/>
      <sheetName val="SUMMARY_Public"/>
      <sheetName val="8_0_Programme"/>
      <sheetName val="[SIOPLIST.yls]_SHOPLIST_xls_491"/>
      <sheetName val="[SIOPLHST.yls]^SHOQLIST_xls_508"/>
      <sheetName val="[SHOPLIST.xls]_SHOQLISU_xlr_524"/>
      <sheetName val="[SIOPLHST.xls]_SHOPLIST_xlr_535"/>
      <sheetName val="[SHOPLIST.xls]^SHOPLIST_xls_537"/>
      <sheetName val="[SHOPLIST.xls]_SHOPLIST_xlr_539"/>
      <sheetName val="Services_InitialEst_UtilityServ"/>
      <sheetName val="Mnhr_Book_Updated_11_10_2018"/>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Bill_3_Boutique"/>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SHOPLIST.xls]70___0_s__i____17"/>
      <sheetName val="[SHOPLIST.xls]_VW__VU________12"/>
      <sheetName val="[SHOPLIST.xls]_VW__VU________13"/>
      <sheetName val="[SHOPLIST.xls]70_x005f_x0000___0_x0_7"/>
      <sheetName val="[SHOPLIST.xls]70___0_s__i____18"/>
      <sheetName val="[SHOPLIST.xls]70___0_s__i____19"/>
      <sheetName val="[SHOPLIST.xls]_SHOPLIST_xls_610"/>
      <sheetName val="[SHOPLIST.xls]_SHOPLIST_xls_611"/>
      <sheetName val="[SHOPLIST.xls]_SHOPLIST_xls_612"/>
      <sheetName val="[SHOPLIST.xls]_SHOPLIST_xls_613"/>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70_x005f_x005f_x005f_x0000__6"/>
      <sheetName val="[SHOPLIST.xls]_SHOPLIST_xls_751"/>
      <sheetName val="[SHOPLIST.xls]_SHOPLIST_xls_752"/>
      <sheetName val="[SHOPLIST.xls]_SHOPLIST_xls_753"/>
      <sheetName val="[SHOPLIST.xls]_SHOPLIST_xls_754"/>
      <sheetName val="[SHOPLIST.xls]_SHOPLIST_xls_755"/>
      <sheetName val="[SHOPLIST.xls]70___0_s__i____20"/>
      <sheetName val="プロジェクト概要"/>
      <sheetName val="[SHOPLIST.xls]_VW__VU________14"/>
      <sheetName val="[SHOPLIST.xls]70___0_s__i____21"/>
      <sheetName val="[SHOPLIST.xls]70_x005f_x0000___0_x0_8"/>
      <sheetName val="[SHOPLIST.xls]70___0_s__i____22"/>
      <sheetName val="[SHOPLIST.xls]_VW__VU________15"/>
      <sheetName val="SUBS SUM"/>
      <sheetName val="BoQ(2)"/>
      <sheetName val="tower and monopoles "/>
      <sheetName val="Income Statement"/>
      <sheetName val="Cost Heaࡤing"/>
      <sheetName val="beam-reinft"/>
      <sheetName val="[SHOPLIST.xls]/VWVU))tÏØ0__20"/>
      <sheetName val="BULD_3"/>
      <sheetName val="BLOCK_K"/>
      <sheetName val="제출내역_(2)"/>
      <sheetName val="[SHOPLIST.xls]/VWVU))tÏØ0__21"/>
      <sheetName val="[SHOPLIST.xls][SHOPLIST_xls]/VW"/>
      <sheetName val="[SHOPLIST.xls]/VWVU))tÏØ0__23"/>
      <sheetName val="[SHOPLIST.xls]/VWVU))tÏØ0__22"/>
      <sheetName val="[SHOPLIST.xls]70,/0s«iÆøí¬i6"/>
      <sheetName val="[SHOPLIST.xls]/VW1"/>
      <sheetName val="[SHOPLIST.xls]70,/0s«iÆøí¬i7"/>
      <sheetName val="[SHOPLIST.xls]/VW2"/>
      <sheetName val="[SHOPLIST.xls]/VWVU))tÏØ0__31"/>
      <sheetName val="[SHOPLIST.xls]70,/0s«_iÆø_í¬_i1"/>
      <sheetName val="[SHOPLIST.xls]70?,/0?s«i?Æøí¬i1"/>
      <sheetName val="[SHOPLIST.xls]/VWVU))tÏØ0__32"/>
      <sheetName val="[SHOPLIST.xls]70,/0s«_iÆø_í¬_i2"/>
      <sheetName val="[SHOPLIST.xls]70?,/0?s«i?Æøí¬i2"/>
      <sheetName val="[SHOPLIST.xls]70,/0s«iÆøí¬i8"/>
      <sheetName val="[SHOPLIST.xls]/VW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 N Finansal Eğri"/>
      <sheetName val="Msw-study"/>
      <sheetName val="BF2001"/>
      <sheetName val="شهادة الدفع"/>
      <sheetName val="djfx"/>
      <sheetName val="Calendar"/>
      <sheetName val="Sheet9"/>
      <sheetName val="Materials Cost"/>
      <sheetName val="FEVA"/>
      <sheetName val="HO Costs"/>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SHOPLIST_xls][SHOPLIST_xls]/V4"/>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Bill No. 3"/>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Product Sheet40"/>
      <sheetName val="Non-Positioin Summary"/>
      <sheetName val="Detail_Page1"/>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C-10"/>
      <sheetName val="C-11"/>
      <sheetName val="C-12"/>
      <sheetName val="C-3"/>
      <sheetName val="C-4"/>
      <sheetName val="C-5"/>
      <sheetName val="C-5A"/>
      <sheetName val="C-6"/>
      <sheetName val="C-6A"/>
      <sheetName val="C-7"/>
      <sheetName val="C-8"/>
      <sheetName val="C-9"/>
      <sheetName val="STAND98"/>
      <sheetName val="辽电初设.XLS 定额"/>
      <sheetName val="REQ_REMARKS"/>
      <sheetName val="Finansal_tamamlanma_Eğrisi7"/>
      <sheetName val="Comp_equip4"/>
      <sheetName val="Dropdown_List7"/>
      <sheetName val="HB_CEC_schd_4_27"/>
      <sheetName val="HB_CEC_schd_4_37"/>
      <sheetName val="HB_CEC_schd_5_27"/>
      <sheetName val="HB_CEC_schd_6_27"/>
      <sheetName val="HB_CEC_schd_7_27"/>
      <sheetName val="HB_CEC_schd_9_27"/>
      <sheetName val="Doha_Farm7"/>
      <sheetName val="New_Bld7"/>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Contractor_Application4"/>
      <sheetName val="General_Summary4"/>
      <sheetName val="08_MEP_Summary4"/>
      <sheetName val="Addnl_works4"/>
      <sheetName val="B3__Material_on_Site-Detail4"/>
      <sheetName val="Grand_Summary_4"/>
      <sheetName val="Bill_No_01_-_GI_4"/>
      <sheetName val="combined_4"/>
      <sheetName val="summary-Optional_4"/>
      <sheetName val="B14_02_4"/>
      <sheetName val="Prov_Sum_4"/>
      <sheetName val="CIF_COST_ITEM4"/>
      <sheetName val="SI_224"/>
      <sheetName val="TO_List4"/>
      <sheetName val="CCTV_DATA4"/>
      <sheetName val="CONSTRUCTION_COMPONENT4"/>
      <sheetName val="FAL_intern4"/>
      <sheetName val="Trade_Summary4"/>
      <sheetName val="B2-DV_No_024"/>
      <sheetName val="Item_List_OLD1"/>
      <sheetName val="B_Room_W_Done_Progress1"/>
      <sheetName val="SUMMARY_(ROOM)1"/>
      <sheetName val="W_D_Prgress_Public_area1"/>
      <sheetName val="SUMMARY_Public1"/>
      <sheetName val="FLOOR_AND_CEILING1"/>
      <sheetName val="area_comp_2011_01_18_(2)1"/>
      <sheetName val="drop_down_lists1"/>
      <sheetName val="PH_5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70___0_s__i_____1"/>
      <sheetName val="[SHOPLIST_xls]_VW__VU_________1"/>
      <sheetName val="Tender_Stage"/>
      <sheetName val="Delay_Clasifications"/>
      <sheetName val="PA_Milestones"/>
      <sheetName val="Data Works"/>
      <sheetName val="Works"/>
      <sheetName val="UC-Testing"/>
      <sheetName val="Control Panel"/>
      <sheetName val="Sheet"/>
      <sheetName val="70_x005f_x0000_,/0_x005f_x0000_"/>
      <sheetName val="Note"/>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All BGL List"/>
      <sheetName val="Budget Config"/>
      <sheetName val="All Department List"/>
      <sheetName val="Dropdown Lists"/>
      <sheetName val="Slide 6 - Returns &amp; NWC"/>
      <sheetName val="inter"/>
      <sheetName val="MSH51C"/>
      <sheetName val="h-013211-2"/>
      <sheetName val="Finansal_tamamlanma_Eğrisi8"/>
      <sheetName val="Comp_equip5"/>
      <sheetName val="Dropdown_List8"/>
      <sheetName val="HB_CEC_schd_4_28"/>
      <sheetName val="HB_CEC_schd_4_38"/>
      <sheetName val="HB_CEC_schd_5_28"/>
      <sheetName val="HB_CEC_schd_6_28"/>
      <sheetName val="HB_CEC_schd_7_28"/>
      <sheetName val="HB_CEC_schd_9_28"/>
      <sheetName val="pile_Fabrication8"/>
      <sheetName val="Doha_Farm8"/>
      <sheetName val="precast_RC_element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Contractor_Application5"/>
      <sheetName val="General_Summary5"/>
      <sheetName val="08_MEP_Summary5"/>
      <sheetName val="Addnl_works5"/>
      <sheetName val="B3__Material_on_Site-Detail5"/>
      <sheetName val="Grand_Summary_5"/>
      <sheetName val="Summary_5"/>
      <sheetName val="Bill_No_01_-_GI_5"/>
      <sheetName val="combined_5"/>
      <sheetName val="summary-Optional_5"/>
      <sheetName val="B14_02_5"/>
      <sheetName val="Prov_Sum_5"/>
      <sheetName val="CIF_COST_ITEM5"/>
      <sheetName val="May_058"/>
      <sheetName val="April_058"/>
      <sheetName val="Aug_058"/>
      <sheetName val="July_058"/>
      <sheetName val="June_058"/>
      <sheetName val="Nov_058"/>
      <sheetName val="Oct_058"/>
      <sheetName val="Sep_058"/>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SI_225"/>
      <sheetName val="TO_List5"/>
      <sheetName val="CCTV_DATA5"/>
      <sheetName val="B04-A_-_DIA_SUDEER5"/>
      <sheetName val="04D_-_Tanmyat5"/>
      <sheetName val="13-_B04-B_&amp;_C5"/>
      <sheetName val="_SITE_09_B04-B&amp;C-AFAQ5"/>
      <sheetName val="CONSTRUCTION_COMPONENT5"/>
      <sheetName val="S-Curve_Update2"/>
      <sheetName val="FAL_intern5"/>
      <sheetName val="Trade_Summary5"/>
      <sheetName val="Status_Summary5"/>
      <sheetName val="B2-DV_No_025"/>
      <sheetName val="Spacing_of_Delineators2"/>
      <sheetName val="P-Ins_&amp;_Bonds2"/>
      <sheetName val="Other_Cost_Norms2"/>
      <sheetName val="VESSELS_2"/>
      <sheetName val="SoW_Assess_Blank_Form2"/>
      <sheetName val="VO_Breakdown2"/>
      <sheetName val="Measurement_Sheet2"/>
      <sheetName val="Schedule_of_Drawings2"/>
      <sheetName val="SI_Schedule2"/>
      <sheetName val="ContraCharge_Schedule2"/>
      <sheetName val="[SHOPLIST_xls]70_x005f_x0000_,/0_x002"/>
      <sheetName val="Ref_Arch2"/>
      <sheetName val="Drop_Down2"/>
      <sheetName val="Item_List_OLD2"/>
      <sheetName val="B_Room_W_Done_Progress2"/>
      <sheetName val="SUMMARY_(ROOM)2"/>
      <sheetName val="W_D_Prgress_Public_area2"/>
      <sheetName val="SUMMARY_Public2"/>
      <sheetName val="개시대사_(2)2"/>
      <sheetName val="Asset_Desc2"/>
      <sheetName val="[SHOPLIST_xls]/VWVU))tÏØ0_108"/>
      <sheetName val="FLOOR_AND_CEILING2"/>
      <sheetName val="area_comp_2011_01_18_(2)2"/>
      <sheetName val="drop_down_lists2"/>
      <sheetName val="PH_52"/>
      <sheetName val="6_2_Floor_Finishes2"/>
      <sheetName val="Div_10-Specialities_2"/>
      <sheetName val="MALE_&amp;_FEMALE_2"/>
      <sheetName val="Div_Summary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SHOPLIST_xls]/VWVU))tÏØ0_109"/>
      <sheetName val="[SHOPLIST_xls]/VWVU))tÏØ0_110"/>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70,/0s«iÆøí¬i110"/>
      <sheetName val="[SHOPLIST_xls]70,/0s«_iÆø_í¬2"/>
      <sheetName val="[SHOPLIST_xls]70,/0s«iÆøí¬i22"/>
      <sheetName val="[SHOPLIST_xls]70,/0s«iÆøí¬i32"/>
      <sheetName val="[SHOPLIST_xls]70_x005f_x0000___0_x0_1"/>
      <sheetName val="[SHOPLIST_xls][SHOPLIST_xls]744"/>
      <sheetName val="[SHOPLIST_xls][SHOPLIST_xls]745"/>
      <sheetName val="[SHOPLIST_xls][SHOPLIST_xls]746"/>
      <sheetName val="[SHOPLIST_xls][SHOPLIST_xls]747"/>
      <sheetName val="[SHOPLIST_xls][SHOPLIST_xls]748"/>
      <sheetName val="[SHOPLIST_xls][SHOPLIST_xls]749"/>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757"/>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SHOPLIST_xls]227"/>
      <sheetName val="[SHOPLIST_xls][SHOPLIST_xls]22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70_x005f_x005f_x005f_x0000__1"/>
      <sheetName val="[SHOPLIST_xls][SHOPLIST_xls]758"/>
      <sheetName val="[SHOPLIST_xls][SHOPLIST_xls]759"/>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70,/0s«i_x2"/>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SHOPLIST_xls]/VWVU))1"/>
      <sheetName val="_SHOPLIST_xls__VWVU))tÏØ0__62"/>
      <sheetName val="_SHOPLIST_xls__VWVU))tÏØ0__63"/>
      <sheetName val="_SHOPLIST_xls__VWVU))tÏØ0__72"/>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Data_2"/>
      <sheetName val="[SHOPLIST_xls]/VW1"/>
      <sheetName val="8_0_Programme1"/>
      <sheetName val="[SHOPLIST_xls]/VWVU))tÏØ0_118"/>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Landscape_No_11"/>
      <sheetName val="MEP_No_31"/>
      <sheetName val="BULD_31"/>
      <sheetName val="BLOCK_K1"/>
      <sheetName val="_boaboard_(1)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제출내역_(2)1"/>
      <sheetName val="[SHOPLIST_xls]/VWVU))2"/>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PC_1"/>
      <sheetName val="App_-_A_1"/>
      <sheetName val="App-_B_1"/>
      <sheetName val="App_-_C_1"/>
      <sheetName val="App_-_D_1"/>
      <sheetName val="App_-_E_1"/>
      <sheetName val="App_-_F1"/>
      <sheetName val="App_-_G_1"/>
      <sheetName val="App_-_H1"/>
      <sheetName val="Concrete_Breakdown1"/>
      <sheetName val="Masonry_Breakdown1"/>
      <sheetName val="DVL"/>
      <sheetName val="[SHOPLIST.xls]70___0_s__i____26"/>
      <sheetName val="[SHOPLIST.xls]_VW__VU________18"/>
      <sheetName val="[SHOPLIST.xls]_VW__VU________19"/>
      <sheetName val="[SHOPLIST.xls]70_x005f_x0000___0_x_10"/>
      <sheetName val="[SHOPLIST.xls]70___0_s__i____27"/>
      <sheetName val="[SHOPLIST.xls]70___0_s__i____28"/>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s_934"/>
      <sheetName val="[SHOPLIST.xls]_SHOPLIST_xls_935"/>
      <sheetName val="[SHOPLIST.xls]_SHOPLIST_xls_936"/>
      <sheetName val="[SHOPLIST.xls]_SHOPLIST_xls_937"/>
      <sheetName val="[SHOPLIST.xls]_SHOPLIST_xls_938"/>
      <sheetName val="[SHOPLIST.xls]_SHOPLIST_xls_939"/>
      <sheetName val="[SHOPLIST.xls]_SHOPLIST_xls_940"/>
      <sheetName val="[SHOPLIST.xls]_SHOPLIST_xls_941"/>
      <sheetName val="[SHOPLIST.xls]_SHOPLIST_xls_942"/>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s_953"/>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s_965"/>
      <sheetName val="[SHOPLIST.xls]70_x005f_x005f_x005f_x0000__8"/>
      <sheetName val="[SHOPLIST.xls]_SHOPLIST_xls_966"/>
      <sheetName val="[SHOPLIST.xls]70___0_s__i____29"/>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s_978"/>
      <sheetName val="[SHOPLIST.xls]_SHOPLIST_xls_979"/>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70,/0s�i����i"/>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_SHOPLIST_xl_1046"/>
      <sheetName val="[SHOPLIST.xls]_SHOPLIST_xl_1047"/>
      <sheetName val="[SHOPLIST.xls]_SHOPLIST_xl_1048"/>
      <sheetName val="[SHOPLIST.xls]_SHOPLIST_xl_1049"/>
      <sheetName val="[SHOPLIST.xls]_SHOPLIST_xl_1050"/>
      <sheetName val="[SHOPLIST.xls]_SHOPLIST_xl_1051"/>
      <sheetName val="[SHOPLIST.xls]_SHOPLIST_xl_1052"/>
      <sheetName val="[SHOPLIST.xls]_SHOPLIST_xl_1053"/>
      <sheetName val="[SHOPLIST.xls]_SHOPLIST_xl_1054"/>
      <sheetName val="[SHOPLIST.xls]_SHOPLIST_xl_1055"/>
      <sheetName val="[SHOPLIST.xls]_SHOPLIST_xl_1056"/>
      <sheetName val="[SHOPLIST.xls]_SHOPLIST_xl_1057"/>
      <sheetName val="[SHOPLIST.xls]_SHOPLIST_xl_1058"/>
      <sheetName val="[SHOPLIST.xls]_SHOPLIST_xl_1059"/>
      <sheetName val="[SHOPLIST.xls]_SHOPLIST_xl_1060"/>
      <sheetName val="[SHOPLIST.xls]_SHOPLIST_xl_1061"/>
      <sheetName val="[SHOPLIST.xls]_SHOPLIST_xl_1062"/>
      <sheetName val="[SHOPLIST.xls]_SHOPLIST_xl_1063"/>
      <sheetName val="[SHOPLIST.xls]_SHOPLIST_xl_1064"/>
      <sheetName val="[SHOPLIST.xls]_SHOPLIST_xl_1065"/>
      <sheetName val="[SHOPLIST.xls]_SHOPLIST_xl_1066"/>
      <sheetName val="[SHOPLIST.xls]_SHOPLIST_xl_1067"/>
      <sheetName val="[SHOPLIST.xls]_SHOPLIST_xl_1068"/>
      <sheetName val="[SHOPLIST.xls]_SHOPLIST_xl_1069"/>
      <sheetName val="DVM Sizing Calculator- 10 ips "/>
      <sheetName val="วัดใต้"/>
      <sheetName val="B-2"/>
      <sheetName val="基本ﾃﾞｰﾀ"/>
      <sheetName val="Schedules"/>
      <sheetName val="1A"/>
      <sheetName val="Total PrC-Goldi"/>
      <sheetName val="Room Type"/>
      <sheetName val="Basement2 DB"/>
      <sheetName val="1-Summary"/>
      <sheetName val="Index sheet"/>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HSBC"/>
      <sheetName val="REBAR"/>
      <sheetName val="Cost Summary"/>
      <sheetName val="Cost Summary SD"/>
      <sheetName val="Schedule S-Curve Revision#3"/>
      <sheetName val="2.223M_due to adj profit"/>
      <sheetName val="foot-slab_rein_x0000__x0000_"/>
      <sheetName val="foot-slab_reinø_x0006_"/>
      <sheetName val="foot-slab_reinÝ¥"/>
      <sheetName val="foot-slab_reinP"/>
      <sheetName val="SUM-AIR-Submit"/>
      <sheetName val="Schedules PL"/>
      <sheetName val="Schedules BS"/>
      <sheetName val="Summary-margin calc"/>
      <sheetName val="Qty SR"/>
      <sheetName val="EW SR"/>
      <sheetName val="Cost Rates"/>
      <sheetName val="LOOKUP(MM)"/>
      <sheetName val="간접비내역-1"/>
      <sheetName val="total"/>
      <sheetName val="Price List"/>
      <sheetName val="Total_PrC-Goldi"/>
      <sheetName val="Cost Factor Sheet"/>
      <sheetName val="Load Sch, Cable Sel &amp; Qty"/>
      <sheetName val="Factor Sheet"/>
      <sheetName val="Price Sheet"/>
      <sheetName val="[SHOPLIST.xls]_SHOPLIST_xl_1070"/>
      <sheetName val="[SHOPLIST.xls]_SHOPLIST_xl_1071"/>
      <sheetName val="[SHOPLIST.xls]_SHOPLIST_xl_1072"/>
      <sheetName val="[SHOPLIST.xls]_SHOPLIST_xl_1073"/>
      <sheetName val="[SHOPLIST.xls]_SHOPLIST_xl_1074"/>
      <sheetName val="[SHOPLIST.xls]_SHOPLIST_xl_1075"/>
      <sheetName val="[SHOPLIST.xls]_SHOPLIST_xl_1076"/>
      <sheetName val="[SHOPLIST.xls]_SHOPLIST_xl_1077"/>
      <sheetName val="[SHOPLIST.xls]_SHOPLIST_xl_1078"/>
      <sheetName val="[SHOPLIST.xls]_SHOPLIST_xl_1079"/>
      <sheetName val="Лист1"/>
      <sheetName val="Fiyatlar"/>
      <sheetName val="50"/>
      <sheetName val="AN"/>
      <sheetName val="Beach Villas"/>
      <sheetName val="Overwater Villas"/>
      <sheetName val="Presidential Villa"/>
      <sheetName val="hiddenSheet"/>
      <sheetName val="foot-slab_rein"/>
      <sheetName val="STOCKWTG"/>
      <sheetName val="POLY"/>
      <sheetName val="Advance Recovery"/>
      <sheetName val="SC Cost FEB 03"/>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SHOPLIST_xls]/VWVU))tÏØ0_129"/>
      <sheetName val="[SHOPLIST_xls]/VWVU))tÏØ0_130"/>
      <sheetName val="[SHOPLIST_xls]/VWVU))tÏØ0_131"/>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Recon_Template4"/>
      <sheetName val="Quotation_FM_administration3"/>
      <sheetName val="Quotation_Visitor_and_Sec3"/>
      <sheetName val="Service_Charge3"/>
      <sheetName val="CABLES_3"/>
      <sheetName val="Quotation_Offices_108,9,10,11)3"/>
      <sheetName val="Quotation_modification3"/>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Démol_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HOPLIST_xls]/VWVU))tÏØ0_147"/>
      <sheetName val="[SHOPLIST_xls]/VWVU))tÏØ0_148"/>
      <sheetName val="[SHOPLIST_xls]/VWVU))tÏØ0_149"/>
      <sheetName val="[SHOPLIST_xls]/VWVU))tÏØ0_150"/>
      <sheetName val="2_Plex6"/>
      <sheetName val="Sheet1_(2)6"/>
      <sheetName val="4_Plex6"/>
      <sheetName val="6_Plex_6"/>
      <sheetName val="Detailed_Summary6"/>
      <sheetName val="Sheet1_(3)6"/>
      <sheetName val="Sheet1_(4)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Démol_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BT3-Package 05"/>
      <sheetName val="BOQ-Civil"/>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4"/>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Mp-team 1"/>
      <sheetName val="URA-C1"/>
      <sheetName val="Macro custom function"/>
      <sheetName val="Inventory "/>
      <sheetName val="1 Summary"/>
      <sheetName val="co-no.2"/>
      <sheetName val="Lstsub"/>
      <sheetName val="Arch"/>
      <sheetName val="DB"/>
      <sheetName val="DIRLBR"/>
      <sheetName val="2.0 Cover Sum"/>
      <sheetName val="G29A"/>
      <sheetName val="PRO_DCI"/>
      <sheetName val="Fdata"/>
      <sheetName val="Joseph_Record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footing for SP"/>
      <sheetName val="F4-F7"/>
      <sheetName val="Doi so"/>
      <sheetName val="토공"/>
      <sheetName val="CỘT + VÁCH B2-B4"/>
      <sheetName val="SEX"/>
      <sheetName val="조명시설"/>
      <sheetName val="Du thau"/>
      <sheetName val="Door &amp; Window- Schedule"/>
      <sheetName val="Buy vs. Lease Car"/>
      <sheetName val="入力作成表"/>
      <sheetName val="gvl"/>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BOQ(MECH)"/>
      <sheetName val="BOQ(ELEC) "/>
      <sheetName val="Liệt kê"/>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MTO REV_2_ARMOR_"/>
      <sheetName val="負荷集計（断熱不燃）"/>
      <sheetName val="입찰안"/>
      <sheetName val="Vat tu XD"/>
      <sheetName val="Nhan cong"/>
      <sheetName val="PS-Labour_M"/>
      <sheetName val="BXLDL"/>
      <sheetName val="402"/>
      <sheetName val="BMS"/>
      <sheetName val="sort2"/>
      <sheetName val="個案9411"/>
      <sheetName val="Ｎｏ.13"/>
      <sheetName val="Budget Code"/>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설계내역서"/>
      <sheetName val="CPBTXM-THUONG"/>
      <sheetName val="eqpmad2"/>
      <sheetName val="결과조달"/>
      <sheetName val="SG"/>
      <sheetName val="Geneí¬_x0008_"/>
      <sheetName val="70_x0000_,_0_"/>
      <sheetName val="70_x0000_,/0_x0000_"/>
      <sheetName val="264"/>
      <sheetName val="LEGEND"/>
      <sheetName val="HD-XUAT"/>
      <sheetName val="ESTI_"/>
      <sheetName val="DI_ESTI"/>
      <sheetName val="A. Electrical"/>
      <sheetName val="Priced BOQ"/>
      <sheetName val="TH thiet bi"/>
      <sheetName val="TH vat tu"/>
      <sheetName val="TH may TC"/>
      <sheetName val="Bang phan tich"/>
      <sheetName val="DM Chi phi"/>
      <sheetName val="SP10"/>
      <sheetName val="SORT"/>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Btra"/>
      <sheetName val="CTG"/>
      <sheetName val="電気設備表"/>
      <sheetName val="BQ_SUM"/>
      <sheetName val="BQ_T"/>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GAEYO"/>
      <sheetName val="갑지1"/>
      <sheetName val="PL-F&amp;B"/>
      <sheetName val="GiaVL"/>
      <sheetName val="갑지(추정)"/>
      <sheetName val="概総括1"/>
      <sheetName val="_x005f_x005f_x005f_x0000__x005f_x005f_x005f_x0000__x005"/>
      <sheetName val="Gra¦_x005f_x0004_)_x005f_x0000__x005f_x0000__x0"/>
      <sheetName val="_VW_x005f_x0000_VU_x005f_x0000_)_x005f_x0000__x"/>
      <sheetName val="Gra¦_x005f_x0004_)"/>
      <sheetName val="Geneí¬_x005f_x005f_x005f_x0008_i_x000"/>
      <sheetName val="Geneí¬_x005f_x0008_i___x005f_x0014__0."/>
      <sheetName val="70_,_0_s«_x005f_x0008_i_Æø_x005f_x0003_í¬_x"/>
      <sheetName val="Cac HS hieu chinh"/>
      <sheetName val="Cước CG"/>
      <sheetName val="gia tri theo phong"/>
      <sheetName val="DMCP"/>
      <sheetName val="BocXep"/>
      <sheetName val="TinhGiaMTC"/>
      <sheetName val="Truot_nen"/>
      <sheetName val="Income_Statement"/>
      <sheetName val="Rate_analysis21"/>
      <sheetName val="_VWVU))tÏØ0__23"/>
      <sheetName val="_SHOPLIST_xls_7014"/>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2_Plex7"/>
      <sheetName val="Sheet1_(2)7"/>
      <sheetName val="4_Plex7"/>
      <sheetName val="6_Plex_7"/>
      <sheetName val="Detailed_Summary7"/>
      <sheetName val="Sheet1_(3)7"/>
      <sheetName val="Sheet1_(4)7"/>
      <sheetName val="B-3_2_EB6"/>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heet_Index6"/>
      <sheetName val="Sec__A-PQ7"/>
      <sheetName val="Preamble_B7"/>
      <sheetName val="Sec__C-Dayworks7"/>
      <sheetName val="d5_7"/>
      <sheetName val="AOP_Summary-28"/>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Balance_Sheet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Core_Data6"/>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Démol_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UBS_SUM"/>
      <sheetName val="tower_and_monopoles_"/>
      <sheetName val="ASD_Sum_of_Parts"/>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Data_Works"/>
      <sheetName val="Control_Panel"/>
      <sheetName val="IS"/>
      <sheetName val="Configurations"/>
      <sheetName val="AOR"/>
      <sheetName val="SGOLD FEB"/>
      <sheetName val="VC2 8.98"/>
      <sheetName val="PE-F-42 Rev 01 Manpower"/>
      <sheetName val="Matl"/>
      <sheetName val="PASARELA"/>
      <sheetName val="Unit_cost-_Drain-Protection-1_"/>
      <sheetName val="Unit_cost-_Drain-Protection-2"/>
      <sheetName val="辽电初设_XLS_定额"/>
      <sheetName val="M-480"/>
      <sheetName val="M-519"/>
      <sheetName val="4.1 G Ammount"/>
      <sheetName val="Costcal"/>
      <sheetName val="1-Excavation"/>
      <sheetName val="2-Substructure"/>
      <sheetName val="3-Concrete"/>
      <sheetName val="4-Masonry"/>
      <sheetName val="5-Thermal &amp; Moisture"/>
      <sheetName val="(COV)"/>
      <sheetName val="PCSum"/>
      <sheetName val="OSM"/>
      <sheetName val="[SHOPLIST.xls]70_x005f_x0000___0_x_11"/>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70_x005f_x0000___0_x_12"/>
      <sheetName val="[SHOPLIST.xls]_SHOPLIST_xl_1178"/>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14267"/>
      <sheetName val="shuttering"/>
      <sheetName val="CFS3"/>
      <sheetName val="Structured Cabling"/>
      <sheetName val="Technical"/>
      <sheetName val="Currency Rate"/>
      <sheetName val="contents "/>
      <sheetName val="Div.8 - Opening"/>
      <sheetName val="Div .9- Finishes"/>
      <sheetName val="Total "/>
      <sheetName val="Projects Name"/>
      <sheetName val="VD-CALC"/>
      <sheetName val="内訳書"/>
      <sheetName val="[SHOPLIST.xls]_VW__VU________20"/>
      <sheetName val="[SHOPLIST.xls]_VW__VU________21"/>
      <sheetName val="[SHOPLIST.xls]70___0_s__i____30"/>
      <sheetName val="[SHOPLIST.xls]70___0_s__i____31"/>
      <sheetName val="[SHOPLIST.xls]70_x005f_x005f_x005f_x0000__9"/>
      <sheetName val="5.1-AB"/>
      <sheetName val="[SHOPLIST.xls]70_x005f_x005f_x005f_x0000_10"/>
      <sheetName val="[SHOPLIST.xls]70___0_s__i____32"/>
      <sheetName val="[SHOPLIST.xls]_VW__VU________22"/>
      <sheetName val="[SHOPLIST.xls]_VW__VU________23"/>
      <sheetName val="[SHOPLIST.xls]70___0_s__i____33"/>
      <sheetName val="[SHOPLIST.xls]70___0_s__i____34"/>
      <sheetName val="[SHOPLIST.xls]70___0_s__i____35"/>
      <sheetName val="[SHOPLIST.xls]70_x005f_x005f_x005f_x0000_11"/>
      <sheetName val="cables"/>
      <sheetName val="[SHOPLIST.xls]_SHOPLIST_xl_1193"/>
      <sheetName val="[SHOPLIST.xls]_SHOPLIST_xl_1194"/>
      <sheetName val="[SHOPLIST.xls]_SHOPLIST_xl_1195"/>
      <sheetName val="[SHOPLIST.xls]_SHOPLIST_xl_1196"/>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_SHOPLIST_xl_1217"/>
      <sheetName val="[SHOPLIST.xls]_SHOPLIST_xl_1218"/>
      <sheetName val="[SHOPLIST.xls]_SHOPLIST_xl_1219"/>
      <sheetName val="[SHOPLIST.xls]_SHOPLIST_xl_1220"/>
      <sheetName val="[SHOPLIST.xls]_SHOPLIST_xl_1221"/>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Fitout"/>
      <sheetName val="Bill of Qty MEP"/>
      <sheetName val="6MONTHS"/>
      <sheetName val="諸経費"/>
      <sheetName val="清水計算営業税率関連"/>
      <sheetName val="Goc CC"/>
      <sheetName val="Lucas1"/>
      <sheetName val="Lucas2"/>
      <sheetName val="Lucas4"/>
      <sheetName val="Lucas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refreshError="1"/>
      <sheetData sheetId="205" refreshError="1"/>
      <sheetData sheetId="206"/>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refreshError="1"/>
      <sheetData sheetId="422" refreshError="1"/>
      <sheetData sheetId="423" refreshError="1"/>
      <sheetData sheetId="424"/>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sheetData sheetId="445"/>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sheetData sheetId="752"/>
      <sheetData sheetId="753"/>
      <sheetData sheetId="754"/>
      <sheetData sheetId="755"/>
      <sheetData sheetId="756"/>
      <sheetData sheetId="757"/>
      <sheetData sheetId="758"/>
      <sheetData sheetId="759">
        <row r="9">
          <cell r="A9" t="str">
            <v>A</v>
          </cell>
        </row>
      </sheetData>
      <sheetData sheetId="760"/>
      <sheetData sheetId="761"/>
      <sheetData sheetId="762"/>
      <sheetData sheetId="763">
        <row r="9">
          <cell r="A9" t="str">
            <v>A</v>
          </cell>
        </row>
      </sheetData>
      <sheetData sheetId="764">
        <row r="9">
          <cell r="A9" t="str">
            <v>A</v>
          </cell>
        </row>
      </sheetData>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refreshError="1"/>
      <sheetData sheetId="808" refreshError="1"/>
      <sheetData sheetId="809" refreshError="1"/>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sheetData sheetId="847"/>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ow r="9">
          <cell r="A9" t="str">
            <v>A</v>
          </cell>
        </row>
      </sheetData>
      <sheetData sheetId="875">
        <row r="9">
          <cell r="A9" t="str">
            <v>A</v>
          </cell>
        </row>
      </sheetData>
      <sheetData sheetId="876">
        <row r="9">
          <cell r="A9" t="str">
            <v>A</v>
          </cell>
        </row>
      </sheetData>
      <sheetData sheetId="877">
        <row r="9">
          <cell r="A9" t="str">
            <v>A</v>
          </cell>
        </row>
      </sheetData>
      <sheetData sheetId="878"/>
      <sheetData sheetId="879">
        <row r="9">
          <cell r="A9" t="str">
            <v>A</v>
          </cell>
        </row>
      </sheetData>
      <sheetData sheetId="880">
        <row r="9">
          <cell r="A9" t="str">
            <v>A</v>
          </cell>
        </row>
      </sheetData>
      <sheetData sheetId="881">
        <row r="9">
          <cell r="A9" t="str">
            <v>A</v>
          </cell>
        </row>
      </sheetData>
      <sheetData sheetId="882">
        <row r="9">
          <cell r="A9" t="str">
            <v>A</v>
          </cell>
        </row>
      </sheetData>
      <sheetData sheetId="883">
        <row r="9">
          <cell r="A9" t="str">
            <v>A</v>
          </cell>
        </row>
      </sheetData>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sheetData sheetId="899"/>
      <sheetData sheetId="900"/>
      <sheetData sheetId="901"/>
      <sheetData sheetId="902" refreshError="1"/>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refreshError="1"/>
      <sheetData sheetId="955"/>
      <sheetData sheetId="956"/>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sheetData sheetId="1065"/>
      <sheetData sheetId="1066" refreshError="1"/>
      <sheetData sheetId="1067" refreshError="1"/>
      <sheetData sheetId="1068"/>
      <sheetData sheetId="1069"/>
      <sheetData sheetId="1070"/>
      <sheetData sheetId="1071"/>
      <sheetData sheetId="1072" refreshError="1"/>
      <sheetData sheetId="1073"/>
      <sheetData sheetId="1074"/>
      <sheetData sheetId="1075"/>
      <sheetData sheetId="1076" refreshError="1"/>
      <sheetData sheetId="1077" refreshError="1"/>
      <sheetData sheetId="1078" refreshError="1"/>
      <sheetData sheetId="1079"/>
      <sheetData sheetId="1080"/>
      <sheetData sheetId="1081"/>
      <sheetData sheetId="1082"/>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sheetData sheetId="1092"/>
      <sheetData sheetId="1093" refreshError="1"/>
      <sheetData sheetId="1094"/>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row r="9">
          <cell r="A9" t="str">
            <v>A</v>
          </cell>
        </row>
      </sheetData>
      <sheetData sheetId="1289">
        <row r="9">
          <cell r="A9" t="str">
            <v>A</v>
          </cell>
        </row>
      </sheetData>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refreshError="1"/>
      <sheetData sheetId="1318"/>
      <sheetData sheetId="1319" refreshError="1"/>
      <sheetData sheetId="1320" refreshError="1"/>
      <sheetData sheetId="1321" refreshError="1"/>
      <sheetData sheetId="1322" refreshError="1"/>
      <sheetData sheetId="1323" refreshError="1"/>
      <sheetData sheetId="1324"/>
      <sheetData sheetId="1325"/>
      <sheetData sheetId="1326"/>
      <sheetData sheetId="1327"/>
      <sheetData sheetId="1328" refreshError="1"/>
      <sheetData sheetId="1329" refreshError="1"/>
      <sheetData sheetId="1330" refreshError="1"/>
      <sheetData sheetId="1331" refreshError="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sheetData sheetId="1391"/>
      <sheetData sheetId="1392" refreshError="1"/>
      <sheetData sheetId="1393" refreshError="1"/>
      <sheetData sheetId="1394" refreshError="1"/>
      <sheetData sheetId="1395">
        <row r="9">
          <cell r="A9" t="str">
            <v>A</v>
          </cell>
        </row>
      </sheetData>
      <sheetData sheetId="1396">
        <row r="9">
          <cell r="A9" t="str">
            <v>A</v>
          </cell>
        </row>
      </sheetData>
      <sheetData sheetId="1397">
        <row r="9">
          <cell r="A9" t="str">
            <v>A</v>
          </cell>
        </row>
      </sheetData>
      <sheetData sheetId="1398">
        <row r="9">
          <cell r="A9" t="str">
            <v>A</v>
          </cell>
        </row>
      </sheetData>
      <sheetData sheetId="1399">
        <row r="9">
          <cell r="A9" t="str">
            <v>A</v>
          </cell>
        </row>
      </sheetData>
      <sheetData sheetId="1400">
        <row r="9">
          <cell r="A9" t="str">
            <v>A</v>
          </cell>
        </row>
      </sheetData>
      <sheetData sheetId="1401">
        <row r="9">
          <cell r="A9" t="str">
            <v>A</v>
          </cell>
        </row>
      </sheetData>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ow r="9">
          <cell r="A9" t="str">
            <v>A</v>
          </cell>
        </row>
      </sheetData>
      <sheetData sheetId="1410">
        <row r="9">
          <cell r="A9" t="str">
            <v>A</v>
          </cell>
        </row>
      </sheetData>
      <sheetData sheetId="1411">
        <row r="9">
          <cell r="A9" t="str">
            <v>A</v>
          </cell>
        </row>
      </sheetData>
      <sheetData sheetId="1412">
        <row r="9">
          <cell r="A9" t="str">
            <v>A</v>
          </cell>
        </row>
      </sheetData>
      <sheetData sheetId="1413">
        <row r="9">
          <cell r="A9" t="str">
            <v>A</v>
          </cell>
        </row>
      </sheetData>
      <sheetData sheetId="1414">
        <row r="9">
          <cell r="A9" t="str">
            <v>A</v>
          </cell>
        </row>
      </sheetData>
      <sheetData sheetId="1415">
        <row r="9">
          <cell r="A9" t="str">
            <v>A</v>
          </cell>
        </row>
      </sheetData>
      <sheetData sheetId="1416">
        <row r="9">
          <cell r="A9" t="str">
            <v>A</v>
          </cell>
        </row>
      </sheetData>
      <sheetData sheetId="1417">
        <row r="9">
          <cell r="A9" t="str">
            <v>A</v>
          </cell>
        </row>
      </sheetData>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ow r="9">
          <cell r="A9" t="str">
            <v>A</v>
          </cell>
        </row>
      </sheetData>
      <sheetData sheetId="1462">
        <row r="9">
          <cell r="A9" t="str">
            <v>A</v>
          </cell>
        </row>
      </sheetData>
      <sheetData sheetId="1463">
        <row r="9">
          <cell r="A9" t="str">
            <v>A</v>
          </cell>
        </row>
      </sheetData>
      <sheetData sheetId="1464">
        <row r="9">
          <cell r="A9" t="str">
            <v>A</v>
          </cell>
        </row>
      </sheetData>
      <sheetData sheetId="1465">
        <row r="9">
          <cell r="A9" t="str">
            <v>A</v>
          </cell>
        </row>
      </sheetData>
      <sheetData sheetId="1466"/>
      <sheetData sheetId="1467"/>
      <sheetData sheetId="1468"/>
      <sheetData sheetId="1469"/>
      <sheetData sheetId="1470">
        <row r="9">
          <cell r="A9" t="str">
            <v>A</v>
          </cell>
        </row>
      </sheetData>
      <sheetData sheetId="1471">
        <row r="9">
          <cell r="A9" t="str">
            <v>A</v>
          </cell>
        </row>
      </sheetData>
      <sheetData sheetId="1472">
        <row r="9">
          <cell r="A9" t="str">
            <v>A</v>
          </cell>
        </row>
      </sheetData>
      <sheetData sheetId="1473">
        <row r="9">
          <cell r="A9" t="str">
            <v>A</v>
          </cell>
        </row>
      </sheetData>
      <sheetData sheetId="1474">
        <row r="9">
          <cell r="A9" t="str">
            <v>A</v>
          </cell>
        </row>
      </sheetData>
      <sheetData sheetId="1475">
        <row r="9">
          <cell r="A9" t="str">
            <v>A</v>
          </cell>
        </row>
      </sheetData>
      <sheetData sheetId="1476">
        <row r="9">
          <cell r="A9" t="str">
            <v>A</v>
          </cell>
        </row>
      </sheetData>
      <sheetData sheetId="1477">
        <row r="9">
          <cell r="A9" t="str">
            <v>A</v>
          </cell>
        </row>
      </sheetData>
      <sheetData sheetId="1478">
        <row r="9">
          <cell r="A9" t="str">
            <v>A</v>
          </cell>
        </row>
      </sheetData>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row r="9">
          <cell r="A9" t="str">
            <v>A</v>
          </cell>
        </row>
      </sheetData>
      <sheetData sheetId="1510">
        <row r="9">
          <cell r="A9" t="str">
            <v>A</v>
          </cell>
        </row>
      </sheetData>
      <sheetData sheetId="1511">
        <row r="9">
          <cell r="A9" t="str">
            <v>A</v>
          </cell>
        </row>
      </sheetData>
      <sheetData sheetId="1512"/>
      <sheetData sheetId="1513">
        <row r="9">
          <cell r="A9" t="str">
            <v>A</v>
          </cell>
        </row>
      </sheetData>
      <sheetData sheetId="1514">
        <row r="9">
          <cell r="A9" t="str">
            <v>A</v>
          </cell>
        </row>
      </sheetData>
      <sheetData sheetId="1515"/>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ow r="9">
          <cell r="A9" t="str">
            <v>A</v>
          </cell>
        </row>
      </sheetData>
      <sheetData sheetId="1522"/>
      <sheetData sheetId="1523">
        <row r="9">
          <cell r="A9" t="str">
            <v>A</v>
          </cell>
        </row>
      </sheetData>
      <sheetData sheetId="1524">
        <row r="9">
          <cell r="A9" t="str">
            <v>A</v>
          </cell>
        </row>
      </sheetData>
      <sheetData sheetId="1525">
        <row r="9">
          <cell r="A9" t="str">
            <v>A</v>
          </cell>
        </row>
      </sheetData>
      <sheetData sheetId="1526">
        <row r="9">
          <cell r="A9" t="str">
            <v>A</v>
          </cell>
        </row>
      </sheetData>
      <sheetData sheetId="1527">
        <row r="9">
          <cell r="A9" t="str">
            <v>A</v>
          </cell>
        </row>
      </sheetData>
      <sheetData sheetId="1528">
        <row r="9">
          <cell r="A9" t="str">
            <v>A</v>
          </cell>
        </row>
      </sheetData>
      <sheetData sheetId="1529"/>
      <sheetData sheetId="1530">
        <row r="9">
          <cell r="A9" t="str">
            <v>A</v>
          </cell>
        </row>
      </sheetData>
      <sheetData sheetId="1531">
        <row r="9">
          <cell r="A9" t="str">
            <v>A</v>
          </cell>
        </row>
      </sheetData>
      <sheetData sheetId="1532">
        <row r="9">
          <cell r="A9" t="str">
            <v>A</v>
          </cell>
        </row>
      </sheetData>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row r="9">
          <cell r="A9" t="str">
            <v>A</v>
          </cell>
        </row>
      </sheetData>
      <sheetData sheetId="1590"/>
      <sheetData sheetId="1591"/>
      <sheetData sheetId="1592"/>
      <sheetData sheetId="1593"/>
      <sheetData sheetId="1594"/>
      <sheetData sheetId="1595"/>
      <sheetData sheetId="1596"/>
      <sheetData sheetId="1597"/>
      <sheetData sheetId="1598" refreshError="1"/>
      <sheetData sheetId="1599" refreshError="1"/>
      <sheetData sheetId="1600" refreshError="1"/>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row r="9">
          <cell r="A9" t="str">
            <v>A</v>
          </cell>
        </row>
      </sheetData>
      <sheetData sheetId="1722" refreshError="1"/>
      <sheetData sheetId="1723" refreshError="1"/>
      <sheetData sheetId="1724" refreshError="1"/>
      <sheetData sheetId="1725"/>
      <sheetData sheetId="1726" refreshError="1"/>
      <sheetData sheetId="1727"/>
      <sheetData sheetId="1728"/>
      <sheetData sheetId="1729"/>
      <sheetData sheetId="1730" refreshError="1"/>
      <sheetData sheetId="1731" refreshError="1"/>
      <sheetData sheetId="1732" refreshError="1"/>
      <sheetData sheetId="1733" refreshError="1"/>
      <sheetData sheetId="1734" refreshError="1"/>
      <sheetData sheetId="1735" refreshError="1"/>
      <sheetData sheetId="1736" refreshError="1"/>
      <sheetData sheetId="1737"/>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sheetData sheetId="1770"/>
      <sheetData sheetId="1771"/>
      <sheetData sheetId="1772"/>
      <sheetData sheetId="1773"/>
      <sheetData sheetId="1774"/>
      <sheetData sheetId="1775"/>
      <sheetData sheetId="1776"/>
      <sheetData sheetId="1777"/>
      <sheetData sheetId="1778" refreshError="1"/>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row r="9">
          <cell r="A9" t="str">
            <v>A</v>
          </cell>
        </row>
      </sheetData>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refreshError="1"/>
      <sheetData sheetId="2020"/>
      <sheetData sheetId="2021" refreshError="1"/>
      <sheetData sheetId="2022" refreshError="1"/>
      <sheetData sheetId="2023" refreshError="1"/>
      <sheetData sheetId="2024" refreshError="1"/>
      <sheetData sheetId="2025" refreshError="1"/>
      <sheetData sheetId="2026">
        <row r="9">
          <cell r="A9" t="str">
            <v>A</v>
          </cell>
        </row>
      </sheetData>
      <sheetData sheetId="2027">
        <row r="9">
          <cell r="A9" t="str">
            <v>A</v>
          </cell>
        </row>
      </sheetData>
      <sheetData sheetId="2028"/>
      <sheetData sheetId="2029">
        <row r="9">
          <cell r="A9" t="str">
            <v>A</v>
          </cell>
        </row>
      </sheetData>
      <sheetData sheetId="2030"/>
      <sheetData sheetId="2031"/>
      <sheetData sheetId="2032"/>
      <sheetData sheetId="2033"/>
      <sheetData sheetId="2034"/>
      <sheetData sheetId="2035"/>
      <sheetData sheetId="2036" refreshError="1"/>
      <sheetData sheetId="2037" refreshError="1"/>
      <sheetData sheetId="2038" refreshError="1"/>
      <sheetData sheetId="2039" refreshError="1"/>
      <sheetData sheetId="2040" refreshError="1"/>
      <sheetData sheetId="2041" refreshError="1"/>
      <sheetData sheetId="2042" refreshError="1"/>
      <sheetData sheetId="2043"/>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sheetData sheetId="206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sheetData sheetId="2075" refreshError="1"/>
      <sheetData sheetId="2076" refreshError="1"/>
      <sheetData sheetId="2077" refreshError="1"/>
      <sheetData sheetId="2078"/>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sheetData sheetId="2089"/>
      <sheetData sheetId="2090"/>
      <sheetData sheetId="2091" refreshError="1"/>
      <sheetData sheetId="2092" refreshError="1"/>
      <sheetData sheetId="2093" refreshError="1"/>
      <sheetData sheetId="2094" refreshError="1"/>
      <sheetData sheetId="2095" refreshError="1"/>
      <sheetData sheetId="2096" refreshError="1"/>
      <sheetData sheetId="2097"/>
      <sheetData sheetId="2098"/>
      <sheetData sheetId="2099"/>
      <sheetData sheetId="2100"/>
      <sheetData sheetId="2101" refreshError="1"/>
      <sheetData sheetId="2102" refreshError="1"/>
      <sheetData sheetId="2103" refreshError="1"/>
      <sheetData sheetId="2104" refreshError="1"/>
      <sheetData sheetId="2105"/>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sheetData sheetId="2115"/>
      <sheetData sheetId="2116"/>
      <sheetData sheetId="2117" refreshError="1"/>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sheetData sheetId="2146"/>
      <sheetData sheetId="2147"/>
      <sheetData sheetId="2148" refreshError="1"/>
      <sheetData sheetId="2149" refreshError="1"/>
      <sheetData sheetId="2150"/>
      <sheetData sheetId="2151"/>
      <sheetData sheetId="2152"/>
      <sheetData sheetId="2153"/>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row r="9">
          <cell r="A9" t="str">
            <v>A</v>
          </cell>
        </row>
      </sheetData>
      <sheetData sheetId="2321"/>
      <sheetData sheetId="2322"/>
      <sheetData sheetId="2323">
        <row r="9">
          <cell r="A9" t="str">
            <v>A</v>
          </cell>
        </row>
      </sheetData>
      <sheetData sheetId="2324">
        <row r="9">
          <cell r="A9" t="str">
            <v>A</v>
          </cell>
        </row>
      </sheetData>
      <sheetData sheetId="2325"/>
      <sheetData sheetId="2326">
        <row r="9">
          <cell r="A9" t="str">
            <v>A</v>
          </cell>
        </row>
      </sheetData>
      <sheetData sheetId="2327">
        <row r="9">
          <cell r="A9" t="str">
            <v>A</v>
          </cell>
        </row>
      </sheetData>
      <sheetData sheetId="2328"/>
      <sheetData sheetId="2329">
        <row r="9">
          <cell r="A9" t="str">
            <v>A</v>
          </cell>
        </row>
      </sheetData>
      <sheetData sheetId="2330">
        <row r="9">
          <cell r="A9" t="str">
            <v>A</v>
          </cell>
        </row>
      </sheetData>
      <sheetData sheetId="2331"/>
      <sheetData sheetId="2332"/>
      <sheetData sheetId="2333">
        <row r="9">
          <cell r="A9" t="str">
            <v>A</v>
          </cell>
        </row>
      </sheetData>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row r="9">
          <cell r="A9" t="str">
            <v>A</v>
          </cell>
        </row>
      </sheetData>
      <sheetData sheetId="2421"/>
      <sheetData sheetId="2422"/>
      <sheetData sheetId="2423">
        <row r="9">
          <cell r="A9" t="str">
            <v>A</v>
          </cell>
        </row>
      </sheetData>
      <sheetData sheetId="2424"/>
      <sheetData sheetId="2425"/>
      <sheetData sheetId="2426"/>
      <sheetData sheetId="2427"/>
      <sheetData sheetId="2428"/>
      <sheetData sheetId="2429" refreshError="1"/>
      <sheetData sheetId="2430">
        <row r="9">
          <cell r="A9" t="str">
            <v>A</v>
          </cell>
        </row>
      </sheetData>
      <sheetData sheetId="243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sheetData sheetId="2478"/>
      <sheetData sheetId="2479"/>
      <sheetData sheetId="2480"/>
      <sheetData sheetId="2481"/>
      <sheetData sheetId="2482"/>
      <sheetData sheetId="2483"/>
      <sheetData sheetId="2484"/>
      <sheetData sheetId="2485"/>
      <sheetData sheetId="2486"/>
      <sheetData sheetId="2487">
        <row r="9">
          <cell r="A9" t="str">
            <v>A</v>
          </cell>
        </row>
      </sheetData>
      <sheetData sheetId="2488"/>
      <sheetData sheetId="2489"/>
      <sheetData sheetId="2490">
        <row r="9">
          <cell r="A9" t="str">
            <v>A</v>
          </cell>
        </row>
      </sheetData>
      <sheetData sheetId="2491"/>
      <sheetData sheetId="2492"/>
      <sheetData sheetId="2493">
        <row r="9">
          <cell r="A9" t="str">
            <v>A</v>
          </cell>
        </row>
      </sheetData>
      <sheetData sheetId="2494"/>
      <sheetData sheetId="2495"/>
      <sheetData sheetId="2496"/>
      <sheetData sheetId="2497" refreshError="1"/>
      <sheetData sheetId="2498" refreshError="1"/>
      <sheetData sheetId="2499"/>
      <sheetData sheetId="2500"/>
      <sheetData sheetId="2501"/>
      <sheetData sheetId="2502">
        <row r="9">
          <cell r="A9" t="str">
            <v>A</v>
          </cell>
        </row>
      </sheetData>
      <sheetData sheetId="2503"/>
      <sheetData sheetId="2504"/>
      <sheetData sheetId="2505">
        <row r="9">
          <cell r="A9" t="str">
            <v>A</v>
          </cell>
        </row>
      </sheetData>
      <sheetData sheetId="2506"/>
      <sheetData sheetId="2507"/>
      <sheetData sheetId="2508">
        <row r="9">
          <cell r="A9" t="str">
            <v>A</v>
          </cell>
        </row>
      </sheetData>
      <sheetData sheetId="2509" refreshError="1"/>
      <sheetData sheetId="2510"/>
      <sheetData sheetId="2511">
        <row r="9">
          <cell r="A9" t="str">
            <v>A</v>
          </cell>
        </row>
      </sheetData>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sheetData sheetId="307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sheetData sheetId="3097"/>
      <sheetData sheetId="3098" refreshError="1"/>
      <sheetData sheetId="3099"/>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sheetData sheetId="3114"/>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sheetData sheetId="3124"/>
      <sheetData sheetId="3125"/>
      <sheetData sheetId="3126"/>
      <sheetData sheetId="3127"/>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sheetData sheetId="3169" refreshError="1"/>
      <sheetData sheetId="3170" refreshError="1"/>
      <sheetData sheetId="3171" refreshError="1"/>
      <sheetData sheetId="3172" refreshError="1"/>
      <sheetData sheetId="3173" refreshError="1"/>
      <sheetData sheetId="3174" refreshError="1"/>
      <sheetData sheetId="3175"/>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refreshError="1"/>
      <sheetData sheetId="3219" refreshError="1"/>
      <sheetData sheetId="3220" refreshError="1"/>
      <sheetData sheetId="3221" refreshError="1"/>
      <sheetData sheetId="3222" refreshError="1"/>
      <sheetData sheetId="3223" refreshError="1"/>
      <sheetData sheetId="3224"/>
      <sheetData sheetId="3225"/>
      <sheetData sheetId="3226"/>
      <sheetData sheetId="3227" refreshError="1"/>
      <sheetData sheetId="3228" refreshError="1"/>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refreshError="1"/>
      <sheetData sheetId="3256" refreshError="1"/>
      <sheetData sheetId="3257" refreshError="1"/>
      <sheetData sheetId="3258" refreshError="1"/>
      <sheetData sheetId="3259" refreshError="1"/>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refreshError="1"/>
      <sheetData sheetId="3537"/>
      <sheetData sheetId="3538"/>
      <sheetData sheetId="3539"/>
      <sheetData sheetId="3540" refreshError="1"/>
      <sheetData sheetId="3541" refreshError="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sheetData sheetId="3572" refreshError="1"/>
      <sheetData sheetId="3573"/>
      <sheetData sheetId="3574" refreshError="1"/>
      <sheetData sheetId="3575" refreshError="1"/>
      <sheetData sheetId="3576"/>
      <sheetData sheetId="3577" refreshError="1"/>
      <sheetData sheetId="3578"/>
      <sheetData sheetId="3579"/>
      <sheetData sheetId="3580"/>
      <sheetData sheetId="3581"/>
      <sheetData sheetId="3582"/>
      <sheetData sheetId="3583"/>
      <sheetData sheetId="3584"/>
      <sheetData sheetId="3585" refreshError="1"/>
      <sheetData sheetId="3586"/>
      <sheetData sheetId="3587"/>
      <sheetData sheetId="3588" refreshError="1"/>
      <sheetData sheetId="3589" refreshError="1"/>
      <sheetData sheetId="3590" refreshError="1"/>
      <sheetData sheetId="3591" refreshError="1"/>
      <sheetData sheetId="3592" refreshError="1"/>
      <sheetData sheetId="3593" refreshError="1"/>
      <sheetData sheetId="3594"/>
      <sheetData sheetId="3595" refreshError="1"/>
      <sheetData sheetId="3596"/>
      <sheetData sheetId="3597"/>
      <sheetData sheetId="3598"/>
      <sheetData sheetId="3599"/>
      <sheetData sheetId="3600"/>
      <sheetData sheetId="3601"/>
      <sheetData sheetId="3602"/>
      <sheetData sheetId="3603" refreshError="1"/>
      <sheetData sheetId="3604" refreshError="1"/>
      <sheetData sheetId="3605"/>
      <sheetData sheetId="3606"/>
      <sheetData sheetId="3607"/>
      <sheetData sheetId="3608"/>
      <sheetData sheetId="3609"/>
      <sheetData sheetId="3610"/>
      <sheetData sheetId="3611"/>
      <sheetData sheetId="3612"/>
      <sheetData sheetId="3613"/>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refreshError="1"/>
      <sheetData sheetId="3649"/>
      <sheetData sheetId="3650" refreshError="1"/>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refreshError="1"/>
      <sheetData sheetId="3676" refreshError="1"/>
      <sheetData sheetId="3677" refreshError="1"/>
      <sheetData sheetId="3678" refreshError="1"/>
      <sheetData sheetId="3679"/>
      <sheetData sheetId="3680" refreshError="1"/>
      <sheetData sheetId="3681" refreshError="1"/>
      <sheetData sheetId="3682"/>
      <sheetData sheetId="3683" refreshError="1"/>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refreshError="1"/>
      <sheetData sheetId="3733" refreshError="1"/>
      <sheetData sheetId="3734" refreshError="1"/>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sheetData sheetId="3757"/>
      <sheetData sheetId="3758" refreshError="1"/>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refreshError="1"/>
      <sheetData sheetId="3773"/>
      <sheetData sheetId="3774"/>
      <sheetData sheetId="3775"/>
      <sheetData sheetId="3776"/>
      <sheetData sheetId="3777"/>
      <sheetData sheetId="3778"/>
      <sheetData sheetId="3779" refreshError="1"/>
      <sheetData sheetId="3780" refreshError="1"/>
      <sheetData sheetId="3781" refreshError="1"/>
      <sheetData sheetId="3782" refreshError="1"/>
      <sheetData sheetId="3783" refreshError="1"/>
      <sheetData sheetId="3784" refreshError="1"/>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refreshError="1"/>
      <sheetData sheetId="4051"/>
      <sheetData sheetId="4052"/>
      <sheetData sheetId="4053"/>
      <sheetData sheetId="4054"/>
      <sheetData sheetId="4055"/>
      <sheetData sheetId="4056" refreshError="1"/>
      <sheetData sheetId="4057" refreshError="1"/>
      <sheetData sheetId="4058" refreshError="1"/>
      <sheetData sheetId="4059" refreshError="1"/>
      <sheetData sheetId="4060" refreshError="1"/>
      <sheetData sheetId="4061"/>
      <sheetData sheetId="4062"/>
      <sheetData sheetId="4063"/>
      <sheetData sheetId="4064"/>
      <sheetData sheetId="4065"/>
      <sheetData sheetId="4066"/>
      <sheetData sheetId="4067"/>
      <sheetData sheetId="4068"/>
      <sheetData sheetId="4069"/>
      <sheetData sheetId="4070" refreshError="1"/>
      <sheetData sheetId="4071"/>
      <sheetData sheetId="4072"/>
      <sheetData sheetId="4073"/>
      <sheetData sheetId="4074"/>
      <sheetData sheetId="4075"/>
      <sheetData sheetId="4076"/>
      <sheetData sheetId="4077"/>
      <sheetData sheetId="4078"/>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refreshError="1"/>
      <sheetData sheetId="4109" refreshError="1"/>
      <sheetData sheetId="4110" refreshError="1"/>
      <sheetData sheetId="4111" refreshError="1"/>
      <sheetData sheetId="4112" refreshError="1"/>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sheetData sheetId="4157"/>
      <sheetData sheetId="4158"/>
      <sheetData sheetId="4159" refreshError="1"/>
      <sheetData sheetId="4160"/>
      <sheetData sheetId="4161"/>
      <sheetData sheetId="4162"/>
      <sheetData sheetId="4163"/>
      <sheetData sheetId="4164" refreshError="1"/>
      <sheetData sheetId="4165"/>
      <sheetData sheetId="4166" refreshError="1"/>
      <sheetData sheetId="4167"/>
      <sheetData sheetId="4168" refreshError="1"/>
      <sheetData sheetId="4169" refreshError="1"/>
      <sheetData sheetId="4170" refreshError="1"/>
      <sheetData sheetId="4171" refreshError="1"/>
      <sheetData sheetId="4172" refreshError="1"/>
      <sheetData sheetId="4173" refreshError="1"/>
      <sheetData sheetId="4174" refreshError="1"/>
      <sheetData sheetId="4175"/>
      <sheetData sheetId="4176"/>
      <sheetData sheetId="4177"/>
      <sheetData sheetId="4178"/>
      <sheetData sheetId="4179"/>
      <sheetData sheetId="4180"/>
      <sheetData sheetId="4181"/>
      <sheetData sheetId="4182"/>
      <sheetData sheetId="4183"/>
      <sheetData sheetId="4184"/>
      <sheetData sheetId="4185" refreshError="1"/>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sheetData sheetId="4253"/>
      <sheetData sheetId="4254"/>
      <sheetData sheetId="4255" refreshError="1"/>
      <sheetData sheetId="4256" refreshError="1"/>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refreshError="1"/>
      <sheetData sheetId="4276" refreshError="1"/>
      <sheetData sheetId="4277"/>
      <sheetData sheetId="4278"/>
      <sheetData sheetId="4279"/>
      <sheetData sheetId="4280"/>
      <sheetData sheetId="4281" refreshError="1"/>
      <sheetData sheetId="4282" refreshError="1"/>
      <sheetData sheetId="4283" refreshError="1"/>
      <sheetData sheetId="4284" refreshError="1"/>
      <sheetData sheetId="4285" refreshError="1"/>
      <sheetData sheetId="4286" refreshError="1"/>
      <sheetData sheetId="4287" refreshError="1"/>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refreshError="1"/>
      <sheetData sheetId="4833"/>
      <sheetData sheetId="4834"/>
      <sheetData sheetId="4835"/>
      <sheetData sheetId="4836"/>
      <sheetData sheetId="4837"/>
      <sheetData sheetId="4838"/>
      <sheetData sheetId="4839" refreshError="1"/>
      <sheetData sheetId="4840" refreshError="1"/>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sheetData sheetId="4853"/>
      <sheetData sheetId="4854"/>
      <sheetData sheetId="4855"/>
      <sheetData sheetId="4856"/>
      <sheetData sheetId="4857"/>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refreshError="1"/>
      <sheetData sheetId="4934"/>
      <sheetData sheetId="4935" refreshError="1"/>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refreshError="1"/>
      <sheetData sheetId="7024" refreshError="1"/>
      <sheetData sheetId="7025" refreshError="1"/>
      <sheetData sheetId="7026" refreshError="1"/>
      <sheetData sheetId="7027" refreshError="1"/>
      <sheetData sheetId="7028" refreshError="1"/>
      <sheetData sheetId="7029" refreshError="1"/>
      <sheetData sheetId="7030"/>
      <sheetData sheetId="7031"/>
      <sheetData sheetId="7032"/>
      <sheetData sheetId="7033"/>
      <sheetData sheetId="7034"/>
      <sheetData sheetId="7035"/>
      <sheetData sheetId="7036"/>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row r="9">
          <cell r="A9" t="str">
            <v>A</v>
          </cell>
        </row>
      </sheetData>
      <sheetData sheetId="7852">
        <row r="9">
          <cell r="A9" t="str">
            <v>A</v>
          </cell>
        </row>
      </sheetData>
      <sheetData sheetId="7853">
        <row r="9">
          <cell r="A9" t="str">
            <v>A</v>
          </cell>
        </row>
      </sheetData>
      <sheetData sheetId="7854">
        <row r="9">
          <cell r="A9" t="str">
            <v>A</v>
          </cell>
        </row>
      </sheetData>
      <sheetData sheetId="7855">
        <row r="9">
          <cell r="A9" t="str">
            <v>A</v>
          </cell>
        </row>
      </sheetData>
      <sheetData sheetId="7856">
        <row r="9">
          <cell r="A9" t="str">
            <v>A</v>
          </cell>
        </row>
      </sheetData>
      <sheetData sheetId="7857" refreshError="1"/>
      <sheetData sheetId="7858" refreshError="1"/>
      <sheetData sheetId="7859" refreshError="1"/>
      <sheetData sheetId="7860" refreshError="1"/>
      <sheetData sheetId="7861"/>
      <sheetData sheetId="7862"/>
      <sheetData sheetId="7863" refreshError="1"/>
      <sheetData sheetId="7864" refreshError="1"/>
      <sheetData sheetId="7865" refreshError="1"/>
      <sheetData sheetId="7866" refreshError="1"/>
      <sheetData sheetId="7867" refreshError="1"/>
      <sheetData sheetId="7868"/>
      <sheetData sheetId="7869"/>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ow r="9">
          <cell r="A9" t="str">
            <v>A</v>
          </cell>
        </row>
      </sheetData>
      <sheetData sheetId="7935"/>
      <sheetData sheetId="7936" refreshError="1"/>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refreshError="1"/>
      <sheetData sheetId="7950" refreshError="1"/>
      <sheetData sheetId="7951" refreshError="1"/>
      <sheetData sheetId="7952"/>
      <sheetData sheetId="7953" refreshError="1"/>
      <sheetData sheetId="7954" refreshError="1"/>
      <sheetData sheetId="7955"/>
      <sheetData sheetId="7956"/>
      <sheetData sheetId="7957"/>
      <sheetData sheetId="7958"/>
      <sheetData sheetId="7959"/>
      <sheetData sheetId="7960"/>
      <sheetData sheetId="796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refreshError="1"/>
      <sheetData sheetId="7972" refreshError="1"/>
      <sheetData sheetId="7973" refreshError="1"/>
      <sheetData sheetId="7974" refreshError="1"/>
      <sheetData sheetId="7975" refreshError="1"/>
      <sheetData sheetId="7976" refreshError="1"/>
      <sheetData sheetId="7977" refreshError="1"/>
      <sheetData sheetId="7978" refreshError="1"/>
      <sheetData sheetId="7979" refreshError="1"/>
      <sheetData sheetId="7980" refreshError="1"/>
      <sheetData sheetId="7981" refreshError="1"/>
      <sheetData sheetId="7982" refreshError="1"/>
      <sheetData sheetId="7983" refreshError="1"/>
      <sheetData sheetId="7984" refreshError="1"/>
      <sheetData sheetId="7985" refreshError="1"/>
      <sheetData sheetId="7986" refreshError="1"/>
      <sheetData sheetId="7987" refreshError="1"/>
      <sheetData sheetId="7988" refreshError="1"/>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refreshError="1"/>
      <sheetData sheetId="8021"/>
      <sheetData sheetId="8022"/>
      <sheetData sheetId="8023"/>
      <sheetData sheetId="8024"/>
      <sheetData sheetId="8025"/>
      <sheetData sheetId="8026"/>
      <sheetData sheetId="8027"/>
      <sheetData sheetId="8028"/>
      <sheetData sheetId="8029" refreshError="1"/>
      <sheetData sheetId="8030" refreshError="1"/>
      <sheetData sheetId="8031" refreshError="1"/>
      <sheetData sheetId="8032" refreshError="1"/>
      <sheetData sheetId="8033" refreshError="1"/>
      <sheetData sheetId="8034" refreshError="1"/>
      <sheetData sheetId="8035"/>
      <sheetData sheetId="8036"/>
      <sheetData sheetId="8037"/>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sheetData sheetId="8060"/>
      <sheetData sheetId="8061" refreshError="1"/>
      <sheetData sheetId="8062" refreshError="1"/>
      <sheetData sheetId="8063"/>
      <sheetData sheetId="8064"/>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refreshError="1"/>
      <sheetData sheetId="8887" refreshError="1"/>
      <sheetData sheetId="8888"/>
      <sheetData sheetId="8889" refreshError="1"/>
      <sheetData sheetId="8890" refreshError="1"/>
      <sheetData sheetId="8891"/>
      <sheetData sheetId="8892" refreshError="1"/>
      <sheetData sheetId="8893"/>
      <sheetData sheetId="8894"/>
      <sheetData sheetId="8895"/>
      <sheetData sheetId="8896" refreshError="1"/>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refreshError="1"/>
      <sheetData sheetId="8913"/>
      <sheetData sheetId="8914" refreshError="1"/>
      <sheetData sheetId="8915" refreshError="1"/>
      <sheetData sheetId="8916" refreshError="1"/>
      <sheetData sheetId="8917"/>
      <sheetData sheetId="8918"/>
      <sheetData sheetId="8919"/>
      <sheetData sheetId="8920"/>
      <sheetData sheetId="8921"/>
      <sheetData sheetId="8922"/>
      <sheetData sheetId="8923" refreshError="1"/>
      <sheetData sheetId="8924" refreshError="1"/>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refreshError="1"/>
      <sheetData sheetId="8996" refreshError="1"/>
      <sheetData sheetId="8997" refreshError="1"/>
      <sheetData sheetId="8998" refreshError="1"/>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sheetData sheetId="9045"/>
      <sheetData sheetId="9046"/>
      <sheetData sheetId="9047"/>
      <sheetData sheetId="9048"/>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sheetData sheetId="9058"/>
      <sheetData sheetId="9059"/>
      <sheetData sheetId="9060"/>
      <sheetData sheetId="9061"/>
      <sheetData sheetId="9062" refreshError="1"/>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refreshError="1"/>
      <sheetData sheetId="9083"/>
      <sheetData sheetId="9084"/>
      <sheetData sheetId="9085"/>
      <sheetData sheetId="9086"/>
      <sheetData sheetId="9087"/>
      <sheetData sheetId="9088"/>
      <sheetData sheetId="9089"/>
      <sheetData sheetId="9090"/>
      <sheetData sheetId="9091"/>
      <sheetData sheetId="9092" refreshError="1"/>
      <sheetData sheetId="9093" refreshError="1"/>
      <sheetData sheetId="9094" refreshError="1"/>
      <sheetData sheetId="9095" refreshError="1"/>
      <sheetData sheetId="9096" refreshError="1"/>
      <sheetData sheetId="9097"/>
      <sheetData sheetId="9098"/>
      <sheetData sheetId="9099" refreshError="1"/>
      <sheetData sheetId="9100"/>
      <sheetData sheetId="9101"/>
      <sheetData sheetId="9102"/>
      <sheetData sheetId="9103"/>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sheetData sheetId="9113"/>
      <sheetData sheetId="9114"/>
      <sheetData sheetId="9115"/>
      <sheetData sheetId="9116" refreshError="1"/>
      <sheetData sheetId="9117" refreshError="1"/>
      <sheetData sheetId="9118" refreshError="1"/>
      <sheetData sheetId="9119" refreshError="1"/>
      <sheetData sheetId="9120"/>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refreshError="1"/>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refreshError="1"/>
      <sheetData sheetId="9237" refreshError="1"/>
      <sheetData sheetId="9238"/>
      <sheetData sheetId="9239"/>
      <sheetData sheetId="9240"/>
      <sheetData sheetId="9241"/>
      <sheetData sheetId="9242" refreshError="1"/>
      <sheetData sheetId="9243" refreshError="1"/>
      <sheetData sheetId="9244"/>
      <sheetData sheetId="9245"/>
      <sheetData sheetId="9246"/>
      <sheetData sheetId="9247"/>
      <sheetData sheetId="9248"/>
      <sheetData sheetId="9249"/>
      <sheetData sheetId="9250"/>
      <sheetData sheetId="9251"/>
      <sheetData sheetId="9252" refreshError="1"/>
      <sheetData sheetId="9253" refreshError="1"/>
      <sheetData sheetId="9254" refreshError="1"/>
      <sheetData sheetId="9255" refreshError="1"/>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refreshError="1"/>
      <sheetData sheetId="9277" refreshError="1"/>
      <sheetData sheetId="9278" refreshError="1"/>
      <sheetData sheetId="9279" refreshError="1"/>
      <sheetData sheetId="9280" refreshError="1"/>
      <sheetData sheetId="9281" refreshError="1"/>
      <sheetData sheetId="9282"/>
      <sheetData sheetId="9283"/>
      <sheetData sheetId="9284" refreshError="1"/>
      <sheetData sheetId="9285" refreshError="1"/>
      <sheetData sheetId="9286"/>
      <sheetData sheetId="9287"/>
      <sheetData sheetId="9288"/>
      <sheetData sheetId="9289"/>
      <sheetData sheetId="9290" refreshError="1"/>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refreshError="1"/>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refreshError="1"/>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refreshError="1"/>
      <sheetData sheetId="9394" refreshError="1"/>
      <sheetData sheetId="9395"/>
      <sheetData sheetId="9396" refreshError="1"/>
      <sheetData sheetId="9397" refreshError="1"/>
      <sheetData sheetId="9398"/>
      <sheetData sheetId="9399"/>
      <sheetData sheetId="9400"/>
      <sheetData sheetId="9401"/>
      <sheetData sheetId="9402"/>
      <sheetData sheetId="9403" refreshError="1"/>
      <sheetData sheetId="9404"/>
      <sheetData sheetId="9405"/>
      <sheetData sheetId="9406"/>
      <sheetData sheetId="9407"/>
      <sheetData sheetId="9408" refreshError="1"/>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refreshError="1"/>
      <sheetData sheetId="9429" refreshError="1"/>
      <sheetData sheetId="9430" refreshError="1"/>
      <sheetData sheetId="9431" refreshError="1"/>
      <sheetData sheetId="9432" refreshError="1"/>
      <sheetData sheetId="9433"/>
      <sheetData sheetId="9434" refreshError="1"/>
      <sheetData sheetId="9435"/>
      <sheetData sheetId="9436"/>
      <sheetData sheetId="9437" refreshError="1"/>
      <sheetData sheetId="9438" refreshError="1"/>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refreshError="1"/>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refreshError="1"/>
      <sheetData sheetId="9547" refreshError="1"/>
      <sheetData sheetId="9548"/>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sheetData sheetId="9560"/>
      <sheetData sheetId="9561" refreshError="1"/>
      <sheetData sheetId="9562" refreshError="1"/>
      <sheetData sheetId="9563" refreshError="1"/>
      <sheetData sheetId="9564" refreshError="1"/>
      <sheetData sheetId="9565" refreshError="1"/>
      <sheetData sheetId="9566"/>
      <sheetData sheetId="9567"/>
      <sheetData sheetId="9568"/>
      <sheetData sheetId="9569"/>
      <sheetData sheetId="9570" refreshError="1"/>
      <sheetData sheetId="9571" refreshError="1"/>
      <sheetData sheetId="9572" refreshError="1"/>
      <sheetData sheetId="9573" refreshError="1"/>
      <sheetData sheetId="9574" refreshError="1"/>
      <sheetData sheetId="9575" refreshError="1"/>
      <sheetData sheetId="9576" refreshError="1"/>
      <sheetData sheetId="9577"/>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refreshError="1"/>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refreshError="1"/>
      <sheetData sheetId="9694" refreshError="1"/>
      <sheetData sheetId="9695" refreshError="1"/>
      <sheetData sheetId="9696"/>
      <sheetData sheetId="9697"/>
      <sheetData sheetId="9698"/>
      <sheetData sheetId="9699"/>
      <sheetData sheetId="9700"/>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refreshError="1"/>
      <sheetData sheetId="9798" refreshError="1"/>
      <sheetData sheetId="9799" refreshError="1"/>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refreshError="1"/>
      <sheetData sheetId="10178" refreshError="1"/>
      <sheetData sheetId="10179" refreshError="1"/>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refreshError="1"/>
      <sheetData sheetId="10285"/>
      <sheetData sheetId="10286" refreshError="1"/>
      <sheetData sheetId="10287" refreshError="1"/>
      <sheetData sheetId="10288" refreshError="1"/>
      <sheetData sheetId="10289" refreshError="1"/>
      <sheetData sheetId="10290" refreshError="1"/>
      <sheetData sheetId="10291" refreshError="1"/>
      <sheetData sheetId="10292" refreshError="1"/>
      <sheetData sheetId="10293" refreshError="1"/>
      <sheetData sheetId="10294" refreshError="1"/>
      <sheetData sheetId="10295" refreshError="1"/>
      <sheetData sheetId="10296"/>
      <sheetData sheetId="10297" refreshError="1"/>
      <sheetData sheetId="10298" refreshError="1"/>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refreshError="1"/>
      <sheetData sheetId="10595"/>
      <sheetData sheetId="10596"/>
      <sheetData sheetId="10597"/>
      <sheetData sheetId="10598" refreshError="1"/>
      <sheetData sheetId="10599" refreshError="1"/>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refreshError="1"/>
      <sheetData sheetId="11057"/>
      <sheetData sheetId="11058"/>
      <sheetData sheetId="11059"/>
      <sheetData sheetId="11060"/>
      <sheetData sheetId="11061" refreshError="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refreshError="1"/>
      <sheetData sheetId="11232" refreshError="1"/>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refreshError="1"/>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sheetData sheetId="11560"/>
      <sheetData sheetId="11561"/>
      <sheetData sheetId="11562"/>
      <sheetData sheetId="11563"/>
      <sheetData sheetId="11564"/>
      <sheetData sheetId="11565"/>
      <sheetData sheetId="11566"/>
      <sheetData sheetId="11567"/>
      <sheetData sheetId="11568" refreshError="1"/>
      <sheetData sheetId="11569" refreshError="1"/>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refreshError="1"/>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refreshError="1"/>
      <sheetData sheetId="12513"/>
      <sheetData sheetId="12514"/>
      <sheetData sheetId="12515"/>
      <sheetData sheetId="12516"/>
      <sheetData sheetId="12517"/>
      <sheetData sheetId="12518" refreshError="1"/>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refreshError="1"/>
      <sheetData sheetId="12551"/>
      <sheetData sheetId="12552"/>
      <sheetData sheetId="12553"/>
      <sheetData sheetId="12554"/>
      <sheetData sheetId="12555" refreshError="1"/>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refreshError="1"/>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refreshError="1"/>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refreshError="1"/>
      <sheetData sheetId="12665" refreshError="1"/>
      <sheetData sheetId="12666"/>
      <sheetData sheetId="12667"/>
      <sheetData sheetId="12668"/>
      <sheetData sheetId="12669"/>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sheetData sheetId="12712"/>
      <sheetData sheetId="12713"/>
      <sheetData sheetId="12714"/>
      <sheetData sheetId="12715"/>
      <sheetData sheetId="12716" refreshError="1"/>
      <sheetData sheetId="12717" refreshError="1"/>
      <sheetData sheetId="12718"/>
      <sheetData sheetId="12719"/>
      <sheetData sheetId="12720"/>
      <sheetData sheetId="12721"/>
      <sheetData sheetId="12722"/>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refreshError="1"/>
      <sheetData sheetId="13693"/>
      <sheetData sheetId="13694" refreshError="1"/>
      <sheetData sheetId="13695" refreshError="1"/>
      <sheetData sheetId="13696" refreshError="1"/>
      <sheetData sheetId="13697" refreshError="1"/>
      <sheetData sheetId="13698" refreshError="1"/>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refreshError="1"/>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refreshError="1"/>
      <sheetData sheetId="13783" refreshError="1"/>
      <sheetData sheetId="13784" refreshError="1"/>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sheetData sheetId="13847"/>
      <sheetData sheetId="13848"/>
      <sheetData sheetId="13849"/>
      <sheetData sheetId="13850"/>
      <sheetData sheetId="13851"/>
      <sheetData sheetId="13852"/>
      <sheetData sheetId="13853"/>
      <sheetData sheetId="13854"/>
      <sheetData sheetId="13855"/>
      <sheetData sheetId="13856"/>
      <sheetData sheetId="13857"/>
      <sheetData sheetId="13858"/>
      <sheetData sheetId="13859"/>
      <sheetData sheetId="13860"/>
      <sheetData sheetId="13861"/>
      <sheetData sheetId="13862"/>
      <sheetData sheetId="13863"/>
      <sheetData sheetId="13864"/>
      <sheetData sheetId="13865"/>
      <sheetData sheetId="13866"/>
      <sheetData sheetId="13867"/>
      <sheetData sheetId="13868"/>
      <sheetData sheetId="13869"/>
      <sheetData sheetId="13870"/>
      <sheetData sheetId="13871"/>
      <sheetData sheetId="13872"/>
      <sheetData sheetId="13873"/>
      <sheetData sheetId="13874"/>
      <sheetData sheetId="13875"/>
      <sheetData sheetId="13876"/>
      <sheetData sheetId="13877"/>
      <sheetData sheetId="13878"/>
      <sheetData sheetId="13879"/>
      <sheetData sheetId="13880"/>
      <sheetData sheetId="13881"/>
      <sheetData sheetId="13882"/>
      <sheetData sheetId="13883"/>
      <sheetData sheetId="13884"/>
      <sheetData sheetId="13885"/>
      <sheetData sheetId="13886"/>
      <sheetData sheetId="13887"/>
      <sheetData sheetId="13888"/>
      <sheetData sheetId="13889"/>
      <sheetData sheetId="13890"/>
      <sheetData sheetId="13891"/>
      <sheetData sheetId="13892"/>
      <sheetData sheetId="13893"/>
      <sheetData sheetId="13894"/>
      <sheetData sheetId="13895"/>
      <sheetData sheetId="13896"/>
      <sheetData sheetId="13897"/>
      <sheetData sheetId="13898"/>
      <sheetData sheetId="13899"/>
      <sheetData sheetId="13900"/>
      <sheetData sheetId="13901"/>
      <sheetData sheetId="13902"/>
      <sheetData sheetId="13903"/>
      <sheetData sheetId="13904"/>
      <sheetData sheetId="13905"/>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sheetData sheetId="13914"/>
      <sheetData sheetId="13915"/>
      <sheetData sheetId="13916"/>
      <sheetData sheetId="13917"/>
      <sheetData sheetId="13918"/>
      <sheetData sheetId="13919"/>
      <sheetData sheetId="13920"/>
      <sheetData sheetId="13921"/>
      <sheetData sheetId="13922"/>
      <sheetData sheetId="13923"/>
      <sheetData sheetId="13924"/>
      <sheetData sheetId="13925"/>
      <sheetData sheetId="13926"/>
      <sheetData sheetId="13927"/>
      <sheetData sheetId="13928"/>
      <sheetData sheetId="13929"/>
      <sheetData sheetId="13930"/>
      <sheetData sheetId="13931"/>
      <sheetData sheetId="13932"/>
      <sheetData sheetId="13933"/>
      <sheetData sheetId="13934"/>
      <sheetData sheetId="13935"/>
      <sheetData sheetId="13936"/>
      <sheetData sheetId="13937"/>
      <sheetData sheetId="13938"/>
      <sheetData sheetId="13939"/>
      <sheetData sheetId="13940"/>
      <sheetData sheetId="13941"/>
      <sheetData sheetId="13942"/>
      <sheetData sheetId="13943"/>
      <sheetData sheetId="13944"/>
      <sheetData sheetId="13945"/>
      <sheetData sheetId="13946"/>
      <sheetData sheetId="13947"/>
      <sheetData sheetId="13948"/>
      <sheetData sheetId="13949"/>
      <sheetData sheetId="13950"/>
      <sheetData sheetId="13951"/>
      <sheetData sheetId="13952"/>
      <sheetData sheetId="13953"/>
      <sheetData sheetId="13954"/>
      <sheetData sheetId="13955"/>
      <sheetData sheetId="13956"/>
      <sheetData sheetId="13957"/>
      <sheetData sheetId="13958"/>
      <sheetData sheetId="13959"/>
      <sheetData sheetId="13960"/>
      <sheetData sheetId="13961"/>
      <sheetData sheetId="13962"/>
      <sheetData sheetId="13963"/>
      <sheetData sheetId="13964"/>
      <sheetData sheetId="13965"/>
      <sheetData sheetId="13966"/>
      <sheetData sheetId="13967"/>
      <sheetData sheetId="13968"/>
      <sheetData sheetId="13969"/>
      <sheetData sheetId="13970"/>
      <sheetData sheetId="13971"/>
      <sheetData sheetId="13972"/>
      <sheetData sheetId="13973"/>
      <sheetData sheetId="13974" refreshError="1"/>
      <sheetData sheetId="13975"/>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sheetData sheetId="13990"/>
      <sheetData sheetId="13991"/>
      <sheetData sheetId="13992"/>
      <sheetData sheetId="13993"/>
      <sheetData sheetId="13994"/>
      <sheetData sheetId="13995"/>
      <sheetData sheetId="13996"/>
      <sheetData sheetId="13997"/>
      <sheetData sheetId="13998"/>
      <sheetData sheetId="13999"/>
      <sheetData sheetId="14000"/>
      <sheetData sheetId="14001"/>
      <sheetData sheetId="14002"/>
      <sheetData sheetId="14003"/>
      <sheetData sheetId="14004"/>
      <sheetData sheetId="14005"/>
      <sheetData sheetId="14006"/>
      <sheetData sheetId="14007"/>
      <sheetData sheetId="14008"/>
      <sheetData sheetId="14009"/>
      <sheetData sheetId="14010"/>
      <sheetData sheetId="14011"/>
      <sheetData sheetId="14012"/>
      <sheetData sheetId="14013"/>
      <sheetData sheetId="14014"/>
      <sheetData sheetId="14015"/>
      <sheetData sheetId="14016"/>
      <sheetData sheetId="14017"/>
      <sheetData sheetId="14018"/>
      <sheetData sheetId="14019"/>
      <sheetData sheetId="14020"/>
      <sheetData sheetId="14021"/>
      <sheetData sheetId="14022"/>
      <sheetData sheetId="14023"/>
      <sheetData sheetId="14024"/>
      <sheetData sheetId="14025"/>
      <sheetData sheetId="14026"/>
      <sheetData sheetId="14027"/>
      <sheetData sheetId="14028"/>
      <sheetData sheetId="14029"/>
      <sheetData sheetId="14030"/>
      <sheetData sheetId="14031"/>
      <sheetData sheetId="14032"/>
      <sheetData sheetId="14033"/>
      <sheetData sheetId="14034"/>
      <sheetData sheetId="14035"/>
      <sheetData sheetId="14036"/>
      <sheetData sheetId="14037"/>
      <sheetData sheetId="14038"/>
      <sheetData sheetId="14039"/>
      <sheetData sheetId="14040"/>
      <sheetData sheetId="14041"/>
      <sheetData sheetId="14042"/>
      <sheetData sheetId="14043"/>
      <sheetData sheetId="14044"/>
      <sheetData sheetId="14045"/>
      <sheetData sheetId="14046"/>
      <sheetData sheetId="14047"/>
      <sheetData sheetId="14048"/>
      <sheetData sheetId="14049"/>
      <sheetData sheetId="14050"/>
      <sheetData sheetId="14051"/>
      <sheetData sheetId="14052"/>
      <sheetData sheetId="14053"/>
      <sheetData sheetId="14054"/>
      <sheetData sheetId="14055"/>
      <sheetData sheetId="14056"/>
      <sheetData sheetId="14057"/>
      <sheetData sheetId="14058"/>
      <sheetData sheetId="14059"/>
      <sheetData sheetId="14060"/>
      <sheetData sheetId="14061"/>
      <sheetData sheetId="14062"/>
      <sheetData sheetId="14063" refreshError="1"/>
      <sheetData sheetId="14064"/>
      <sheetData sheetId="14065"/>
      <sheetData sheetId="14066"/>
      <sheetData sheetId="14067" refreshError="1"/>
      <sheetData sheetId="14068"/>
      <sheetData sheetId="14069"/>
      <sheetData sheetId="14070"/>
      <sheetData sheetId="14071"/>
      <sheetData sheetId="14072"/>
      <sheetData sheetId="14073"/>
      <sheetData sheetId="14074"/>
      <sheetData sheetId="14075"/>
      <sheetData sheetId="14076" refreshError="1"/>
      <sheetData sheetId="14077"/>
      <sheetData sheetId="14078"/>
      <sheetData sheetId="14079"/>
      <sheetData sheetId="14080"/>
      <sheetData sheetId="14081"/>
      <sheetData sheetId="14082"/>
      <sheetData sheetId="14083" refreshError="1"/>
      <sheetData sheetId="14084" refreshError="1"/>
      <sheetData sheetId="14085" refreshError="1"/>
      <sheetData sheetId="14086"/>
      <sheetData sheetId="14087"/>
      <sheetData sheetId="14088"/>
      <sheetData sheetId="14089"/>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sheetData sheetId="14128"/>
      <sheetData sheetId="14129"/>
      <sheetData sheetId="14130"/>
      <sheetData sheetId="14131"/>
      <sheetData sheetId="14132"/>
      <sheetData sheetId="14133"/>
      <sheetData sheetId="14134"/>
      <sheetData sheetId="14135"/>
      <sheetData sheetId="14136"/>
      <sheetData sheetId="14137"/>
      <sheetData sheetId="14138"/>
      <sheetData sheetId="14139"/>
      <sheetData sheetId="14140"/>
      <sheetData sheetId="14141"/>
      <sheetData sheetId="14142"/>
      <sheetData sheetId="14143"/>
      <sheetData sheetId="14144"/>
      <sheetData sheetId="14145"/>
      <sheetData sheetId="14146"/>
      <sheetData sheetId="14147"/>
      <sheetData sheetId="14148"/>
      <sheetData sheetId="14149"/>
      <sheetData sheetId="14150"/>
      <sheetData sheetId="14151"/>
      <sheetData sheetId="14152"/>
      <sheetData sheetId="14153"/>
      <sheetData sheetId="14154"/>
      <sheetData sheetId="14155"/>
      <sheetData sheetId="14156"/>
      <sheetData sheetId="14157"/>
      <sheetData sheetId="14158"/>
      <sheetData sheetId="14159"/>
      <sheetData sheetId="14160"/>
      <sheetData sheetId="14161"/>
      <sheetData sheetId="14162"/>
      <sheetData sheetId="14163"/>
      <sheetData sheetId="14164"/>
      <sheetData sheetId="14165"/>
      <sheetData sheetId="14166"/>
      <sheetData sheetId="14167"/>
      <sheetData sheetId="14168"/>
      <sheetData sheetId="14169"/>
      <sheetData sheetId="14170"/>
      <sheetData sheetId="14171"/>
      <sheetData sheetId="14172"/>
      <sheetData sheetId="14173"/>
      <sheetData sheetId="14174"/>
      <sheetData sheetId="14175"/>
      <sheetData sheetId="14176"/>
      <sheetData sheetId="14177"/>
      <sheetData sheetId="14178"/>
      <sheetData sheetId="14179"/>
      <sheetData sheetId="14180"/>
      <sheetData sheetId="14181"/>
      <sheetData sheetId="14182"/>
      <sheetData sheetId="14183"/>
      <sheetData sheetId="14184"/>
      <sheetData sheetId="14185"/>
      <sheetData sheetId="14186"/>
      <sheetData sheetId="14187"/>
      <sheetData sheetId="14188"/>
      <sheetData sheetId="14189"/>
      <sheetData sheetId="14190"/>
      <sheetData sheetId="14191"/>
      <sheetData sheetId="14192"/>
      <sheetData sheetId="14193"/>
      <sheetData sheetId="14194"/>
      <sheetData sheetId="14195"/>
      <sheetData sheetId="14196"/>
      <sheetData sheetId="14197"/>
      <sheetData sheetId="14198"/>
      <sheetData sheetId="14199"/>
      <sheetData sheetId="14200"/>
      <sheetData sheetId="14201"/>
      <sheetData sheetId="14202"/>
      <sheetData sheetId="14203"/>
      <sheetData sheetId="14204"/>
      <sheetData sheetId="14205"/>
      <sheetData sheetId="14206"/>
      <sheetData sheetId="14207"/>
      <sheetData sheetId="14208"/>
      <sheetData sheetId="14209"/>
      <sheetData sheetId="14210"/>
      <sheetData sheetId="14211"/>
      <sheetData sheetId="14212"/>
      <sheetData sheetId="14213"/>
      <sheetData sheetId="14214"/>
      <sheetData sheetId="14215"/>
      <sheetData sheetId="14216"/>
      <sheetData sheetId="14217"/>
      <sheetData sheetId="14218"/>
      <sheetData sheetId="14219"/>
      <sheetData sheetId="14220"/>
      <sheetData sheetId="14221"/>
      <sheetData sheetId="14222"/>
      <sheetData sheetId="14223"/>
      <sheetData sheetId="14224" refreshError="1"/>
      <sheetData sheetId="14225"/>
      <sheetData sheetId="14226"/>
      <sheetData sheetId="14227"/>
      <sheetData sheetId="14228"/>
      <sheetData sheetId="14229"/>
      <sheetData sheetId="14230"/>
      <sheetData sheetId="14231"/>
      <sheetData sheetId="14232"/>
      <sheetData sheetId="14233"/>
      <sheetData sheetId="14234"/>
      <sheetData sheetId="14235"/>
      <sheetData sheetId="14236"/>
      <sheetData sheetId="14237"/>
      <sheetData sheetId="14238"/>
      <sheetData sheetId="14239"/>
      <sheetData sheetId="14240"/>
      <sheetData sheetId="14241"/>
      <sheetData sheetId="14242"/>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sheetData sheetId="14262"/>
      <sheetData sheetId="14263"/>
      <sheetData sheetId="14264" refreshError="1"/>
      <sheetData sheetId="14265" refreshError="1"/>
      <sheetData sheetId="14266" refreshError="1"/>
      <sheetData sheetId="14267" refreshError="1"/>
      <sheetData sheetId="14268" refreshError="1"/>
      <sheetData sheetId="14269" refreshError="1"/>
      <sheetData sheetId="14270"/>
      <sheetData sheetId="14271"/>
      <sheetData sheetId="14272"/>
      <sheetData sheetId="14273"/>
      <sheetData sheetId="14274"/>
      <sheetData sheetId="14275"/>
      <sheetData sheetId="14276"/>
      <sheetData sheetId="14277"/>
      <sheetData sheetId="14278"/>
      <sheetData sheetId="14279"/>
      <sheetData sheetId="14280"/>
      <sheetData sheetId="14281"/>
      <sheetData sheetId="14282"/>
      <sheetData sheetId="14283"/>
      <sheetData sheetId="14284"/>
      <sheetData sheetId="14285"/>
      <sheetData sheetId="14286"/>
      <sheetData sheetId="14287"/>
      <sheetData sheetId="14288"/>
      <sheetData sheetId="14289"/>
      <sheetData sheetId="14290"/>
      <sheetData sheetId="14291"/>
      <sheetData sheetId="14292"/>
      <sheetData sheetId="14293"/>
      <sheetData sheetId="14294"/>
      <sheetData sheetId="14295"/>
      <sheetData sheetId="14296"/>
      <sheetData sheetId="14297"/>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refreshError="1"/>
      <sheetData sheetId="14428" refreshError="1"/>
      <sheetData sheetId="14429" refreshError="1"/>
      <sheetData sheetId="14430" refreshError="1"/>
      <sheetData sheetId="14431" refreshError="1"/>
      <sheetData sheetId="14432" refreshError="1"/>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sheetData sheetId="14461"/>
      <sheetData sheetId="14462"/>
      <sheetData sheetId="14463"/>
      <sheetData sheetId="14464"/>
      <sheetData sheetId="14465"/>
      <sheetData sheetId="14466"/>
      <sheetData sheetId="14467"/>
      <sheetData sheetId="14468"/>
      <sheetData sheetId="14469"/>
      <sheetData sheetId="14470" refreshError="1"/>
      <sheetData sheetId="14471"/>
      <sheetData sheetId="14472"/>
      <sheetData sheetId="14473"/>
      <sheetData sheetId="14474" refreshError="1"/>
      <sheetData sheetId="14475"/>
      <sheetData sheetId="14476"/>
      <sheetData sheetId="14477"/>
      <sheetData sheetId="14478"/>
      <sheetData sheetId="14479"/>
      <sheetData sheetId="14480"/>
      <sheetData sheetId="14481"/>
      <sheetData sheetId="14482"/>
      <sheetData sheetId="14483"/>
      <sheetData sheetId="14484"/>
      <sheetData sheetId="14485"/>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refreshError="1"/>
      <sheetData sheetId="14511"/>
      <sheetData sheetId="14512"/>
      <sheetData sheetId="14513"/>
      <sheetData sheetId="14514"/>
      <sheetData sheetId="14515"/>
      <sheetData sheetId="14516"/>
      <sheetData sheetId="14517"/>
      <sheetData sheetId="14518"/>
      <sheetData sheetId="14519"/>
      <sheetData sheetId="14520"/>
      <sheetData sheetId="14521" refreshError="1"/>
      <sheetData sheetId="14522" refreshError="1"/>
      <sheetData sheetId="14523"/>
      <sheetData sheetId="14524" refreshError="1"/>
      <sheetData sheetId="14525"/>
      <sheetData sheetId="14526"/>
      <sheetData sheetId="14527"/>
      <sheetData sheetId="14528"/>
      <sheetData sheetId="14529"/>
      <sheetData sheetId="14530"/>
      <sheetData sheetId="14531"/>
      <sheetData sheetId="14532"/>
      <sheetData sheetId="14533"/>
      <sheetData sheetId="14534"/>
      <sheetData sheetId="14535"/>
      <sheetData sheetId="14536" refreshError="1"/>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refreshError="1"/>
      <sheetData sheetId="14607" refreshError="1"/>
      <sheetData sheetId="14608" refreshError="1"/>
      <sheetData sheetId="14609"/>
      <sheetData sheetId="14610"/>
      <sheetData sheetId="14611"/>
      <sheetData sheetId="14612"/>
      <sheetData sheetId="14613"/>
      <sheetData sheetId="14614"/>
      <sheetData sheetId="14615"/>
      <sheetData sheetId="14616"/>
      <sheetData sheetId="14617"/>
      <sheetData sheetId="14618"/>
      <sheetData sheetId="14619" refreshError="1"/>
      <sheetData sheetId="14620"/>
      <sheetData sheetId="14621"/>
      <sheetData sheetId="14622"/>
      <sheetData sheetId="14623" refreshError="1"/>
      <sheetData sheetId="14624"/>
      <sheetData sheetId="14625"/>
      <sheetData sheetId="14626"/>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sheetData sheetId="14659"/>
      <sheetData sheetId="14660"/>
      <sheetData sheetId="1466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sheetData sheetId="14674" refreshError="1"/>
      <sheetData sheetId="14675" refreshError="1"/>
      <sheetData sheetId="14676" refreshError="1"/>
      <sheetData sheetId="14677" refreshError="1"/>
      <sheetData sheetId="14678" refreshError="1"/>
      <sheetData sheetId="14679" refreshError="1"/>
      <sheetData sheetId="14680"/>
      <sheetData sheetId="14681"/>
      <sheetData sheetId="14682"/>
      <sheetData sheetId="14683"/>
      <sheetData sheetId="14684"/>
      <sheetData sheetId="14685"/>
      <sheetData sheetId="14686"/>
      <sheetData sheetId="14687"/>
      <sheetData sheetId="14688"/>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sheetData sheetId="14927"/>
      <sheetData sheetId="14928"/>
      <sheetData sheetId="14929"/>
      <sheetData sheetId="14930"/>
      <sheetData sheetId="14931"/>
      <sheetData sheetId="14932"/>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sheetData sheetId="14966"/>
      <sheetData sheetId="14967"/>
      <sheetData sheetId="14968"/>
      <sheetData sheetId="14969"/>
      <sheetData sheetId="14970"/>
      <sheetData sheetId="14971"/>
      <sheetData sheetId="14972"/>
      <sheetData sheetId="14973"/>
      <sheetData sheetId="14974"/>
      <sheetData sheetId="14975"/>
      <sheetData sheetId="14976"/>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sheetData sheetId="14991"/>
      <sheetData sheetId="14992"/>
      <sheetData sheetId="14993"/>
      <sheetData sheetId="14994"/>
      <sheetData sheetId="14995"/>
      <sheetData sheetId="14996"/>
      <sheetData sheetId="14997"/>
      <sheetData sheetId="14998"/>
      <sheetData sheetId="14999"/>
      <sheetData sheetId="15000"/>
      <sheetData sheetId="15001"/>
      <sheetData sheetId="15002"/>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sheetData sheetId="15017"/>
      <sheetData sheetId="15018"/>
      <sheetData sheetId="15019"/>
      <sheetData sheetId="15020"/>
      <sheetData sheetId="15021"/>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sheetData sheetId="15037"/>
      <sheetData sheetId="15038"/>
      <sheetData sheetId="15039"/>
      <sheetData sheetId="15040"/>
      <sheetData sheetId="15041"/>
      <sheetData sheetId="15042"/>
      <sheetData sheetId="15043"/>
      <sheetData sheetId="15044"/>
      <sheetData sheetId="15045"/>
      <sheetData sheetId="15046"/>
      <sheetData sheetId="15047"/>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sheetData sheetId="15063"/>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sheetData sheetId="15089"/>
      <sheetData sheetId="15090"/>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sheetData sheetId="15116"/>
      <sheetData sheetId="15117"/>
      <sheetData sheetId="15118"/>
      <sheetData sheetId="15119"/>
      <sheetData sheetId="15120"/>
      <sheetData sheetId="15121"/>
      <sheetData sheetId="15122"/>
      <sheetData sheetId="15123"/>
      <sheetData sheetId="15124"/>
      <sheetData sheetId="15125"/>
      <sheetData sheetId="15126"/>
      <sheetData sheetId="15127"/>
      <sheetData sheetId="15128"/>
      <sheetData sheetId="15129"/>
      <sheetData sheetId="15130"/>
      <sheetData sheetId="15131"/>
      <sheetData sheetId="15132"/>
      <sheetData sheetId="15133"/>
      <sheetData sheetId="15134"/>
      <sheetData sheetId="15135"/>
      <sheetData sheetId="15136" refreshError="1"/>
      <sheetData sheetId="15137" refreshError="1"/>
      <sheetData sheetId="15138"/>
      <sheetData sheetId="15139"/>
      <sheetData sheetId="15140"/>
      <sheetData sheetId="15141"/>
      <sheetData sheetId="15142"/>
      <sheetData sheetId="15143"/>
      <sheetData sheetId="15144"/>
      <sheetData sheetId="15145"/>
      <sheetData sheetId="15146"/>
      <sheetData sheetId="15147"/>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sheetData sheetId="15241"/>
      <sheetData sheetId="15242"/>
      <sheetData sheetId="15243"/>
      <sheetData sheetId="15244"/>
      <sheetData sheetId="15245"/>
      <sheetData sheetId="15246"/>
      <sheetData sheetId="15247"/>
      <sheetData sheetId="15248"/>
      <sheetData sheetId="15249"/>
      <sheetData sheetId="15250"/>
      <sheetData sheetId="15251"/>
      <sheetData sheetId="15252"/>
      <sheetData sheetId="15253"/>
      <sheetData sheetId="15254"/>
      <sheetData sheetId="15255"/>
      <sheetData sheetId="15256"/>
      <sheetData sheetId="15257"/>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sheetData sheetId="15318"/>
      <sheetData sheetId="15319"/>
      <sheetData sheetId="15320"/>
      <sheetData sheetId="15321"/>
      <sheetData sheetId="15322"/>
      <sheetData sheetId="15323"/>
      <sheetData sheetId="15324"/>
      <sheetData sheetId="15325"/>
      <sheetData sheetId="15326"/>
      <sheetData sheetId="15327"/>
      <sheetData sheetId="15328"/>
      <sheetData sheetId="15329"/>
      <sheetData sheetId="15330"/>
      <sheetData sheetId="15331"/>
      <sheetData sheetId="15332"/>
      <sheetData sheetId="15333"/>
      <sheetData sheetId="15334"/>
      <sheetData sheetId="15335"/>
      <sheetData sheetId="15336"/>
      <sheetData sheetId="15337"/>
      <sheetData sheetId="15338"/>
      <sheetData sheetId="15339"/>
      <sheetData sheetId="15340"/>
      <sheetData sheetId="15341"/>
      <sheetData sheetId="15342"/>
      <sheetData sheetId="15343"/>
      <sheetData sheetId="15344"/>
      <sheetData sheetId="15345"/>
      <sheetData sheetId="15346"/>
      <sheetData sheetId="15347"/>
      <sheetData sheetId="15348"/>
      <sheetData sheetId="15349"/>
      <sheetData sheetId="15350"/>
      <sheetData sheetId="15351"/>
      <sheetData sheetId="15352"/>
      <sheetData sheetId="15353"/>
      <sheetData sheetId="15354"/>
      <sheetData sheetId="15355"/>
      <sheetData sheetId="15356"/>
      <sheetData sheetId="15357"/>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refreshError="1"/>
      <sheetData sheetId="15384"/>
      <sheetData sheetId="15385"/>
      <sheetData sheetId="15386" refreshError="1"/>
      <sheetData sheetId="15387" refreshError="1"/>
      <sheetData sheetId="15388" refreshError="1"/>
      <sheetData sheetId="15389" refreshError="1"/>
      <sheetData sheetId="15390" refreshError="1"/>
      <sheetData sheetId="15391" refreshError="1"/>
      <sheetData sheetId="15392"/>
      <sheetData sheetId="15393"/>
      <sheetData sheetId="15394"/>
      <sheetData sheetId="15395"/>
      <sheetData sheetId="15396"/>
      <sheetData sheetId="15397"/>
      <sheetData sheetId="15398"/>
      <sheetData sheetId="15399"/>
      <sheetData sheetId="15400"/>
      <sheetData sheetId="15401"/>
      <sheetData sheetId="15402"/>
      <sheetData sheetId="15403"/>
      <sheetData sheetId="15404"/>
      <sheetData sheetId="15405"/>
      <sheetData sheetId="15406"/>
      <sheetData sheetId="15407"/>
      <sheetData sheetId="15408"/>
      <sheetData sheetId="15409"/>
      <sheetData sheetId="15410" refreshError="1"/>
      <sheetData sheetId="15411" refreshError="1"/>
      <sheetData sheetId="15412" refreshError="1"/>
      <sheetData sheetId="15413" refreshError="1"/>
      <sheetData sheetId="15414"/>
      <sheetData sheetId="15415"/>
      <sheetData sheetId="15416"/>
      <sheetData sheetId="15417"/>
      <sheetData sheetId="15418"/>
      <sheetData sheetId="15419"/>
      <sheetData sheetId="15420"/>
      <sheetData sheetId="15421"/>
      <sheetData sheetId="15422"/>
      <sheetData sheetId="15423"/>
      <sheetData sheetId="15424"/>
      <sheetData sheetId="15425"/>
      <sheetData sheetId="15426"/>
      <sheetData sheetId="15427"/>
      <sheetData sheetId="15428"/>
      <sheetData sheetId="15429"/>
      <sheetData sheetId="15430"/>
      <sheetData sheetId="15431"/>
      <sheetData sheetId="15432"/>
      <sheetData sheetId="15433"/>
      <sheetData sheetId="15434"/>
      <sheetData sheetId="15435"/>
      <sheetData sheetId="15436"/>
      <sheetData sheetId="15437" refreshError="1"/>
      <sheetData sheetId="15438" refreshError="1"/>
      <sheetData sheetId="15439" refreshError="1"/>
      <sheetData sheetId="15440" refreshError="1"/>
      <sheetData sheetId="15441" refreshError="1"/>
      <sheetData sheetId="15442" refreshError="1"/>
      <sheetData sheetId="15443"/>
      <sheetData sheetId="15444" refreshError="1"/>
      <sheetData sheetId="15445" refreshError="1"/>
      <sheetData sheetId="15446"/>
      <sheetData sheetId="15447"/>
      <sheetData sheetId="15448"/>
      <sheetData sheetId="15449"/>
      <sheetData sheetId="15450"/>
      <sheetData sheetId="15451"/>
      <sheetData sheetId="15452"/>
      <sheetData sheetId="15453"/>
      <sheetData sheetId="15454"/>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sheetData sheetId="16227" refreshError="1"/>
      <sheetData sheetId="16228"/>
      <sheetData sheetId="16229" refreshError="1"/>
      <sheetData sheetId="16230" refreshError="1"/>
      <sheetData sheetId="16231" refreshError="1"/>
      <sheetData sheetId="16232"/>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ow r="9">
          <cell r="A9" t="str">
            <v>A</v>
          </cell>
        </row>
      </sheetData>
      <sheetData sheetId="16278">
        <row r="9">
          <cell r="A9" t="str">
            <v>A</v>
          </cell>
        </row>
      </sheetData>
      <sheetData sheetId="16279">
        <row r="9">
          <cell r="A9" t="str">
            <v>A</v>
          </cell>
        </row>
      </sheetData>
      <sheetData sheetId="16280">
        <row r="9">
          <cell r="A9" t="str">
            <v>A</v>
          </cell>
        </row>
      </sheetData>
      <sheetData sheetId="16281">
        <row r="9">
          <cell r="A9" t="str">
            <v>A</v>
          </cell>
        </row>
      </sheetData>
      <sheetData sheetId="16282">
        <row r="9">
          <cell r="A9" t="str">
            <v>A</v>
          </cell>
        </row>
      </sheetData>
      <sheetData sheetId="16283">
        <row r="9">
          <cell r="A9" t="str">
            <v>A</v>
          </cell>
        </row>
      </sheetData>
      <sheetData sheetId="16284">
        <row r="9">
          <cell r="A9" t="str">
            <v>A</v>
          </cell>
        </row>
      </sheetData>
      <sheetData sheetId="16285">
        <row r="9">
          <cell r="A9" t="str">
            <v>A</v>
          </cell>
        </row>
      </sheetData>
      <sheetData sheetId="16286">
        <row r="9">
          <cell r="A9" t="str">
            <v>A</v>
          </cell>
        </row>
      </sheetData>
      <sheetData sheetId="16287">
        <row r="9">
          <cell r="A9" t="str">
            <v>A</v>
          </cell>
        </row>
      </sheetData>
      <sheetData sheetId="16288">
        <row r="9">
          <cell r="A9" t="str">
            <v>A</v>
          </cell>
        </row>
      </sheetData>
      <sheetData sheetId="16289">
        <row r="9">
          <cell r="A9" t="str">
            <v>A</v>
          </cell>
        </row>
      </sheetData>
      <sheetData sheetId="16290">
        <row r="9">
          <cell r="A9" t="str">
            <v>A</v>
          </cell>
        </row>
      </sheetData>
      <sheetData sheetId="16291">
        <row r="9">
          <cell r="A9" t="str">
            <v>A</v>
          </cell>
        </row>
      </sheetData>
      <sheetData sheetId="16292">
        <row r="9">
          <cell r="A9" t="str">
            <v>A</v>
          </cell>
        </row>
      </sheetData>
      <sheetData sheetId="16293">
        <row r="9">
          <cell r="A9" t="str">
            <v>A</v>
          </cell>
        </row>
      </sheetData>
      <sheetData sheetId="16294">
        <row r="9">
          <cell r="A9" t="str">
            <v>A</v>
          </cell>
        </row>
      </sheetData>
      <sheetData sheetId="16295">
        <row r="9">
          <cell r="A9" t="str">
            <v>A</v>
          </cell>
        </row>
      </sheetData>
      <sheetData sheetId="16296">
        <row r="9">
          <cell r="A9" t="str">
            <v>A</v>
          </cell>
        </row>
      </sheetData>
      <sheetData sheetId="16297">
        <row r="9">
          <cell r="A9" t="str">
            <v>A</v>
          </cell>
        </row>
      </sheetData>
      <sheetData sheetId="16298">
        <row r="9">
          <cell r="A9" t="str">
            <v>A</v>
          </cell>
        </row>
      </sheetData>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ow r="9">
          <cell r="A9" t="str">
            <v>A</v>
          </cell>
        </row>
      </sheetData>
      <sheetData sheetId="16311">
        <row r="9">
          <cell r="A9" t="str">
            <v>A</v>
          </cell>
        </row>
      </sheetData>
      <sheetData sheetId="16312">
        <row r="9">
          <cell r="A9" t="str">
            <v>A</v>
          </cell>
        </row>
      </sheetData>
      <sheetData sheetId="16313">
        <row r="9">
          <cell r="A9" t="str">
            <v>A</v>
          </cell>
        </row>
      </sheetData>
      <sheetData sheetId="16314">
        <row r="9">
          <cell r="A9" t="str">
            <v>A</v>
          </cell>
        </row>
      </sheetData>
      <sheetData sheetId="16315">
        <row r="9">
          <cell r="A9" t="str">
            <v>A</v>
          </cell>
        </row>
      </sheetData>
      <sheetData sheetId="16316">
        <row r="9">
          <cell r="A9" t="str">
            <v>A</v>
          </cell>
        </row>
      </sheetData>
      <sheetData sheetId="16317">
        <row r="9">
          <cell r="A9" t="str">
            <v>A</v>
          </cell>
        </row>
      </sheetData>
      <sheetData sheetId="16318">
        <row r="9">
          <cell r="A9" t="str">
            <v>A</v>
          </cell>
        </row>
      </sheetData>
      <sheetData sheetId="16319">
        <row r="9">
          <cell r="A9" t="str">
            <v>A</v>
          </cell>
        </row>
      </sheetData>
      <sheetData sheetId="16320">
        <row r="9">
          <cell r="A9" t="str">
            <v>A</v>
          </cell>
        </row>
      </sheetData>
      <sheetData sheetId="16321">
        <row r="9">
          <cell r="A9" t="str">
            <v>A</v>
          </cell>
        </row>
      </sheetData>
      <sheetData sheetId="16322">
        <row r="9">
          <cell r="A9" t="str">
            <v>A</v>
          </cell>
        </row>
      </sheetData>
      <sheetData sheetId="16323">
        <row r="9">
          <cell r="A9" t="str">
            <v>A</v>
          </cell>
        </row>
      </sheetData>
      <sheetData sheetId="16324"/>
      <sheetData sheetId="16325"/>
      <sheetData sheetId="16326"/>
      <sheetData sheetId="16327"/>
      <sheetData sheetId="16328"/>
      <sheetData sheetId="16329"/>
      <sheetData sheetId="16330">
        <row r="9">
          <cell r="A9" t="str">
            <v>A</v>
          </cell>
        </row>
      </sheetData>
      <sheetData sheetId="16331"/>
      <sheetData sheetId="16332">
        <row r="9">
          <cell r="A9" t="str">
            <v>A</v>
          </cell>
        </row>
      </sheetData>
      <sheetData sheetId="16333">
        <row r="9">
          <cell r="A9" t="str">
            <v>A</v>
          </cell>
        </row>
      </sheetData>
      <sheetData sheetId="16334">
        <row r="9">
          <cell r="A9" t="str">
            <v>A</v>
          </cell>
        </row>
      </sheetData>
      <sheetData sheetId="16335">
        <row r="9">
          <cell r="A9" t="str">
            <v>A</v>
          </cell>
        </row>
      </sheetData>
      <sheetData sheetId="16336">
        <row r="9">
          <cell r="A9" t="str">
            <v>A</v>
          </cell>
        </row>
      </sheetData>
      <sheetData sheetId="16337">
        <row r="9">
          <cell r="A9" t="str">
            <v>A</v>
          </cell>
        </row>
      </sheetData>
      <sheetData sheetId="16338">
        <row r="9">
          <cell r="A9" t="str">
            <v>A</v>
          </cell>
        </row>
      </sheetData>
      <sheetData sheetId="16339">
        <row r="9">
          <cell r="A9" t="str">
            <v>A</v>
          </cell>
        </row>
      </sheetData>
      <sheetData sheetId="16340">
        <row r="9">
          <cell r="A9" t="str">
            <v>A</v>
          </cell>
        </row>
      </sheetData>
      <sheetData sheetId="16341"/>
      <sheetData sheetId="16342">
        <row r="9">
          <cell r="A9" t="str">
            <v>A</v>
          </cell>
        </row>
      </sheetData>
      <sheetData sheetId="16343"/>
      <sheetData sheetId="16344"/>
      <sheetData sheetId="16345">
        <row r="9">
          <cell r="A9" t="str">
            <v>A</v>
          </cell>
        </row>
      </sheetData>
      <sheetData sheetId="16346"/>
      <sheetData sheetId="16347">
        <row r="9">
          <cell r="A9" t="str">
            <v>A</v>
          </cell>
        </row>
      </sheetData>
      <sheetData sheetId="16348"/>
      <sheetData sheetId="16349"/>
      <sheetData sheetId="16350">
        <row r="9">
          <cell r="A9" t="str">
            <v>A</v>
          </cell>
        </row>
      </sheetData>
      <sheetData sheetId="16351"/>
      <sheetData sheetId="16352">
        <row r="9">
          <cell r="A9" t="str">
            <v>A</v>
          </cell>
        </row>
      </sheetData>
      <sheetData sheetId="16353"/>
      <sheetData sheetId="16354"/>
      <sheetData sheetId="16355">
        <row r="9">
          <cell r="A9" t="str">
            <v>A</v>
          </cell>
        </row>
      </sheetData>
      <sheetData sheetId="16356"/>
      <sheetData sheetId="16357">
        <row r="9">
          <cell r="A9" t="str">
            <v>A</v>
          </cell>
        </row>
      </sheetData>
      <sheetData sheetId="16358"/>
      <sheetData sheetId="16359"/>
      <sheetData sheetId="16360"/>
      <sheetData sheetId="1636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sheetData sheetId="16394"/>
      <sheetData sheetId="16395"/>
      <sheetData sheetId="16396"/>
      <sheetData sheetId="16397"/>
      <sheetData sheetId="16398"/>
      <sheetData sheetId="16399"/>
      <sheetData sheetId="16400"/>
      <sheetData sheetId="16401"/>
      <sheetData sheetId="16402"/>
      <sheetData sheetId="16403"/>
      <sheetData sheetId="16404"/>
      <sheetData sheetId="16405"/>
      <sheetData sheetId="16406"/>
      <sheetData sheetId="16407"/>
      <sheetData sheetId="16408"/>
      <sheetData sheetId="16409"/>
      <sheetData sheetId="16410"/>
      <sheetData sheetId="16411"/>
      <sheetData sheetId="16412" refreshError="1"/>
      <sheetData sheetId="16413" refreshError="1"/>
      <sheetData sheetId="16414" refreshError="1"/>
      <sheetData sheetId="16415" refreshError="1"/>
      <sheetData sheetId="16416" refreshError="1"/>
      <sheetData sheetId="16417" refreshError="1"/>
      <sheetData sheetId="16418"/>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sheetData sheetId="16435"/>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sheetData sheetId="16454"/>
      <sheetData sheetId="16455"/>
      <sheetData sheetId="16456"/>
      <sheetData sheetId="16457"/>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refreshError="1"/>
      <sheetData sheetId="16529" refreshError="1"/>
      <sheetData sheetId="16530" refreshError="1"/>
      <sheetData sheetId="16531" refreshError="1"/>
      <sheetData sheetId="16532" refreshError="1"/>
      <sheetData sheetId="16533" refreshError="1"/>
      <sheetData sheetId="16534" refreshError="1"/>
      <sheetData sheetId="16535" refreshError="1"/>
      <sheetData sheetId="16536" refreshError="1"/>
      <sheetData sheetId="16537" refreshError="1"/>
      <sheetData sheetId="16538" refreshError="1"/>
      <sheetData sheetId="16539" refreshError="1"/>
      <sheetData sheetId="16540" refreshError="1"/>
      <sheetData sheetId="16541" refreshError="1"/>
      <sheetData sheetId="16542" refreshError="1"/>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refreshError="1"/>
      <sheetData sheetId="16571" refreshError="1"/>
      <sheetData sheetId="16572" refreshError="1"/>
      <sheetData sheetId="16573" refreshError="1"/>
      <sheetData sheetId="16574" refreshError="1"/>
      <sheetData sheetId="16575" refreshError="1"/>
      <sheetData sheetId="16576" refreshError="1"/>
      <sheetData sheetId="16577" refreshError="1"/>
      <sheetData sheetId="16578" refreshError="1"/>
      <sheetData sheetId="16579" refreshError="1"/>
      <sheetData sheetId="16580" refreshError="1"/>
      <sheetData sheetId="16581" refreshError="1"/>
      <sheetData sheetId="16582" refreshError="1"/>
      <sheetData sheetId="16583" refreshError="1"/>
      <sheetData sheetId="16584" refreshError="1"/>
      <sheetData sheetId="16585" refreshError="1"/>
      <sheetData sheetId="16586" refreshError="1"/>
      <sheetData sheetId="16587" refreshError="1"/>
      <sheetData sheetId="16588" refreshError="1"/>
      <sheetData sheetId="16589" refreshError="1"/>
      <sheetData sheetId="16590" refreshError="1"/>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refreshError="1"/>
      <sheetData sheetId="16600" refreshError="1"/>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sheetData sheetId="16786"/>
      <sheetData sheetId="16787"/>
      <sheetData sheetId="16788" refreshError="1"/>
      <sheetData sheetId="16789" refreshError="1"/>
      <sheetData sheetId="16790"/>
      <sheetData sheetId="16791"/>
      <sheetData sheetId="16792"/>
      <sheetData sheetId="16793"/>
      <sheetData sheetId="16794"/>
      <sheetData sheetId="16795"/>
      <sheetData sheetId="16796"/>
      <sheetData sheetId="16797"/>
      <sheetData sheetId="16798"/>
      <sheetData sheetId="16799"/>
      <sheetData sheetId="16800" refreshError="1"/>
      <sheetData sheetId="16801"/>
      <sheetData sheetId="16802"/>
      <sheetData sheetId="16803"/>
      <sheetData sheetId="16804"/>
      <sheetData sheetId="16805" refreshError="1"/>
      <sheetData sheetId="16806"/>
      <sheetData sheetId="16807"/>
      <sheetData sheetId="16808" refreshError="1"/>
      <sheetData sheetId="16809" refreshError="1"/>
      <sheetData sheetId="16810" refreshError="1"/>
      <sheetData sheetId="16811" refreshError="1"/>
      <sheetData sheetId="16812"/>
      <sheetData sheetId="16813"/>
      <sheetData sheetId="16814"/>
      <sheetData sheetId="16815"/>
      <sheetData sheetId="16816"/>
      <sheetData sheetId="16817"/>
      <sheetData sheetId="16818"/>
      <sheetData sheetId="16819" refreshError="1"/>
      <sheetData sheetId="16820" refreshError="1"/>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sheetData sheetId="16854"/>
      <sheetData sheetId="16855"/>
      <sheetData sheetId="16856"/>
      <sheetData sheetId="16857"/>
      <sheetData sheetId="16858"/>
      <sheetData sheetId="16859"/>
      <sheetData sheetId="16860"/>
      <sheetData sheetId="16861"/>
      <sheetData sheetId="16862"/>
      <sheetData sheetId="16863"/>
      <sheetData sheetId="16864"/>
      <sheetData sheetId="16865"/>
      <sheetData sheetId="16866"/>
      <sheetData sheetId="16867"/>
      <sheetData sheetId="16868"/>
      <sheetData sheetId="16869"/>
      <sheetData sheetId="16870"/>
      <sheetData sheetId="16871"/>
      <sheetData sheetId="16872"/>
      <sheetData sheetId="16873"/>
      <sheetData sheetId="16874"/>
      <sheetData sheetId="16875"/>
      <sheetData sheetId="16876"/>
      <sheetData sheetId="16877"/>
      <sheetData sheetId="16878"/>
      <sheetData sheetId="16879"/>
      <sheetData sheetId="16880"/>
      <sheetData sheetId="16881"/>
      <sheetData sheetId="16882" refreshError="1"/>
      <sheetData sheetId="16883"/>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sheetData sheetId="16912"/>
      <sheetData sheetId="16913"/>
      <sheetData sheetId="16914"/>
      <sheetData sheetId="16915" refreshError="1"/>
      <sheetData sheetId="16916" refreshError="1"/>
      <sheetData sheetId="16917" refreshError="1"/>
      <sheetData sheetId="16918"/>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sheetData sheetId="16935" refreshError="1"/>
      <sheetData sheetId="16936" refreshError="1"/>
      <sheetData sheetId="16937"/>
      <sheetData sheetId="16938"/>
      <sheetData sheetId="16939" refreshError="1"/>
      <sheetData sheetId="16940" refreshError="1"/>
      <sheetData sheetId="16941" refreshError="1"/>
      <sheetData sheetId="16942"/>
      <sheetData sheetId="16943" refreshError="1"/>
      <sheetData sheetId="16944"/>
      <sheetData sheetId="16945"/>
      <sheetData sheetId="16946" refreshError="1"/>
      <sheetData sheetId="16947"/>
      <sheetData sheetId="16948"/>
      <sheetData sheetId="16949"/>
      <sheetData sheetId="16950"/>
      <sheetData sheetId="16951"/>
      <sheetData sheetId="16952"/>
      <sheetData sheetId="16953"/>
      <sheetData sheetId="16954"/>
      <sheetData sheetId="16955"/>
      <sheetData sheetId="16956"/>
      <sheetData sheetId="16957" refreshError="1"/>
      <sheetData sheetId="16958" refreshError="1"/>
      <sheetData sheetId="16959" refreshError="1"/>
      <sheetData sheetId="16960" refreshError="1"/>
      <sheetData sheetId="16961" refreshError="1"/>
      <sheetData sheetId="16962" refreshError="1"/>
      <sheetData sheetId="16963"/>
      <sheetData sheetId="16964" refreshError="1"/>
      <sheetData sheetId="16965" refreshError="1"/>
      <sheetData sheetId="16966" refreshError="1"/>
      <sheetData sheetId="16967" refreshError="1"/>
      <sheetData sheetId="16968" refreshError="1"/>
      <sheetData sheetId="16969"/>
      <sheetData sheetId="16970"/>
      <sheetData sheetId="16971"/>
      <sheetData sheetId="16972"/>
      <sheetData sheetId="16973" refreshError="1"/>
      <sheetData sheetId="16974"/>
      <sheetData sheetId="16975"/>
      <sheetData sheetId="16976" refreshError="1"/>
      <sheetData sheetId="16977" refreshError="1"/>
      <sheetData sheetId="16978" refreshError="1"/>
      <sheetData sheetId="16979" refreshError="1"/>
      <sheetData sheetId="16980"/>
      <sheetData sheetId="16981"/>
      <sheetData sheetId="16982"/>
      <sheetData sheetId="16983"/>
      <sheetData sheetId="16984"/>
      <sheetData sheetId="16985"/>
      <sheetData sheetId="16986"/>
      <sheetData sheetId="16987" refreshError="1"/>
      <sheetData sheetId="16988" refreshError="1"/>
      <sheetData sheetId="16989"/>
      <sheetData sheetId="16990"/>
      <sheetData sheetId="16991"/>
      <sheetData sheetId="16992"/>
      <sheetData sheetId="16993"/>
      <sheetData sheetId="16994"/>
      <sheetData sheetId="16995"/>
      <sheetData sheetId="16996"/>
      <sheetData sheetId="16997"/>
      <sheetData sheetId="16998"/>
      <sheetData sheetId="16999"/>
      <sheetData sheetId="17000"/>
      <sheetData sheetId="17001"/>
      <sheetData sheetId="17002"/>
      <sheetData sheetId="17003"/>
      <sheetData sheetId="17004"/>
      <sheetData sheetId="17005"/>
      <sheetData sheetId="17006"/>
      <sheetData sheetId="17007"/>
      <sheetData sheetId="17008"/>
      <sheetData sheetId="17009"/>
      <sheetData sheetId="17010"/>
      <sheetData sheetId="17011"/>
      <sheetData sheetId="17012"/>
      <sheetData sheetId="17013"/>
      <sheetData sheetId="17014"/>
      <sheetData sheetId="17015"/>
      <sheetData sheetId="17016"/>
      <sheetData sheetId="17017"/>
      <sheetData sheetId="17018"/>
      <sheetData sheetId="17019"/>
      <sheetData sheetId="17020"/>
      <sheetData sheetId="17021"/>
      <sheetData sheetId="17022"/>
      <sheetData sheetId="17023"/>
      <sheetData sheetId="17024"/>
      <sheetData sheetId="17025"/>
      <sheetData sheetId="17026"/>
      <sheetData sheetId="17027"/>
      <sheetData sheetId="17028"/>
      <sheetData sheetId="17029"/>
      <sheetData sheetId="17030"/>
      <sheetData sheetId="17031"/>
      <sheetData sheetId="17032"/>
      <sheetData sheetId="17033"/>
      <sheetData sheetId="17034"/>
      <sheetData sheetId="17035"/>
      <sheetData sheetId="17036"/>
      <sheetData sheetId="17037"/>
      <sheetData sheetId="17038"/>
      <sheetData sheetId="17039"/>
      <sheetData sheetId="17040"/>
      <sheetData sheetId="17041"/>
      <sheetData sheetId="17042"/>
      <sheetData sheetId="17043"/>
      <sheetData sheetId="17044"/>
      <sheetData sheetId="17045"/>
      <sheetData sheetId="17046"/>
      <sheetData sheetId="17047"/>
      <sheetData sheetId="17048"/>
      <sheetData sheetId="17049"/>
      <sheetData sheetId="17050"/>
      <sheetData sheetId="17051"/>
      <sheetData sheetId="17052"/>
      <sheetData sheetId="17053"/>
      <sheetData sheetId="17054"/>
      <sheetData sheetId="17055"/>
      <sheetData sheetId="17056"/>
      <sheetData sheetId="17057"/>
      <sheetData sheetId="17058"/>
      <sheetData sheetId="17059" refreshError="1"/>
      <sheetData sheetId="17060"/>
      <sheetData sheetId="17061"/>
      <sheetData sheetId="17062"/>
      <sheetData sheetId="17063"/>
      <sheetData sheetId="17064"/>
      <sheetData sheetId="17065"/>
      <sheetData sheetId="17066"/>
      <sheetData sheetId="17067"/>
      <sheetData sheetId="17068"/>
      <sheetData sheetId="17069" refreshError="1"/>
      <sheetData sheetId="17070" refreshError="1"/>
      <sheetData sheetId="17071" refreshError="1"/>
      <sheetData sheetId="17072" refreshError="1"/>
      <sheetData sheetId="17073" refreshError="1"/>
      <sheetData sheetId="17074" refreshError="1"/>
      <sheetData sheetId="17075"/>
      <sheetData sheetId="17076"/>
      <sheetData sheetId="17077" refreshError="1"/>
      <sheetData sheetId="17078" refreshError="1"/>
      <sheetData sheetId="17079"/>
      <sheetData sheetId="17080"/>
      <sheetData sheetId="17081"/>
      <sheetData sheetId="17082"/>
      <sheetData sheetId="17083"/>
      <sheetData sheetId="17084"/>
      <sheetData sheetId="17085"/>
      <sheetData sheetId="17086"/>
      <sheetData sheetId="17087"/>
      <sheetData sheetId="17088"/>
      <sheetData sheetId="17089"/>
      <sheetData sheetId="17090"/>
      <sheetData sheetId="17091"/>
      <sheetData sheetId="17092"/>
      <sheetData sheetId="17093"/>
      <sheetData sheetId="17094"/>
      <sheetData sheetId="17095"/>
      <sheetData sheetId="17096"/>
      <sheetData sheetId="17097"/>
      <sheetData sheetId="17098"/>
      <sheetData sheetId="17099"/>
      <sheetData sheetId="17100"/>
      <sheetData sheetId="17101"/>
      <sheetData sheetId="17102"/>
      <sheetData sheetId="17103"/>
      <sheetData sheetId="17104"/>
      <sheetData sheetId="17105"/>
      <sheetData sheetId="17106"/>
      <sheetData sheetId="17107"/>
      <sheetData sheetId="17108"/>
      <sheetData sheetId="17109"/>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refreshError="1"/>
      <sheetData sheetId="17162" refreshError="1"/>
      <sheetData sheetId="17163" refreshError="1"/>
      <sheetData sheetId="17164" refreshError="1"/>
      <sheetData sheetId="17165" refreshError="1"/>
      <sheetData sheetId="17166" refreshError="1"/>
      <sheetData sheetId="17167" refreshError="1"/>
      <sheetData sheetId="17168" refreshError="1"/>
      <sheetData sheetId="17169" refreshError="1"/>
      <sheetData sheetId="1717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 Financial Summary"/>
      <sheetName val="Contribution by position"/>
      <sheetName val="Current Invoicing"/>
      <sheetName val="SOF Compliant Offer"/>
      <sheetName val="St 3 M M Compliant Offer"/>
      <sheetName val="St 3 Billings Compliant Offer"/>
      <sheetName val="St3 MM S Curves Compliant Offer"/>
      <sheetName val="St3 Cost S Curves Compliant"/>
      <sheetName val="St3 Financial Summary Curves"/>
      <sheetName val="SOF Alternative Offer"/>
      <sheetName val="St 3 M M Alternative Offer"/>
      <sheetName val="St3 M M S Curves Alternative"/>
      <sheetName val="Cost Profile Compliant"/>
      <sheetName val="St 3 Billings Alternative Offer"/>
      <sheetName val="St3 Cost S Curves Alternative"/>
      <sheetName val="Summary Rates Opt Alternative"/>
      <sheetName val="Summary Rates Opt Compliant"/>
      <sheetName val="Back up Summary"/>
      <sheetName val="Back Up Staff costs Alt A"/>
      <sheetName val="St 3 Team- Cost Rate"/>
      <sheetName val="St 3 Team- Cost Rate (2)"/>
      <sheetName val="LOOKUP (Cost Rates)"/>
      <sheetName val="Back UpClient Attachment 3"/>
      <sheetName val="Pile cap"/>
      <sheetName val="Site Expenses"/>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92">
          <cell r="A92" t="str">
            <v>Quantity Surveyor</v>
          </cell>
        </row>
      </sheetData>
      <sheetData sheetId="16"/>
      <sheetData sheetId="17"/>
      <sheetData sheetId="18">
        <row r="9">
          <cell r="E9">
            <v>79765.6071256</v>
          </cell>
        </row>
      </sheetData>
      <sheetData sheetId="19"/>
      <sheetData sheetId="20"/>
      <sheetData sheetId="21"/>
      <sheetData sheetId="22"/>
      <sheetData sheetId="23" refreshError="1"/>
      <sheetData sheetId="24" refreshError="1"/>
      <sheetData sheetId="2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ge Code Load to Agresso"/>
      <sheetName val="Package Code Concept"/>
      <sheetName val="Package Code w Bdgts by Task"/>
      <sheetName val="Background Forecast by Richard"/>
      <sheetName val="Inputs"/>
      <sheetName val="Forecast"/>
      <sheetName val="Costs &amp; Expenses"/>
      <sheetName val="Expenses"/>
      <sheetName val="Background - Schedule thoughts"/>
      <sheetName val="SOF Alternative Offer"/>
      <sheetName val="STRUCTURE"/>
      <sheetName val="기계내역서"/>
      <sheetName val="Bill 1 - Preliminaries"/>
    </sheetNames>
    <sheetDataSet>
      <sheetData sheetId="0"/>
      <sheetData sheetId="1"/>
      <sheetData sheetId="2"/>
      <sheetData sheetId="3"/>
      <sheetData sheetId="4"/>
      <sheetData sheetId="5">
        <row r="1">
          <cell r="L1">
            <v>0.15</v>
          </cell>
        </row>
        <row r="2">
          <cell r="L2">
            <v>0.35</v>
          </cell>
        </row>
        <row r="3">
          <cell r="L3">
            <v>0.5</v>
          </cell>
        </row>
      </sheetData>
      <sheetData sheetId="6"/>
      <sheetData sheetId="7"/>
      <sheetData sheetId="8"/>
      <sheetData sheetId="9" refreshError="1"/>
      <sheetData sheetId="10" refreshError="1"/>
      <sheetData sheetId="11" refreshError="1"/>
      <sheetData sheetId="1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LC Calc Sheet"/>
      <sheetName val="QUOTE_E"/>
      <sheetName val="Raw Data"/>
      <sheetName val="C3"/>
      <sheetName val="Cash Flow"/>
      <sheetName val="Bill 1 - Preliminaries"/>
      <sheetName val="Notes"/>
      <sheetName val="Sheet1"/>
      <sheetName val="FitOutConfCentre"/>
    </sheetNames>
    <sheetDataSet>
      <sheetData sheetId="0"/>
      <sheetData sheetId="1">
        <row r="227">
          <cell r="O227">
            <v>4681739.5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ve total"/>
      <sheetName val="Weight"/>
      <sheetName val="Valve total(4units)"/>
      <sheetName val="Valve"/>
      <sheetName val="Control valve"/>
      <sheetName val="Specialty"/>
      <sheetName val="S.Cooler"/>
      <sheetName val="Pivot"/>
      <sheetName val="Pivot2"/>
      <sheetName val="Vendor 집계표"/>
      <sheetName val="Project별 집계표"/>
      <sheetName val="Vendor"/>
      <sheetName val="w't table"/>
      <sheetName val="w_t table"/>
      <sheetName val="C3"/>
      <sheetName val="QUOTE_E"/>
      <sheetName val="General"/>
      <sheetName val=" GULF"/>
      <sheetName val="Notes"/>
      <sheetName val="Bill 1 - Preliminaries"/>
      <sheetName val="List"/>
      <sheetName val="BOQ-E(1).Net"/>
      <sheetName val="FitOutConfCentre"/>
      <sheetName val="cp-e1"/>
      <sheetName val="Doha WBS Clean"/>
      <sheetName val="Cover"/>
      <sheetName val="pvc vent"/>
      <sheetName val="Option"/>
      <sheetName val="Suppliers"/>
      <sheetName val="Aug09(INV)"/>
      <sheetName val="Sheet2"/>
      <sheetName val="Star Rate"/>
      <sheetName val="Def"/>
      <sheetName val="Cover Page"/>
      <sheetName val="당초"/>
      <sheetName val="3-11"/>
      <sheetName val="VC2 8.98"/>
      <sheetName val="Raw Data"/>
      <sheetName val="改加胶玻璃、室外栏杆"/>
      <sheetName val="Services_InitialEst_UtilityServ"/>
      <sheetName val="③赤紙(日文)"/>
      <sheetName val="BOQ"/>
      <sheetName val="Rate Analysis"/>
      <sheetName val="IPS new"/>
      <sheetName val="4 - Sum"/>
      <sheetName val="meas-wp"/>
      <sheetName val="직접비_Origin(315,430)"/>
      <sheetName val="OD95"/>
    </sheetNames>
    <sheetDataSet>
      <sheetData sheetId="0">
        <row r="2">
          <cell r="AE2" t="str">
            <v>bw</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sheetName val="CS PIPING"/>
      <sheetName val="EVAPORATOR"/>
      <sheetName val="HEAT EX"/>
      <sheetName val="RO"/>
      <sheetName val="HP PUMP"/>
      <sheetName val="SS PIPE"/>
      <sheetName val="CHEM. TANK"/>
      <sheetName val="STL STR"/>
      <sheetName val="stl2"/>
      <sheetName val="CRANE"/>
      <sheetName val="Ver-Pump"/>
      <sheetName val="SEE WATER"/>
      <sheetName val="BLR"/>
      <sheetName val="w't table"/>
      <sheetName val="d-7"/>
      <sheetName val="BOQ-E"/>
      <sheetName val="C3"/>
      <sheetName val="QUOTE_E"/>
      <sheetName val="Sheet1"/>
      <sheetName val="기계내역서"/>
      <sheetName val="Sheet2"/>
      <sheetName val="Calendar"/>
      <sheetName val="Valesco Paste"/>
      <sheetName val="C1ㅇ"/>
      <sheetName val="BOQ-M"/>
      <sheetName val="Option"/>
      <sheetName val="Assumptions"/>
      <sheetName val="@risk rents and incentives"/>
      <sheetName val="Car park lease"/>
      <sheetName val="Net rent analysis"/>
      <sheetName val="SubmitCal"/>
      <sheetName val="Raw Data"/>
      <sheetName val="Cash2"/>
      <sheetName val="Z"/>
      <sheetName val="Door &amp; Window Sched"/>
      <sheetName val="Room Sched"/>
      <sheetName val="BQ"/>
      <sheetName val="BQ External"/>
      <sheetName val="1 Summary"/>
      <sheetName val="Day work"/>
      <sheetName val="Basis"/>
      <sheetName val="#REF"/>
      <sheetName val="CERTIFICATE"/>
      <sheetName val="Bill 7"/>
      <sheetName val="Other ODC's"/>
      <sheetName val="Project Info"/>
      <sheetName val="Material Rates"/>
      <sheetName val="Subcontracts"/>
      <sheetName val="Salary &amp; Hr Sum"/>
      <sheetName val="Review Summary"/>
      <sheetName val="Details"/>
      <sheetName val="Const Staff"/>
      <sheetName val="FREU Engineering"/>
      <sheetName val="Startup Staff"/>
      <sheetName val="Notes"/>
      <sheetName val="Summary"/>
      <sheetName val="MECHANICAL ITP"/>
      <sheetName val="Testing"/>
      <sheetName val="Lstsub"/>
      <sheetName val="AN"/>
      <sheetName val="Plumbing FROM bILL"/>
      <sheetName val="StructEarth 3"/>
      <sheetName val="HQ-TO"/>
      <sheetName val="BOQ"/>
      <sheetName val="database"/>
      <sheetName val="\\Mainserver\ShareDoc\Documents"/>
      <sheetName val="pvc vent"/>
      <sheetName val="Addition-ProtectionSummary"/>
      <sheetName val="MECHANICAL%20ITP.xls"/>
      <sheetName val="Struct_Earth"/>
      <sheetName val="EC(Rev)"/>
      <sheetName val="Electrical_database"/>
      <sheetName val="MEP Matls"/>
      <sheetName val="CS_PIPING"/>
      <sheetName val="HEAT_EX"/>
      <sheetName val="HP_PUMP"/>
      <sheetName val="SS_PIPE"/>
      <sheetName val="CHEM__TANK"/>
      <sheetName val="STL_STR"/>
      <sheetName val="SEE_WATER"/>
      <sheetName val="w't_table"/>
      <sheetName val="@risk_rents_and_incentives"/>
      <sheetName val="Car_park_lease"/>
      <sheetName val="Net_rent_analysis"/>
      <sheetName val="__Mainserver_ShareDoc_Documents"/>
      <sheetName val="Ra  stair"/>
      <sheetName val="3-11"/>
      <sheetName val="MAINB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Basis"/>
      <sheetName val="CASHFL1"/>
      <sheetName val="URA"/>
      <sheetName val="w't table"/>
      <sheetName val="직접비_Origin(315,430)"/>
      <sheetName val="TI"/>
      <sheetName val="Other_Costs"/>
      <sheetName val="procurement_contingency"/>
      <sheetName val="(1)_Construction"/>
      <sheetName val="(2)_Furniture"/>
      <sheetName val="(3)_AV"/>
      <sheetName val="(4)_Fees"/>
      <sheetName val="(5)_On_Costs"/>
      <sheetName val="(6)_Cont"/>
      <sheetName val="(7)_Retail_Contribution"/>
      <sheetName val="(8)_VAT"/>
      <sheetName val="(9)_IT"/>
      <sheetName val="(10)_VAT"/>
      <sheetName val="Commitment_Schedule"/>
      <sheetName val="Other_Costs1"/>
      <sheetName val="procurement_contingency1"/>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Validation Data"/>
      <sheetName val="Tender Settlement"/>
      <sheetName val="Sch. Areas"/>
      <sheetName val="CBS"/>
      <sheetName val="Risk Levels"/>
      <sheetName val="Data"/>
      <sheetName val=" Summary base bid"/>
      <sheetName val="6 - Sum"/>
      <sheetName val="Other_Costs2"/>
      <sheetName val="procurement_contingency2"/>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Validation_Data"/>
      <sheetName val="Sch__Areas"/>
      <sheetName val="Control"/>
      <sheetName val="1"/>
      <sheetName val="Other_Costs3"/>
      <sheetName val="procurement_contingency3"/>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Validation_Data1"/>
      <sheetName val="Tender_Settlement"/>
      <sheetName val="Other_Costs4"/>
      <sheetName val="procurement_contingency4"/>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Other_Costs5"/>
      <sheetName val="procurement_contingency5"/>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Other_Costs6"/>
      <sheetName val="procurement_contingency6"/>
      <sheetName val="(1)_Construction6"/>
      <sheetName val="(2)_Furniture6"/>
      <sheetName val="(3)_AV6"/>
      <sheetName val="(4)_Fees6"/>
      <sheetName val="(5)_On_Costs6"/>
      <sheetName val="(6)_Cont6"/>
      <sheetName val="(7)_Retail_Contribution6"/>
      <sheetName val="(8)_VAT6"/>
      <sheetName val="(9)_IT6"/>
      <sheetName val="(10)_VAT6"/>
      <sheetName val="Commitment_Schedule6"/>
      <sheetName val="Validation_Data2"/>
      <sheetName val="Tender_Settlement1"/>
      <sheetName val="Other_Costs7"/>
      <sheetName val="procurement_contingency7"/>
      <sheetName val="(1)_Construction7"/>
      <sheetName val="(2)_Furniture7"/>
      <sheetName val="(3)_AV7"/>
      <sheetName val="(4)_Fees7"/>
      <sheetName val="(5)_On_Costs7"/>
      <sheetName val="(6)_Cont7"/>
      <sheetName val="(7)_Retail_Contribution7"/>
      <sheetName val="(8)_VAT7"/>
      <sheetName val="(9)_IT7"/>
      <sheetName val="(10)_VAT7"/>
      <sheetName val="Commitment_Schedule7"/>
      <sheetName val="Validation_Data3"/>
      <sheetName val="Tender_Settlement2"/>
      <sheetName val="Other_Costs8"/>
      <sheetName val="procurement_contingency8"/>
      <sheetName val="(1)_Construction8"/>
      <sheetName val="(2)_Furniture8"/>
      <sheetName val="(3)_AV8"/>
      <sheetName val="(4)_Fees8"/>
      <sheetName val="(5)_On_Costs8"/>
      <sheetName val="(6)_Cont8"/>
      <sheetName val="(7)_Retail_Contribution8"/>
      <sheetName val="(8)_VAT8"/>
      <sheetName val="(9)_IT8"/>
      <sheetName val="(10)_VAT8"/>
      <sheetName val="Commitment_Schedule8"/>
      <sheetName val="Other_Costs9"/>
      <sheetName val="procurement_contingency9"/>
      <sheetName val="(1)_Construction9"/>
      <sheetName val="(2)_Furniture9"/>
      <sheetName val="(3)_AV9"/>
      <sheetName val="(4)_Fees9"/>
      <sheetName val="(5)_On_Costs9"/>
      <sheetName val="(6)_Cont9"/>
      <sheetName val="(7)_Retail_Contribution9"/>
      <sheetName val="(8)_VAT9"/>
      <sheetName val="(9)_IT9"/>
      <sheetName val="(10)_VAT9"/>
      <sheetName val="Commitment_Schedule9"/>
      <sheetName val="Validation_Data4"/>
      <sheetName val="Tender_Settlement3"/>
      <sheetName val="Other_Costs10"/>
      <sheetName val="procurement_contingency10"/>
      <sheetName val="(1)_Construction10"/>
      <sheetName val="(2)_Furniture10"/>
      <sheetName val="(3)_AV10"/>
      <sheetName val="(4)_Fees10"/>
      <sheetName val="(5)_On_Costs10"/>
      <sheetName val="(6)_Cont10"/>
      <sheetName val="(7)_Retail_Contribution10"/>
      <sheetName val="(8)_VAT10"/>
      <sheetName val="(9)_IT10"/>
      <sheetName val="(10)_VAT10"/>
      <sheetName val="Commitment_Schedule10"/>
      <sheetName val="Validation_Data5"/>
      <sheetName val="Modified Store"/>
      <sheetName val="Boq"/>
      <sheetName val="RA-markate"/>
      <sheetName val="Civil Boq"/>
      <sheetName val="Site Dev BOQ"/>
      <sheetName val="Model"/>
      <sheetName val="CONSTRUCTION COMPONENT"/>
      <sheetName val="BOQ_Direct_selling cost"/>
      <sheetName val="Fill this out first..."/>
      <sheetName val="Register"/>
      <sheetName val="Assump_Input"/>
      <sheetName val="Economics"/>
      <sheetName val="Cat A Change Control"/>
      <sheetName val="예산서"/>
      <sheetName val="BSD (2)"/>
      <sheetName val="정부노임단가"/>
      <sheetName val="5486"/>
      <sheetName val="Prelims value"/>
      <sheetName val="1-1"/>
      <sheetName val="Design"/>
      <sheetName val="NPV"/>
      <sheetName val="Planned"/>
      <sheetName val="Appendix A.2"/>
      <sheetName val="Sch__Areas1"/>
      <sheetName val="Sch__Areas2"/>
      <sheetName val="Sch__Areas3"/>
      <sheetName val="Sch__Areas4"/>
      <sheetName val="Sch__Areas5"/>
      <sheetName val="Chennai"/>
      <sheetName val="Section 2-SCHEDULE OF DAYWORK"/>
      <sheetName val="SECTION 10-TSE"/>
      <sheetName val="PB"/>
      <sheetName val="Capital Expenditure"/>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row r="36">
          <cell r="S36">
            <v>0</v>
          </cell>
        </row>
      </sheetData>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30"/>
      <sheetName val="만회계획"/>
      <sheetName val="갑지 (2)"/>
      <sheetName val="CATCHUP"/>
      <sheetName val="Sheet1"/>
      <sheetName val="Sheet2"/>
      <sheetName val="Sheet3"/>
      <sheetName val="#REF"/>
      <sheetName val="#3E1_GCR"/>
      <sheetName val="C3"/>
      <sheetName val="w't table"/>
      <sheetName val="Construction"/>
      <sheetName val="당초"/>
      <sheetName val="QUOTE_E"/>
      <sheetName val="Funds Movement"/>
      <sheetName val="D1"/>
      <sheetName val="D8 underpass WP-D592"/>
      <sheetName val="D10 "/>
      <sheetName val="D14"/>
      <sheetName val="WP-NW01"/>
      <sheetName val="WP-SN01-01 &amp; 02"/>
      <sheetName val="WP-WE02"/>
      <sheetName val="D16"/>
      <sheetName val="D17"/>
      <sheetName val="D18"/>
      <sheetName val="E1"/>
      <sheetName val="WP-EW01"/>
      <sheetName val="WP-NS-01"/>
      <sheetName val="WP-NS-02"/>
      <sheetName val="산근"/>
      <sheetName val="4 - Sum"/>
      <sheetName val="Option"/>
      <sheetName val="STAND20"/>
      <sheetName val="pvc vent"/>
      <sheetName val="갑지_(2)"/>
      <sheetName val="w't_table"/>
      <sheetName val="Funds_Movement"/>
      <sheetName val="cp-e1"/>
      <sheetName val="Suppliers"/>
      <sheetName val="Star Rate"/>
      <sheetName val="Paint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E1_GCR"/>
      <sheetName val="CP-E1"/>
      <sheetName val="_3E1_GCR"/>
      <sheetName val="당초"/>
      <sheetName val="C3"/>
      <sheetName val="w't table"/>
      <sheetName val="BOQ"/>
      <sheetName val="COST"/>
      <sheetName val="Bonds"/>
      <sheetName val="Depreciation and vehicle"/>
      <sheetName val="Other"/>
      <sheetName val="Personal"/>
      <sheetName val="Office"/>
      <sheetName val="Warehouse"/>
      <sheetName val="SubmitCal"/>
      <sheetName val="BQ"/>
      <sheetName val="BQ External"/>
      <sheetName val="Assumptions"/>
      <sheetName val="@risk rents and incentives"/>
      <sheetName val="Car park lease"/>
      <sheetName val="Net rent analysis"/>
      <sheetName val="Notes"/>
      <sheetName val="Bill No. 3 Podium"/>
      <sheetName val="Funds Movement"/>
      <sheetName val="Basis"/>
      <sheetName val="pvc vent"/>
      <sheetName val="QUOTE_E"/>
      <sheetName val="Stammdaten"/>
      <sheetName val="Lstsub"/>
      <sheetName val="Bill 1"/>
      <sheetName val="Bill 2"/>
      <sheetName val="Bill 3"/>
      <sheetName val="Bill 4"/>
      <sheetName val="Bill 5"/>
      <sheetName val="Bill 6"/>
      <sheetName val="Bill 7"/>
      <sheetName val="Raw Data"/>
      <sheetName val="Details for Charts"/>
      <sheetName val="Addition-ProtectionSummary"/>
      <sheetName val="2"/>
      <sheetName val="코드관리"/>
      <sheetName val="Rates"/>
      <sheetName val="C1ㅇ"/>
      <sheetName val="Depreciation_and_vehicle"/>
      <sheetName val="BQ_External"/>
      <sheetName val="@risk_rents_and_incentives"/>
      <sheetName val="Car_park_lease"/>
      <sheetName val="Net_rent_analysis"/>
      <sheetName val="w't_table"/>
      <sheetName val="Bill_No__3_Podium"/>
      <sheetName val="Funds_Movement"/>
      <sheetName val="Bill_1"/>
      <sheetName val="Bill_2"/>
      <sheetName val="Bill_3"/>
      <sheetName val="Bill_4"/>
      <sheetName val="Bill_5"/>
      <sheetName val="Bill_6"/>
      <sheetName val="Bill_7"/>
      <sheetName val="Raw_Data"/>
      <sheetName val="Details_for_Charts"/>
      <sheetName val="C1?"/>
      <sheetName val="??"/>
      <sheetName val="LAB"/>
      <sheetName val="trafo-size"/>
      <sheetName val="cutting lists"/>
      <sheetName val="Westin FOH &amp; BOH Split"/>
      <sheetName val="WEIG-FAC"/>
      <sheetName val="BRICK"/>
      <sheetName val="C1_"/>
      <sheetName val="__"/>
      <sheetName val="mvac_Offer"/>
      <sheetName val="mvac_BOQ"/>
      <sheetName val="P"/>
      <sheetName val="Summary"/>
      <sheetName val="Factors"/>
      <sheetName val="7.2.LandScaping"/>
      <sheetName val="7.3Roads"/>
      <sheetName val="7.4Water"/>
      <sheetName val="7.5Drainage_FireFighting"/>
      <sheetName val="7.6iriggation "/>
      <sheetName val="7.7Electrcal"/>
      <sheetName val="INVOICE"/>
      <sheetName val="macros"/>
      <sheetName val="Project_Brief"/>
      <sheetName val="Criteria"/>
      <sheetName val="Project Brief"/>
      <sheetName val="Macro custom function"/>
      <sheetName val="ancillary"/>
      <sheetName val="10현장조직"/>
      <sheetName val="내역"/>
      <sheetName val="HQ-TO"/>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COVER"/>
      <sheetName val="GT"/>
      <sheetName val="GLST"/>
      <sheetName val="예산서"/>
      <sheetName val="G"/>
      <sheetName val="목록표"/>
      <sheetName val="일산"/>
      <sheetName val="C1ㅇ"/>
      <sheetName val="노단ㅇ"/>
      <sheetName val="수량ㅇ"/>
      <sheetName val="S_6ㅇ"/>
      <sheetName val="S7ㅇ"/>
      <sheetName val="품 #1"/>
      <sheetName val="품 #3,4"/>
      <sheetName val="품 #5,6,7"/>
      <sheetName val="품 #8~14"/>
      <sheetName val="품 #15ㅇ"/>
      <sheetName val="품 #16"/>
      <sheetName val="품 #17"/>
      <sheetName val="품 #18"/>
      <sheetName val="품 #19"/>
      <sheetName val="COSTㅇ"/>
      <sheetName val="③赤紙(日文)"/>
      <sheetName val="Raw Data"/>
      <sheetName val="#3E1_GCR"/>
      <sheetName val="細目"/>
      <sheetName val="당초"/>
      <sheetName val="CIF COST ITEM"/>
      <sheetName val="Cash2"/>
      <sheetName val="Z"/>
      <sheetName val="Bill 2"/>
      <sheetName val="Option"/>
      <sheetName val="Proj Cost Sumry"/>
      <sheetName val="일산."/>
      <sheetName val="cp-e1"/>
      <sheetName val="MASTER"/>
      <sheetName val="품_#1"/>
      <sheetName val="품_#3,4"/>
      <sheetName val="품_#5,6,7"/>
      <sheetName val="품_#8~14"/>
      <sheetName val="품_#15ㅇ"/>
      <sheetName val="품_#16"/>
      <sheetName val="품_#17"/>
      <sheetName val="품_#18"/>
      <sheetName val="품_#19"/>
      <sheetName val="Raw_Data"/>
      <sheetName val="C3"/>
      <sheetName val="기계내역서"/>
      <sheetName val="CR#13 Additions"/>
      <sheetName val="Bill 1"/>
      <sheetName val="Bill 3"/>
      <sheetName val="Bill 4"/>
      <sheetName val="Bill 5"/>
      <sheetName val="Bill 6"/>
      <sheetName val="Bill 7"/>
      <sheetName val="FitOutConfCentre"/>
      <sheetName val="Summary"/>
      <sheetName val="STAND20"/>
      <sheetName val="Ra  stair"/>
      <sheetName val="코드관리"/>
      <sheetName val="Main &amp; Sub Cat Matrix"/>
      <sheetName val="A"/>
      <sheetName val="B"/>
      <sheetName val="C"/>
      <sheetName val="D"/>
      <sheetName val="E"/>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AA"/>
      <sheetName val="Cash1"/>
      <sheetName val="Cash_Sum"/>
      <sheetName val="Scope"/>
      <sheetName val="Base BM-rebar"/>
      <sheetName val="List"/>
      <sheetName val="BOQ"/>
      <sheetName val="Fit Out B2a"/>
      <sheetName val="Qo-1585"/>
      <sheetName val="FOL - Bar"/>
      <sheetName val="katsayı"/>
      <sheetName val="Testing"/>
      <sheetName val="ANALIZ"/>
      <sheetName val="KADIKES2"/>
      <sheetName val="Co_Ef"/>
      <sheetName val="Co Eff"/>
      <sheetName val="TESİSAT"/>
      <sheetName val="Payments and Cash Calls"/>
      <sheetName val="Calendar"/>
      <sheetName val="Sheet1"/>
      <sheetName val="2Civil&amp;Structural Works"/>
      <sheetName val="Details"/>
      <sheetName val="mvac_Offer"/>
      <sheetName val="mvac_BOQ"/>
      <sheetName val="Factors"/>
      <sheetName val="Doha WBS Clean"/>
      <sheetName val="General"/>
      <sheetName val="Rate Analysis"/>
      <sheetName val="Sheet2"/>
      <sheetName val="Builtup Are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For Submission GTC"/>
      <sheetName val="Hyder STP"/>
      <sheetName val="HOCHTIEF Con VO5"/>
      <sheetName val="Hochtief C vs Hochtief V"/>
      <sheetName val="MASTER (2)"/>
      <sheetName val="HYDER STP HI-LO"/>
      <sheetName val="Hyder STP Trades"/>
      <sheetName val="Halcrow - Lab Technician"/>
      <sheetName val="C1ㅇ"/>
      <sheetName val="#3E1_GCR"/>
    </sheetNames>
    <sheetDataSet>
      <sheetData sheetId="0">
        <row r="5">
          <cell r="H5" t="str">
            <v>Hochtief 
Const. Qatar</v>
          </cell>
        </row>
      </sheetData>
      <sheetData sheetId="1"/>
      <sheetData sheetId="2"/>
      <sheetData sheetId="3"/>
      <sheetData sheetId="4"/>
      <sheetData sheetId="5">
        <row r="5">
          <cell r="E5" t="str">
            <v>ACE</v>
          </cell>
        </row>
      </sheetData>
      <sheetData sheetId="6"/>
      <sheetData sheetId="7"/>
      <sheetData sheetId="8"/>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1"/>
      <sheetName val="Scope Notes"/>
      <sheetName val="Summary"/>
      <sheetName val="NPV"/>
      <sheetName val="Summary Data"/>
      <sheetName val="CBS"/>
      <sheetName val="Construction"/>
      <sheetName val="CIF COST ITEM"/>
    </sheetNames>
    <sheetDataSet>
      <sheetData sheetId="0"/>
      <sheetData sheetId="1"/>
      <sheetData sheetId="2"/>
      <sheetData sheetId="3" refreshError="1">
        <row r="40">
          <cell r="B40">
            <v>7.2499999999999995E-2</v>
          </cell>
        </row>
      </sheetData>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
      <sheetName val="Graph"/>
      <sheetName val="Macro custom function"/>
      <sheetName val="Option"/>
    </sheetNames>
    <sheetDataSet>
      <sheetData sheetId="0"/>
      <sheetData sheetId="1"/>
      <sheetData sheetId="2">
        <row r="3">
          <cell r="A3" t="str">
            <v>Cumulative_spend</v>
          </cell>
        </row>
      </sheetData>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C1ㅇ"/>
      <sheetName val="Base BM-rebar"/>
      <sheetName val="Raw Data"/>
      <sheetName val="List"/>
      <sheetName val="BOQ"/>
      <sheetName val="Fit Out B2a"/>
      <sheetName val="katsayı"/>
      <sheetName val="Testing"/>
      <sheetName val="Qo-1585"/>
      <sheetName val="ANALIZ"/>
      <sheetName val="③赤紙(日文)"/>
      <sheetName val="KADIKES2"/>
      <sheetName val="Co_Ef"/>
      <sheetName val="Co Eff"/>
      <sheetName val="TESİSAT"/>
      <sheetName val="FOL - Bar"/>
      <sheetName val="Option"/>
      <sheetName val="C3"/>
      <sheetName val="Day work"/>
      <sheetName val="기계내역서"/>
      <sheetName val="FitOutConfCentre"/>
      <sheetName val="Payments and Cash Calls"/>
      <sheetName val="Calendar"/>
      <sheetName val="Base_BM-rebar"/>
      <sheetName val="Raw_Data"/>
      <sheetName val="SubmitCal"/>
      <sheetName val="Register"/>
      <sheetName val="Schedules"/>
      <sheetName val="COST"/>
      <sheetName val="Trade"/>
      <sheetName val="Lstsub"/>
      <sheetName val="QUOTE_E"/>
      <sheetName val="mvac_Offer"/>
      <sheetName val="mvac_BOQ"/>
      <sheetName val="Summary"/>
      <sheetName val="Factors"/>
      <sheetName val="1"/>
      <sheetName val="Sheet1"/>
      <sheetName val="NOTES"/>
      <sheetName val="data"/>
      <sheetName val="Chiet tinh dz22"/>
      <sheetName val="item #13  Structur"/>
      <sheetName val="Item # 20 Structure"/>
      <sheetName val="Eq. Mobilization"/>
      <sheetName val="MASTER_RATE ANALYSIS"/>
      <sheetName val="Gravel in pond"/>
      <sheetName val="(Not to print)"/>
      <sheetName val="Fit_Out_B2a"/>
      <sheetName val="FOL_-_Bar"/>
      <sheetName val="Co_Eff"/>
      <sheetName val="Payments_and_Cash_Calls"/>
      <sheetName val="Day_work"/>
      <sheetName val="AOP Summary-2"/>
      <sheetName val="공사내역"/>
      <sheetName val="입찰내역 발주처 양식"/>
      <sheetName val="#REF"/>
      <sheetName val="KABLO"/>
      <sheetName val="NPV"/>
      <sheetName val="Base_BM-rebar1"/>
      <sheetName val="Raw_Data1"/>
      <sheetName val="Base_BM-rebar2"/>
      <sheetName val="Raw_Data2"/>
      <sheetName val="Fit_Out_B2a1"/>
      <sheetName val="FOL_-_Bar1"/>
      <sheetName val="Co_Eff1"/>
      <sheetName val="Day_work1"/>
      <sheetName val="Payments_and_Cash_Calls1"/>
      <sheetName val="item_#13__Structur"/>
      <sheetName val="Item_#_20_Structure"/>
      <sheetName val="MASTER_RATE_ANALYSIS"/>
      <sheetName val="Gravel_in_pond"/>
      <sheetName val="Eq__Mobilization"/>
      <sheetName val="Chiet_tinh_dz22"/>
      <sheetName val="mapping"/>
      <sheetName val="SPT vs PHI"/>
      <sheetName val="Cashflow Analysis"/>
      <sheetName val="Rate Analysis"/>
      <sheetName val="报价费率计算表"/>
      <sheetName val="입찰내역_발주처_양식"/>
      <sheetName val="AOP_Summary-2"/>
      <sheetName val="SPT_vs_PHI"/>
      <sheetName val="1.11.b"/>
      <sheetName val="Basic Material Costs"/>
      <sheetName val="Control"/>
      <sheetName val="Direct"/>
      <sheetName val="BYBU96"/>
      <sheetName val="laroux"/>
      <sheetName val="Summary "/>
      <sheetName val="VVa"/>
      <sheetName val="BOQ-FD PA"/>
      <sheetName val="Price List FD PA"/>
      <sheetName val="DBs"/>
      <sheetName val="Cost Sheet"/>
      <sheetName val="fire detection offer"/>
      <sheetName val="fire detection cost"/>
      <sheetName val="Price List"/>
      <sheetName val="MS08-01 S"/>
      <sheetName val="MS08-01 P"/>
      <sheetName val="Name"/>
      <sheetName val="Ra  stair"/>
      <sheetName val="CLAY"/>
      <sheetName val="Form 6"/>
      <sheetName val="upa"/>
      <sheetName val="1-G1"/>
      <sheetName val="upa of boq"/>
      <sheetName val="inWords"/>
      <sheetName val="equipment"/>
      <sheetName val="Summary Foreign Comp"/>
      <sheetName val="grand summary"/>
      <sheetName val="labour"/>
      <sheetName val="material"/>
      <sheetName val="wordsdata"/>
      <sheetName val="Part-A"/>
      <sheetName val="dýsýplýn"/>
      <sheetName val="Doha Farm"/>
      <sheetName val="15 문제점"/>
      <sheetName val=" GULF"/>
      <sheetName val="SEX"/>
      <sheetName val="opstat"/>
      <sheetName val="costs"/>
      <sheetName val="Preliminaries-REVISED"/>
      <sheetName val="p&amp;m"/>
      <sheetName val="APP. B"/>
      <sheetName val="App. A(contd)"/>
      <sheetName val="15.13"/>
      <sheetName val="SUM"/>
      <sheetName val="VENTILATIE"/>
      <sheetName val="MALZEME"/>
      <sheetName val="Master Data Sheet"/>
      <sheetName val="Contents"/>
      <sheetName val="COLUMN"/>
      <sheetName val="fORMAT"/>
      <sheetName val="Certificate "/>
      <sheetName val="Valn Cover"/>
      <sheetName val="Contract Part"/>
      <sheetName val="Project"/>
      <sheetName val="PRICE INFO"/>
      <sheetName val="RC SUMMARY"/>
      <sheetName val="LABOUR PRODUCTIVITY-TAV"/>
      <sheetName val="MATERIAL PRICES"/>
      <sheetName val="CONCRETE ANALYSIS"/>
      <sheetName val="PriceSummary"/>
      <sheetName val="Co_Eff2"/>
      <sheetName val="Base_BM-rebar3"/>
      <sheetName val="Raw_Data3"/>
      <sheetName val="Fit_Out_B2a2"/>
      <sheetName val="FOL_-_Bar2"/>
      <sheetName val="Payments_and_Cash_Calls2"/>
      <sheetName val="Day_work2"/>
      <sheetName val="AOP_Summary-21"/>
      <sheetName val="Chiet_tinh_dz221"/>
      <sheetName val="입찰내역_발주처_양식1"/>
      <sheetName val="SPT_vs_PHI1"/>
      <sheetName val="1_11_b"/>
      <sheetName val="Basic_Material_Costs"/>
      <sheetName val="item_#13__Structur1"/>
      <sheetName val="Item_#_20_Structure1"/>
      <sheetName val="MASTER_RATE_ANALYSIS1"/>
      <sheetName val="Gravel_in_pond1"/>
      <sheetName val="Eq__Mobilization1"/>
      <sheetName val="(Not_to_print)"/>
      <sheetName val="Summary_"/>
      <sheetName val="BOQ-FD_PA"/>
      <sheetName val="Price_List_FD_PA"/>
      <sheetName val="mw"/>
      <sheetName val="MOS"/>
      <sheetName val="ERECIN"/>
      <sheetName val="Database"/>
      <sheetName val="Material-1"/>
      <sheetName val=" N Finansal Eğri"/>
      <sheetName val="HKED.KEŞFİ İmalat"/>
      <sheetName val="YEŞİL DEFTER-İmalat"/>
      <sheetName val="ESCON"/>
      <sheetName val="Design"/>
      <sheetName val="PE"/>
      <sheetName val="Architect"/>
      <sheetName val="공문"/>
      <sheetName val="Takeoff"/>
      <sheetName val="SCHEDULE"/>
      <sheetName val="15_13"/>
      <sheetName val="Demand"/>
      <sheetName val="Occ"/>
      <sheetName val="???? ??? ??"/>
      <sheetName val="Food"/>
      <sheetName val="Build-up"/>
      <sheetName val="Sheet7"/>
      <sheetName val="Bill No. 3"/>
      <sheetName val="New Rates"/>
      <sheetName val="3004"/>
      <sheetName val="SERVICES I"/>
      <sheetName val="rayıc"/>
      <sheetName val="Rapor"/>
      <sheetName val="34. BLOK EK ISLER-NO1 HAKEDIS"/>
      <sheetName val="LOB"/>
      <sheetName val="sal"/>
      <sheetName val="TABLO-3"/>
      <sheetName val="Degiskenler"/>
      <sheetName val="analizler"/>
      <sheetName val="imput costi par."/>
      <sheetName val="BQMPALOC"/>
      <sheetName val="4"/>
      <sheetName val="E H - H. W.P."/>
      <sheetName val="E. H. Treatment for pile cap"/>
      <sheetName val="BT3-Package 05"/>
      <sheetName val="BOQ-Civil"/>
      <sheetName val="CASHFLOWS"/>
      <sheetName val="Schedule(4)"/>
      <sheetName val="MATERIALS"/>
      <sheetName val="SOR"/>
      <sheetName val="Manpower"/>
      <sheetName val="RTW4"/>
      <sheetName val="Filter Block"/>
      <sheetName val="SIVA"/>
      <sheetName val="PRICES"/>
      <sheetName val="SW"/>
      <sheetName val="SW (2)"/>
      <sheetName val="INDIRECTS"/>
      <sheetName val="Sheet8"/>
      <sheetName val="Airfreight(A)"/>
      <sheetName val="IMAR(B)"/>
      <sheetName val="HD(C)"/>
      <sheetName val="Z-Lock(D)"/>
      <sheetName val="Rentals(E)"/>
      <sheetName val="Not in Budget(F)"/>
      <sheetName val="Logistics(G)"/>
      <sheetName val="BES(H)"/>
      <sheetName val="RAF(I)"/>
      <sheetName val="HD Mat'ls(J)"/>
      <sheetName val="Qty(K)"/>
      <sheetName val="Disputed Rates(L)"/>
      <sheetName val="Rates"/>
      <sheetName val="FA_SUMMARY"/>
      <sheetName val="Civil Work - B Wall"/>
      <sheetName val="MEP"/>
      <sheetName val="LANDSCAPE"/>
      <sheetName val="SHADES &amp; GATES"/>
      <sheetName val="ADDITIONAL"/>
      <sheetName val="NOTES (2)"/>
      <sheetName val="LANDSCAPE (2)"/>
      <sheetName val="Civil Work - B Wall (2)"/>
      <sheetName val="LANDSCAPE (Hard &amp; Soft)"/>
      <sheetName val="Civil Work - B Wall (3)"/>
      <sheetName val="INDIRECT COST"/>
      <sheetName val="Sayfa1"/>
      <sheetName val="VIABILITY"/>
      <sheetName val="DATI_CONS"/>
      <sheetName val="11"/>
      <sheetName val="Equip"/>
      <sheetName val="钢筋"/>
      <sheetName val="Bill07"/>
      <sheetName val="운반"/>
      <sheetName val="BILL 1"/>
      <sheetName val="8-31-98"/>
      <sheetName val="worksheet inchican"/>
      <sheetName val="combined 9-30"/>
      <sheetName val="Doha WBS Clean"/>
      <sheetName val="Base_BM-rebar4"/>
      <sheetName val="Raw_Data4"/>
      <sheetName val="Fit_Out_B2a3"/>
      <sheetName val="FOL_-_Bar3"/>
      <sheetName val="Co_Eff3"/>
      <sheetName val="Day_work3"/>
      <sheetName val="Payments_and_Cash_Calls3"/>
      <sheetName val="item_#13__Structur2"/>
      <sheetName val="Item_#_20_Structure2"/>
      <sheetName val="MASTER_RATE_ANALYSIS2"/>
      <sheetName val="Gravel_in_pond2"/>
      <sheetName val="AOP_Summary-22"/>
      <sheetName val="Chiet_tinh_dz222"/>
      <sheetName val="입찰내역_발주처_양식2"/>
      <sheetName val="Eq__Mobilization2"/>
      <sheetName val="(Not_to_print)1"/>
      <sheetName val="Summary_1"/>
      <sheetName val="BOQ-FD_PA1"/>
      <sheetName val="Price_List_FD_PA1"/>
      <sheetName val="SPT_vs_PHI2"/>
      <sheetName val="1_11_b1"/>
      <sheetName val="Basic_Material_Costs1"/>
      <sheetName val="MS08-01_S"/>
      <sheetName val="MS08-01_P"/>
      <sheetName val="Cashflow_Analysis"/>
      <sheetName val="Rate_Analysis"/>
      <sheetName val="Cost_Sheet"/>
      <sheetName val="fire_detection_offer"/>
      <sheetName val="fire_detection_cost"/>
      <sheetName val="Price_List"/>
      <sheetName val="upa_of_boq"/>
      <sheetName val="Summary_Foreign_Comp"/>
      <sheetName val="grand_summary"/>
      <sheetName val="_GULF"/>
      <sheetName val="Doha_Farm"/>
      <sheetName val="15_문제점"/>
      <sheetName val="Ra__stair"/>
      <sheetName val="Master_Data_Sheet"/>
      <sheetName val="PRICE_INFO"/>
      <sheetName val="RC_SUMMARY"/>
      <sheetName val="LABOUR_PRODUCTIVITY-TAV"/>
      <sheetName val="MATERIAL_PRICES"/>
      <sheetName val="CONCRETE_ANALYSIS"/>
      <sheetName val="Certificate_"/>
      <sheetName val="Valn_Cover"/>
      <sheetName val="Contract_Part"/>
      <sheetName val="_N_Finansal_Eğri"/>
      <sheetName val="HKED_KEŞFİ_İmalat"/>
      <sheetName val="YEŞİL_DEFTER-İmalat"/>
      <sheetName val="SERVICES_I"/>
      <sheetName val="34__BLOK_EK_ISLER-NO1_HAKEDIS"/>
      <sheetName val="imput_costi_par_"/>
      <sheetName val="Form_6"/>
      <sheetName val="APP__B"/>
      <sheetName val="App__A(contd)"/>
      <sheetName val="15_131"/>
      <sheetName val="????_???_??"/>
      <sheetName val="Bill_No__3"/>
      <sheetName val="New_Rates"/>
      <sheetName val="Finansal tamamlanma Eğrisi"/>
      <sheetName val="BUS BAR"/>
      <sheetName val="BUTCE KURLARI"/>
      <sheetName val="GBA"/>
      <sheetName val="Sign (2)"/>
      <sheetName val="Kur"/>
      <sheetName val="Keşif-I"/>
      <sheetName val="HAKEDİŞ "/>
      <sheetName val="BUTCE+MANHOUR"/>
      <sheetName val="keşif özeti"/>
      <sheetName val="Katsayılar"/>
      <sheetName val="Est"/>
      <sheetName val="h-013211-2"/>
      <sheetName val="당초"/>
      <sheetName val="Spread"/>
      <sheetName val="CSC"/>
      <sheetName val="bkg"/>
      <sheetName val="cbrd460"/>
      <sheetName val="bcl"/>
      <sheetName val="1.0 Section 1 Cover"/>
      <sheetName val="vendor"/>
      <sheetName val="analysis"/>
      <sheetName val="Area Analysis"/>
      <sheetName val="Sensitivity"/>
      <sheetName val="DETAILED  BOQ"/>
      <sheetName val="col-reinft1"/>
      <sheetName val="Summ"/>
      <sheetName val="Formulas"/>
      <sheetName val="1_0_Section_1_Cover"/>
      <sheetName val="Bldg"/>
      <sheetName val="PROGRAM"/>
      <sheetName val="CASHFLOW"/>
      <sheetName val="E H Blinding"/>
      <sheetName val="E H Excavation"/>
      <sheetName val="Pc name"/>
      <sheetName val="DCF_5"/>
      <sheetName val="US Ship Repair Industry Growth"/>
      <sheetName val="Market Overview"/>
      <sheetName val="US Shipyard Repair Output"/>
      <sheetName val="Charts"/>
      <sheetName val="LBO"/>
      <sheetName val="Summary Financials"/>
      <sheetName val="C P A Blinding"/>
      <sheetName val="GRSummary"/>
      <sheetName val="SRC-B3U2"/>
      <sheetName val="Headings"/>
      <sheetName val="Basement Budget"/>
      <sheetName val="intr stool brkup"/>
      <sheetName val="S3 Architectural"/>
      <sheetName val="PRODL297"/>
      <sheetName val="G2- Ground works"/>
      <sheetName val="3,000"/>
      <sheetName val="5,000"/>
      <sheetName val="6,000"/>
      <sheetName val="8,000"/>
      <sheetName val="9,000"/>
      <sheetName val="Funding Drwdn"/>
      <sheetName val="01-RESOURCE LIST"/>
      <sheetName val="A4 Register"/>
      <sheetName val="BILL-1"/>
      <sheetName val="BILL-3"/>
      <sheetName val="Base_BM-rebar5"/>
      <sheetName val="Raw_Data5"/>
      <sheetName val="Co_Eff4"/>
      <sheetName val="Fit_Out_B2a4"/>
      <sheetName val="FOL_-_Bar4"/>
      <sheetName val="Day_work4"/>
      <sheetName val="Payments_and_Cash_Calls4"/>
      <sheetName val="Chiet_tinh_dz223"/>
      <sheetName val="입찰내역_발주처_양식3"/>
      <sheetName val="AOP_Summary-23"/>
      <sheetName val="SPT_vs_PHI3"/>
      <sheetName val="1_11_b2"/>
      <sheetName val="Basic_Material_Costs2"/>
      <sheetName val="item_#13__Structur3"/>
      <sheetName val="Item_#_20_Structure3"/>
      <sheetName val="MASTER_RATE_ANALYSIS3"/>
      <sheetName val="Gravel_in_pond3"/>
      <sheetName val="Eq__Mobilization3"/>
      <sheetName val="(Not_to_print)2"/>
      <sheetName val="15_132"/>
      <sheetName val="????_???_??1"/>
      <sheetName val="Rate_Analysis1"/>
      <sheetName val="_GULF1"/>
      <sheetName val="Bill_No__31"/>
      <sheetName val="New_Rates1"/>
      <sheetName val="1_0_Section_1_Cover1"/>
      <sheetName val="Area_Analysis"/>
      <sheetName val="DETAILED__BOQ"/>
      <sheetName val="BT3-Package_05"/>
      <sheetName val="E_H_-_H__W_P_"/>
      <sheetName val="E__H__Treatment_for_pile_cap"/>
      <sheetName val="E_H_Blinding"/>
      <sheetName val="E_H_Excavation"/>
      <sheetName val="Pc_name"/>
      <sheetName val="US_Ship_Repair_Industry_Growth"/>
      <sheetName val="Market_Overview"/>
      <sheetName val="US_Shipyard_Repair_Output"/>
      <sheetName val="Summary_Financials"/>
      <sheetName val="HAKEDİŞ_"/>
      <sheetName val="keşif_özeti"/>
      <sheetName val="basis"/>
      <sheetName val="DHEQSUPT"/>
      <sheetName val="Bill.10"/>
      <sheetName val="CostPlan"/>
      <sheetName val="Sec 1 BOQ"/>
      <sheetName val="Sec 2 BOQ-MRO"/>
      <sheetName val="Sec 3 BOQ-FBO"/>
      <sheetName val="Sec 4 BOQ-CUP"/>
      <sheetName val="Adsorption - MRO"/>
      <sheetName val="Adsorption - CUP"/>
      <sheetName val="Sec 5 BOQ-ASG"/>
      <sheetName val="Sec 6 BOQ-SUBSTN"/>
      <sheetName val="Sec 8 BOQ-dayworks"/>
      <sheetName val="BILL_11"/>
      <sheetName val="HAKEDİŞ_1"/>
      <sheetName val="keşif_özeti1"/>
      <sheetName val="Bill_101"/>
      <sheetName val="imput_costi_par_1"/>
      <sheetName val="BILL_1"/>
      <sheetName val="Bill_10"/>
      <sheetName val="ELECTRICAL"/>
      <sheetName val="HVAC"/>
      <sheetName val="PLUMBING&amp;FF"/>
      <sheetName val="Bldg Wise Summaries 20-10-09"/>
      <sheetName val="M Budget"/>
      <sheetName val="Material of Quantities"/>
      <sheetName val="unit price list"/>
      <sheetName val="Project Data"/>
      <sheetName val="Cover"/>
      <sheetName val="Ｎｏ.13"/>
      <sheetName val="아파트 "/>
      <sheetName val="6MONTHS"/>
      <sheetName val="Ingresos"/>
      <sheetName val="갑지"/>
      <sheetName val="산근"/>
      <sheetName val="Cape- Summary"/>
      <sheetName val="집계표(OPTION)"/>
      <sheetName val="03년국내가격7월23일자"/>
      <sheetName val="03년해외가격7월23일자"/>
      <sheetName val="FINA"/>
      <sheetName val="BILL-6"/>
      <sheetName val="Inputs"/>
      <sheetName val="ARC308-1"/>
      <sheetName val="Data Sheet"/>
      <sheetName val="Specs"/>
      <sheetName val="Summary Transformers"/>
      <sheetName val="B.100"/>
      <sheetName val="CBDG"/>
      <sheetName val="CREEL"/>
      <sheetName val="0RESULT"/>
      <sheetName val="EEV(Prilim)"/>
      <sheetName val="schedule nos"/>
      <sheetName val="3.1"/>
      <sheetName val="2.2"/>
      <sheetName val="3.4"/>
      <sheetName val="5.4"/>
      <sheetName val="8.1"/>
      <sheetName val="5.1"/>
      <sheetName val="6.3"/>
      <sheetName val="2.3"/>
      <sheetName val="3.6"/>
      <sheetName val="2.5"/>
      <sheetName val="8.3"/>
      <sheetName val="3.2"/>
      <sheetName val="2.4"/>
      <sheetName val="2.1"/>
      <sheetName val="5.7"/>
      <sheetName val="3.3"/>
      <sheetName val="3.5"/>
      <sheetName val="2.8"/>
      <sheetName val="2.6"/>
      <sheetName val="CERTIFICATE"/>
      <sheetName val="2.05 Sprinkler"/>
      <sheetName val="2.01 Electrical "/>
      <sheetName val="8.1-8.2"/>
      <sheetName val="8.3-8.4"/>
      <sheetName val="Category Lookup Table"/>
      <sheetName val="Netstatement"/>
      <sheetName val="B_100"/>
      <sheetName val="DETAIL"/>
      <sheetName val="#3E1_GCR"/>
      <sheetName val="SW_(2)"/>
      <sheetName val="upa_of_boq2"/>
      <sheetName val="Summary_Foreign_Comp2"/>
      <sheetName val="grand_summary2"/>
      <sheetName val="15_문제점2"/>
      <sheetName val="Doha_Farm2"/>
      <sheetName val="Ra__stair2"/>
      <sheetName val="Summary_2"/>
      <sheetName val="BOQ-FD_PA2"/>
      <sheetName val="Price_List_FD_PA2"/>
      <sheetName val="_GULF2"/>
      <sheetName val="Cashflow_Analysis2"/>
      <sheetName val="Rate_Analysis2"/>
      <sheetName val="Cost_Sheet2"/>
      <sheetName val="fire_detection_offer2"/>
      <sheetName val="fire_detection_cost2"/>
      <sheetName val="Price_List2"/>
      <sheetName val="upa_of_boq1"/>
      <sheetName val="Summary_Foreign_Comp1"/>
      <sheetName val="grand_summary1"/>
      <sheetName val="15_문제점1"/>
      <sheetName val="Doha_Farm1"/>
      <sheetName val="Ra__stair1"/>
      <sheetName val="Cashflow_Analysis1"/>
      <sheetName val="Cost_Sheet1"/>
      <sheetName val="fire_detection_offer1"/>
      <sheetName val="fire_detection_cost1"/>
      <sheetName val="Price_List1"/>
      <sheetName val="QualityDeliv."/>
      <sheetName val="2"/>
      <sheetName val="일위대가"/>
      <sheetName val="IPC"/>
      <sheetName val="Base_BM-rebar7"/>
      <sheetName val="Raw_Data7"/>
      <sheetName val="Fit_Out_B2a6"/>
      <sheetName val="FOL_-_Bar6"/>
      <sheetName val="Co_Eff6"/>
      <sheetName val="Payments_and_Cash_Calls6"/>
      <sheetName val="Day_work6"/>
      <sheetName val="Chiet_tinh_dz225"/>
      <sheetName val="입찰내역_발주처_양식5"/>
      <sheetName val="item_#13__Structur5"/>
      <sheetName val="Item_#_20_Structure5"/>
      <sheetName val="(Not_to_print)4"/>
      <sheetName val="MASTER_RATE_ANALYSIS5"/>
      <sheetName val="Gravel_in_pond5"/>
      <sheetName val="Eq__Mobilization5"/>
      <sheetName val="AOP_Summary-25"/>
      <sheetName val="Summary_4"/>
      <sheetName val="BOQ-FD_PA4"/>
      <sheetName val="Price_List_FD_PA4"/>
      <sheetName val="SPT_vs_PHI5"/>
      <sheetName val="1_11_b4"/>
      <sheetName val="Basic_Material_Costs4"/>
      <sheetName val="MS08-01_S3"/>
      <sheetName val="MS08-01_P3"/>
      <sheetName val="Cashflow_Analysis3"/>
      <sheetName val="Rate_Analysis3"/>
      <sheetName val="Cost_Sheet3"/>
      <sheetName val="fire_detection_offer3"/>
      <sheetName val="fire_detection_cost3"/>
      <sheetName val="Price_List3"/>
      <sheetName val="upa_of_boq3"/>
      <sheetName val="Summary_Foreign_Comp3"/>
      <sheetName val="grand_summary3"/>
      <sheetName val="Doha_Farm3"/>
      <sheetName val="_GULF3"/>
      <sheetName val="Master_Data_Sheet3"/>
      <sheetName val="15_문제점3"/>
      <sheetName val="SERVICES_I3"/>
      <sheetName val="_N_Finansal_Eğri3"/>
      <sheetName val="HKED_KEŞFİ_İmalat3"/>
      <sheetName val="YEŞİL_DEFTER-İmalat3"/>
      <sheetName val="34__BLOK_EK_ISLER-NO1_HAKEDIS3"/>
      <sheetName val="imput_costi_par_3"/>
      <sheetName val="PRICE_INFO3"/>
      <sheetName val="RC_SUMMARY3"/>
      <sheetName val="LABOUR_PRODUCTIVITY-TAV3"/>
      <sheetName val="MATERIAL_PRICES3"/>
      <sheetName val="CONCRETE_ANALYSIS3"/>
      <sheetName val="Ra__stair3"/>
      <sheetName val="Filter_Block3"/>
      <sheetName val="BT3-Package_053"/>
      <sheetName val="Certificate_3"/>
      <sheetName val="Valn_Cover3"/>
      <sheetName val="Contract_Part3"/>
      <sheetName val="SW_(2)3"/>
      <sheetName val="Form_63"/>
      <sheetName val="APP__B3"/>
      <sheetName val="App__A(contd)3"/>
      <sheetName val="15_134"/>
      <sheetName val="????_???_??2"/>
      <sheetName val="Bill_No__32"/>
      <sheetName val="New_Rates2"/>
      <sheetName val="Filter_Block"/>
      <sheetName val="MS08-01_S1"/>
      <sheetName val="MS08-01_P1"/>
      <sheetName val="Master_Data_Sheet1"/>
      <sheetName val="SERVICES_I1"/>
      <sheetName val="_N_Finansal_Eğri1"/>
      <sheetName val="HKED_KEŞFİ_İmalat1"/>
      <sheetName val="YEŞİL_DEFTER-İmalat1"/>
      <sheetName val="34__BLOK_EK_ISLER-NO1_HAKEDIS1"/>
      <sheetName val="PRICE_INFO1"/>
      <sheetName val="RC_SUMMARY1"/>
      <sheetName val="LABOUR_PRODUCTIVITY-TAV1"/>
      <sheetName val="MATERIAL_PRICES1"/>
      <sheetName val="CONCRETE_ANALYSIS1"/>
      <sheetName val="Filter_Block1"/>
      <sheetName val="BT3-Package_051"/>
      <sheetName val="Certificate_1"/>
      <sheetName val="Valn_Cover1"/>
      <sheetName val="Contract_Part1"/>
      <sheetName val="SW_(2)1"/>
      <sheetName val="Form_61"/>
      <sheetName val="APP__B1"/>
      <sheetName val="App__A(contd)1"/>
      <sheetName val="Base_BM-rebar6"/>
      <sheetName val="Raw_Data6"/>
      <sheetName val="Fit_Out_B2a5"/>
      <sheetName val="Co_Eff5"/>
      <sheetName val="FOL_-_Bar5"/>
      <sheetName val="Day_work5"/>
      <sheetName val="Payments_and_Cash_Calls5"/>
      <sheetName val="item_#13__Structur4"/>
      <sheetName val="Item_#_20_Structure4"/>
      <sheetName val="Chiet_tinh_dz224"/>
      <sheetName val="(Not_to_print)3"/>
      <sheetName val="MASTER_RATE_ANALYSIS4"/>
      <sheetName val="Gravel_in_pond4"/>
      <sheetName val="Eq__Mobilization4"/>
      <sheetName val="AOP_Summary-24"/>
      <sheetName val="입찰내역_발주처_양식4"/>
      <sheetName val="SPT_vs_PHI4"/>
      <sheetName val="Basic_Material_Costs3"/>
      <sheetName val="Summary_3"/>
      <sheetName val="BOQ-FD_PA3"/>
      <sheetName val="Price_List_FD_PA3"/>
      <sheetName val="MS08-01_S2"/>
      <sheetName val="MS08-01_P2"/>
      <sheetName val="1_11_b3"/>
      <sheetName val="BT3-Package_052"/>
      <sheetName val="Master_Data_Sheet2"/>
      <sheetName val="SW_(2)2"/>
      <sheetName val="Form_62"/>
      <sheetName val="_N_Finansal_Eğri2"/>
      <sheetName val="Certificate_2"/>
      <sheetName val="Valn_Cover2"/>
      <sheetName val="Contract_Part2"/>
      <sheetName val="SERVICES_I2"/>
      <sheetName val="HKED_KEŞFİ_İmalat2"/>
      <sheetName val="YEŞİL_DEFTER-İmalat2"/>
      <sheetName val="34__BLOK_EK_ISLER-NO1_HAKEDIS2"/>
      <sheetName val="imput_costi_par_2"/>
      <sheetName val="PRICE_INFO2"/>
      <sheetName val="RC_SUMMARY2"/>
      <sheetName val="LABOUR_PRODUCTIVITY-TAV2"/>
      <sheetName val="MATERIAL_PRICES2"/>
      <sheetName val="CONCRETE_ANALYSIS2"/>
      <sheetName val="APP__B2"/>
      <sheetName val="App__A(contd)2"/>
      <sheetName val="15_133"/>
      <sheetName val="Filter_Block2"/>
      <sheetName val="Base_BM-rebar8"/>
      <sheetName val="Raw_Data8"/>
      <sheetName val="Fit_Out_B2a7"/>
      <sheetName val="FOL_-_Bar7"/>
      <sheetName val="Co_Eff7"/>
      <sheetName val="Payments_and_Cash_Calls7"/>
      <sheetName val="Day_work7"/>
      <sheetName val="Chiet_tinh_dz226"/>
      <sheetName val="입찰내역_발주처_양식6"/>
      <sheetName val="item_#13__Structur6"/>
      <sheetName val="Item_#_20_Structure6"/>
      <sheetName val="(Not_to_print)5"/>
      <sheetName val="MASTER_RATE_ANALYSIS6"/>
      <sheetName val="Gravel_in_pond6"/>
      <sheetName val="Eq__Mobilization6"/>
      <sheetName val="AOP_Summary-26"/>
      <sheetName val="Summary_5"/>
      <sheetName val="BOQ-FD_PA5"/>
      <sheetName val="Price_List_FD_PA5"/>
      <sheetName val="SPT_vs_PHI6"/>
      <sheetName val="1_11_b5"/>
      <sheetName val="Basic_Material_Costs5"/>
      <sheetName val="MS08-01_S4"/>
      <sheetName val="MS08-01_P4"/>
      <sheetName val="Cashflow_Analysis4"/>
      <sheetName val="Rate_Analysis4"/>
      <sheetName val="Cost_Sheet4"/>
      <sheetName val="fire_detection_offer4"/>
      <sheetName val="fire_detection_cost4"/>
      <sheetName val="Price_List4"/>
      <sheetName val="upa_of_boq4"/>
      <sheetName val="Summary_Foreign_Comp4"/>
      <sheetName val="grand_summary4"/>
      <sheetName val="Doha_Farm4"/>
      <sheetName val="_GULF4"/>
      <sheetName val="Master_Data_Sheet4"/>
      <sheetName val="15_문제점4"/>
      <sheetName val="SERVICES_I4"/>
      <sheetName val="_N_Finansal_Eğri4"/>
      <sheetName val="HKED_KEŞFİ_İmalat4"/>
      <sheetName val="YEŞİL_DEFTER-İmalat4"/>
      <sheetName val="34__BLOK_EK_ISLER-NO1_HAKEDIS4"/>
      <sheetName val="imput_costi_par_4"/>
      <sheetName val="PRICE_INFO4"/>
      <sheetName val="RC_SUMMARY4"/>
      <sheetName val="LABOUR_PRODUCTIVITY-TAV4"/>
      <sheetName val="MATERIAL_PRICES4"/>
      <sheetName val="CONCRETE_ANALYSIS4"/>
      <sheetName val="Ra__stair4"/>
      <sheetName val="Filter_Block4"/>
      <sheetName val="BT3-Package_054"/>
      <sheetName val="Certificate_4"/>
      <sheetName val="Valn_Cover4"/>
      <sheetName val="Contract_Part4"/>
      <sheetName val="Form_64"/>
      <sheetName val="APP__B4"/>
      <sheetName val="App__A(contd)4"/>
      <sheetName val="15_135"/>
      <sheetName val="SW_(2)4"/>
      <sheetName val="Control Sheet Header"/>
      <sheetName val="Sayfa2"/>
      <sheetName val="2-Sunum"/>
      <sheetName val="macros"/>
      <sheetName val="COMPLEXALL"/>
      <sheetName val="1. Summary Sheet (R01_Oct.2019)"/>
      <sheetName val="office"/>
      <sheetName val="Lab"/>
      <sheetName val="MOU"/>
      <sheetName val="Contra"/>
      <sheetName val="LetterofComf"/>
      <sheetName val="Forecast"/>
      <sheetName val="VO"/>
      <sheetName val="NegVO"/>
      <sheetName val="CrNotes"/>
      <sheetName val="AEAGraph"/>
      <sheetName val="Materials "/>
      <sheetName val="MAchinery(R1)"/>
      <sheetName val="Sec_1_BOQ"/>
      <sheetName val="Sec_2_BOQ-MRO"/>
      <sheetName val="Sec_3_BOQ-FBO"/>
      <sheetName val="Sec_4_BOQ-CUP"/>
      <sheetName val="Adsorption_-_MRO"/>
      <sheetName val="Adsorption_-_CUP"/>
      <sheetName val="Sec_5_BOQ-ASG"/>
      <sheetName val="Sec_6_BOQ-SUBSTN"/>
      <sheetName val="Sec_8_BOQ-dayworks"/>
      <sheetName val="01-RESOURCE_LIST"/>
      <sheetName val="PB"/>
      <sheetName val="Payment"/>
      <sheetName val="Input"/>
      <sheetName val="Ti"/>
      <sheetName val="Criteria"/>
      <sheetName val="PROJECT BRIEF_EX_NEW_"/>
      <sheetName val="cal"/>
      <sheetName val="INPUT - Revenue &amp; CGS"/>
      <sheetName val="Code03"/>
      <sheetName val="Part A"/>
      <sheetName val="PROJECT_BRIEF_EX_NEW_1"/>
      <sheetName val="B_1001"/>
      <sheetName val="schedule_nos1"/>
      <sheetName val="3_11"/>
      <sheetName val="2_21"/>
      <sheetName val="3_41"/>
      <sheetName val="5_41"/>
      <sheetName val="8_11"/>
      <sheetName val="5_11"/>
      <sheetName val="6_31"/>
      <sheetName val="2_31"/>
      <sheetName val="3_61"/>
      <sheetName val="2_51"/>
      <sheetName val="8_31"/>
      <sheetName val="3_21"/>
      <sheetName val="2_41"/>
      <sheetName val="2_11"/>
      <sheetName val="5_71"/>
      <sheetName val="3_31"/>
      <sheetName val="3_51"/>
      <sheetName val="2_81"/>
      <sheetName val="2_61"/>
      <sheetName val="Area_Analysis1"/>
      <sheetName val="DETAILED__BOQ1"/>
      <sheetName val="8_1-8_21"/>
      <sheetName val="8_3-8_41"/>
      <sheetName val="2_05_Sprinkler1"/>
      <sheetName val="2_01_Electrical_1"/>
      <sheetName val="INPUT_-_Revenue_&amp;_CGS1"/>
      <sheetName val="Category_Lookup_Table1"/>
      <sheetName val="Part_A1"/>
      <sheetName val="PROJECT_BRIEF_EX_NEW_"/>
      <sheetName val="schedule_nos"/>
      <sheetName val="3_1"/>
      <sheetName val="2_2"/>
      <sheetName val="3_4"/>
      <sheetName val="5_4"/>
      <sheetName val="8_1"/>
      <sheetName val="5_1"/>
      <sheetName val="6_3"/>
      <sheetName val="2_3"/>
      <sheetName val="3_6"/>
      <sheetName val="2_5"/>
      <sheetName val="8_3"/>
      <sheetName val="3_2"/>
      <sheetName val="2_4"/>
      <sheetName val="2_1"/>
      <sheetName val="5_7"/>
      <sheetName val="3_3"/>
      <sheetName val="3_5"/>
      <sheetName val="2_8"/>
      <sheetName val="2_6"/>
      <sheetName val="8_1-8_2"/>
      <sheetName val="8_3-8_4"/>
      <sheetName val="2_05_Sprinkler"/>
      <sheetName val="2_01_Electrical_"/>
      <sheetName val="INPUT_-_Revenue_&amp;_CGS"/>
      <sheetName val="Category_Lookup_Table"/>
      <sheetName val="Part_A"/>
      <sheetName val="B_1002"/>
      <sheetName val="2_05_Sprinkler2"/>
      <sheetName val="2_01_Electrical_2"/>
      <sheetName val="schedule_nos2"/>
      <sheetName val="3_12"/>
      <sheetName val="2_22"/>
      <sheetName val="3_42"/>
      <sheetName val="5_42"/>
      <sheetName val="8_12"/>
      <sheetName val="5_12"/>
      <sheetName val="6_32"/>
      <sheetName val="2_32"/>
      <sheetName val="3_62"/>
      <sheetName val="2_52"/>
      <sheetName val="8_32"/>
      <sheetName val="3_22"/>
      <sheetName val="2_42"/>
      <sheetName val="2_12"/>
      <sheetName val="5_72"/>
      <sheetName val="3_32"/>
      <sheetName val="3_52"/>
      <sheetName val="2_82"/>
      <sheetName val="2_62"/>
      <sheetName val="Area_Analysis2"/>
      <sheetName val="DETAILED__BOQ2"/>
      <sheetName val="8_1-8_22"/>
      <sheetName val="8_3-8_42"/>
      <sheetName val="PROJECT_BRIEF_EX_NEW_2"/>
      <sheetName val="INPUT_-_Revenue_&amp;_CGS2"/>
      <sheetName val="Category_Lookup_Table2"/>
      <sheetName val="Part_A2"/>
      <sheetName val="PROJECT BRIEF(EX.NEW)"/>
      <sheetName val="Data_Sheet"/>
      <sheetName val="Staff Acco."/>
      <sheetName val="9618UH"/>
      <sheetName val="New Issue Pipeline"/>
      <sheetName val="Flight-1"/>
      <sheetName val="????_???_??4"/>
      <sheetName val="Bill_No__34"/>
      <sheetName val="New_Rates4"/>
      <sheetName val="????_???_??3"/>
      <sheetName val="Bill_No__33"/>
      <sheetName val="New_Rates3"/>
      <sheetName val="Base_BM-rebar9"/>
      <sheetName val="Raw_Data9"/>
      <sheetName val="Fit_Out_B2a8"/>
      <sheetName val="FOL_-_Bar8"/>
      <sheetName val="Co_Eff8"/>
      <sheetName val="Day_work8"/>
      <sheetName val="Payments_and_Cash_Calls8"/>
      <sheetName val="item_#13__Structur7"/>
      <sheetName val="Item_#_20_Structure7"/>
      <sheetName val="(Not_to_print)6"/>
      <sheetName val="Chiet_tinh_dz227"/>
      <sheetName val="MASTER_RATE_ANALYSIS7"/>
      <sheetName val="Gravel_in_pond7"/>
      <sheetName val="Eq__Mobilization7"/>
      <sheetName val="upa_of_boq5"/>
      <sheetName val="Summary_Foreign_Comp5"/>
      <sheetName val="grand_summary5"/>
      <sheetName val="AOP_Summary-27"/>
      <sheetName val="입찰내역_발주처_양식7"/>
      <sheetName val="SPT_vs_PHI7"/>
      <sheetName val="Summary_6"/>
      <sheetName val="BOQ-FD_PA6"/>
      <sheetName val="Price_List_FD_PA6"/>
      <sheetName val="1_11_b6"/>
      <sheetName val="Basic_Material_Costs6"/>
      <sheetName val="MS08-01_S5"/>
      <sheetName val="MS08-01_P5"/>
      <sheetName val="Cashflow_Analysis5"/>
      <sheetName val="Rate_Analysis5"/>
      <sheetName val="Cost_Sheet5"/>
      <sheetName val="fire_detection_offer5"/>
      <sheetName val="fire_detection_cost5"/>
      <sheetName val="Price_List5"/>
      <sheetName val="Doha_Farm5"/>
      <sheetName val="_GULF5"/>
      <sheetName val="Master_Data_Sheet5"/>
      <sheetName val="15_문제점5"/>
      <sheetName val="SERVICES_I5"/>
      <sheetName val="_N_Finansal_Eğri5"/>
      <sheetName val="HKED_KEŞFİ_İmalat5"/>
      <sheetName val="YEŞİL_DEFTER-İmalat5"/>
      <sheetName val="34__BLOK_EK_ISLER-NO1_HAKEDIS5"/>
      <sheetName val="imput_costi_par_5"/>
      <sheetName val="PRICE_INFO5"/>
      <sheetName val="RC_SUMMARY5"/>
      <sheetName val="LABOUR_PRODUCTIVITY-TAV5"/>
      <sheetName val="MATERIAL_PRICES5"/>
      <sheetName val="CONCRETE_ANALYSIS5"/>
      <sheetName val="Ra__stair5"/>
      <sheetName val="BT3-Package_055"/>
      <sheetName val="SW_(2)5"/>
      <sheetName val="Form_65"/>
      <sheetName val="Certificate_5"/>
      <sheetName val="Valn_Cover5"/>
      <sheetName val="Contract_Part5"/>
      <sheetName val="APP__B5"/>
      <sheetName val="App__A(contd)5"/>
      <sheetName val="15_136"/>
      <sheetName val="????_???_??5"/>
      <sheetName val="Bill_No__35"/>
      <sheetName val="New_Rates5"/>
      <sheetName val="Filter_Block5"/>
      <sheetName val="Base_BM-rebar10"/>
      <sheetName val="Raw_Data10"/>
      <sheetName val="Fit_Out_B2a9"/>
      <sheetName val="Co_Eff9"/>
      <sheetName val="FOL_-_Bar9"/>
      <sheetName val="Day_work9"/>
      <sheetName val="Payments_and_Cash_Calls9"/>
      <sheetName val="item_#13__Structur8"/>
      <sheetName val="Item_#_20_Structure8"/>
      <sheetName val="(Not_to_print)7"/>
      <sheetName val="MASTER_RATE_ANALYSIS8"/>
      <sheetName val="Gravel_in_pond8"/>
      <sheetName val="Eq__Mobilization8"/>
      <sheetName val="Chiet_tinh_dz228"/>
      <sheetName val="AOP_Summary-28"/>
      <sheetName val="입찰내역_발주처_양식8"/>
      <sheetName val="upa_of_boq6"/>
      <sheetName val="Summary_Foreign_Comp6"/>
      <sheetName val="grand_summary6"/>
      <sheetName val="Doha_Farm6"/>
      <sheetName val="Summary_7"/>
      <sheetName val="BOQ-FD_PA7"/>
      <sheetName val="Price_List_FD_PA7"/>
      <sheetName val="SPT_vs_PHI8"/>
      <sheetName val="1_11_b7"/>
      <sheetName val="Basic_Material_Costs7"/>
      <sheetName val="MS08-01_S6"/>
      <sheetName val="MS08-01_P6"/>
      <sheetName val="Cashflow_Analysis6"/>
      <sheetName val="Rate_Analysis6"/>
      <sheetName val="Cost_Sheet6"/>
      <sheetName val="fire_detection_offer6"/>
      <sheetName val="fire_detection_cost6"/>
      <sheetName val="Price_List6"/>
      <sheetName val="_GULF6"/>
      <sheetName val="Master_Data_Sheet6"/>
      <sheetName val="15_문제점6"/>
      <sheetName val="SERVICES_I6"/>
      <sheetName val="_N_Finansal_Eğri6"/>
      <sheetName val="HKED_KEŞFİ_İmalat6"/>
      <sheetName val="YEŞİL_DEFTER-İmalat6"/>
      <sheetName val="34__BLOK_EK_ISLER-NO1_HAKEDIS6"/>
      <sheetName val="imput_costi_par_6"/>
      <sheetName val="PRICE_INFO6"/>
      <sheetName val="RC_SUMMARY6"/>
      <sheetName val="LABOUR_PRODUCTIVITY-TAV6"/>
      <sheetName val="MATERIAL_PRICES6"/>
      <sheetName val="CONCRETE_ANALYSIS6"/>
      <sheetName val="Ra__stair6"/>
      <sheetName val="Filter_Block6"/>
      <sheetName val="BT3-Package_056"/>
      <sheetName val="Certificate_6"/>
      <sheetName val="Valn_Cover6"/>
      <sheetName val="Contract_Part6"/>
      <sheetName val="SW_(2)6"/>
      <sheetName val="Form_66"/>
      <sheetName val="APP__B6"/>
      <sheetName val="App__A(contd)6"/>
      <sheetName val="15_137"/>
      <sheetName val="????_???_??6"/>
      <sheetName val="Bill_No__36"/>
      <sheetName val="New_Rates6"/>
      <sheetName val="Base_BM-rebar11"/>
      <sheetName val="Raw_Data11"/>
      <sheetName val="Fit_Out_B2a10"/>
      <sheetName val="Co_Eff10"/>
      <sheetName val="FOL_-_Bar10"/>
      <sheetName val="Day_work10"/>
      <sheetName val="Payments_and_Cash_Calls10"/>
      <sheetName val="item_#13__Structur9"/>
      <sheetName val="Item_#_20_Structure9"/>
      <sheetName val="(Not_to_print)8"/>
      <sheetName val="MASTER_RATE_ANALYSIS9"/>
      <sheetName val="Gravel_in_pond9"/>
      <sheetName val="Eq__Mobilization9"/>
      <sheetName val="Chiet_tinh_dz229"/>
      <sheetName val="AOP_Summary-29"/>
      <sheetName val="입찰내역_발주처_양식9"/>
      <sheetName val="upa_of_boq7"/>
      <sheetName val="Summary_Foreign_Comp7"/>
      <sheetName val="grand_summary7"/>
      <sheetName val="Doha_Farm7"/>
      <sheetName val="Summary_8"/>
      <sheetName val="BOQ-FD_PA8"/>
      <sheetName val="Price_List_FD_PA8"/>
      <sheetName val="SPT_vs_PHI9"/>
      <sheetName val="1_11_b8"/>
      <sheetName val="Basic_Material_Costs8"/>
      <sheetName val="MS08-01_S7"/>
      <sheetName val="MS08-01_P7"/>
      <sheetName val="Cashflow_Analysis7"/>
      <sheetName val="Rate_Analysis7"/>
      <sheetName val="Cost_Sheet7"/>
      <sheetName val="fire_detection_offer7"/>
      <sheetName val="fire_detection_cost7"/>
      <sheetName val="Price_List7"/>
      <sheetName val="_GULF7"/>
      <sheetName val="Master_Data_Sheet7"/>
      <sheetName val="15_문제점7"/>
      <sheetName val="SERVICES_I7"/>
      <sheetName val="_N_Finansal_Eğri7"/>
      <sheetName val="HKED_KEŞFİ_İmalat7"/>
      <sheetName val="YEŞİL_DEFTER-İmalat7"/>
      <sheetName val="34__BLOK_EK_ISLER-NO1_HAKEDIS7"/>
      <sheetName val="imput_costi_par_7"/>
      <sheetName val="PRICE_INFO7"/>
      <sheetName val="RC_SUMMARY7"/>
      <sheetName val="LABOUR_PRODUCTIVITY-TAV7"/>
      <sheetName val="MATERIAL_PRICES7"/>
      <sheetName val="CONCRETE_ANALYSIS7"/>
      <sheetName val="Ra__stair7"/>
      <sheetName val="Filter_Block7"/>
      <sheetName val="BT3-Package_057"/>
      <sheetName val="Certificate_7"/>
      <sheetName val="Valn_Cover7"/>
      <sheetName val="Contract_Part7"/>
      <sheetName val="SW_(2)7"/>
      <sheetName val="Form_67"/>
      <sheetName val="APP__B7"/>
      <sheetName val="App__A(contd)7"/>
      <sheetName val="15_138"/>
      <sheetName val="????_???_??7"/>
      <sheetName val="Bill_No__37"/>
      <sheetName val="New_Rates7"/>
      <sheetName val="Base_BM-rebar12"/>
      <sheetName val="Raw_Data12"/>
      <sheetName val="Fit_Out_B2a11"/>
      <sheetName val="FOL_-_Bar11"/>
      <sheetName val="Co_Eff11"/>
      <sheetName val="Payments_and_Cash_Calls11"/>
      <sheetName val="Day_work11"/>
      <sheetName val="Chiet_tinh_dz2210"/>
      <sheetName val="입찰내역_발주처_양식10"/>
      <sheetName val="item_#13__Structur10"/>
      <sheetName val="Item_#_20_Structure10"/>
      <sheetName val="(Not_to_print)9"/>
      <sheetName val="MASTER_RATE_ANALYSIS10"/>
      <sheetName val="Gravel_in_pond10"/>
      <sheetName val="Eq__Mobilization10"/>
      <sheetName val="AOP_Summary-210"/>
      <sheetName val="Summary_9"/>
      <sheetName val="BOQ-FD_PA9"/>
      <sheetName val="Price_List_FD_PA9"/>
      <sheetName val="SPT_vs_PHI10"/>
      <sheetName val="1_11_b9"/>
      <sheetName val="Basic_Material_Costs9"/>
      <sheetName val="MS08-01_S8"/>
      <sheetName val="MS08-01_P8"/>
      <sheetName val="Cashflow_Analysis8"/>
      <sheetName val="Rate_Analysis8"/>
      <sheetName val="Cost_Sheet8"/>
      <sheetName val="fire_detection_offer8"/>
      <sheetName val="fire_detection_cost8"/>
      <sheetName val="Price_List8"/>
      <sheetName val="upa_of_boq8"/>
      <sheetName val="Summary_Foreign_Comp8"/>
      <sheetName val="grand_summary8"/>
      <sheetName val="Doha_Farm8"/>
      <sheetName val="_GULF8"/>
      <sheetName val="Master_Data_Sheet8"/>
      <sheetName val="15_문제점8"/>
      <sheetName val="SERVICES_I8"/>
      <sheetName val="_N_Finansal_Eğri8"/>
      <sheetName val="HKED_KEŞFİ_İmalat8"/>
      <sheetName val="YEŞİL_DEFTER-İmalat8"/>
      <sheetName val="34__BLOK_EK_ISLER-NO1_HAKEDIS8"/>
      <sheetName val="imput_costi_par_8"/>
      <sheetName val="PRICE_INFO8"/>
      <sheetName val="RC_SUMMARY8"/>
      <sheetName val="LABOUR_PRODUCTIVITY-TAV8"/>
      <sheetName val="MATERIAL_PRICES8"/>
      <sheetName val="CONCRETE_ANALYSIS8"/>
      <sheetName val="Ra__stair8"/>
      <sheetName val="Filter_Block8"/>
      <sheetName val="BT3-Package_058"/>
      <sheetName val="Certificate_8"/>
      <sheetName val="Valn_Cover8"/>
      <sheetName val="Contract_Part8"/>
      <sheetName val="SW_(2)8"/>
      <sheetName val="Form_68"/>
      <sheetName val="APP__B8"/>
      <sheetName val="App__A(contd)8"/>
      <sheetName val="15_139"/>
      <sheetName val="worksheet_inchican"/>
      <sheetName val="combined_9-30"/>
      <sheetName val="Base_BM-rebar13"/>
      <sheetName val="Raw_Data13"/>
      <sheetName val="Fit_Out_B2a12"/>
      <sheetName val="FOL_-_Bar12"/>
      <sheetName val="Co_Eff12"/>
      <sheetName val="Payments_and_Cash_Calls12"/>
      <sheetName val="Day_work12"/>
      <sheetName val="Chiet_tinh_dz2211"/>
      <sheetName val="입찰내역_발주처_양식11"/>
      <sheetName val="item_#13__Structur11"/>
      <sheetName val="Item_#_20_Structure11"/>
      <sheetName val="(Not_to_print)10"/>
      <sheetName val="MASTER_RATE_ANALYSIS11"/>
      <sheetName val="Gravel_in_pond11"/>
      <sheetName val="Eq__Mobilization11"/>
      <sheetName val="AOP_Summary-211"/>
      <sheetName val="Summary_10"/>
      <sheetName val="BOQ-FD_PA10"/>
      <sheetName val="Price_List_FD_PA10"/>
      <sheetName val="SPT_vs_PHI11"/>
      <sheetName val="1_11_b10"/>
      <sheetName val="Basic_Material_Costs10"/>
      <sheetName val="MS08-01_S9"/>
      <sheetName val="MS08-01_P9"/>
      <sheetName val="Cashflow_Analysis9"/>
      <sheetName val="Rate_Analysis9"/>
      <sheetName val="Cost_Sheet9"/>
      <sheetName val="fire_detection_offer9"/>
      <sheetName val="fire_detection_cost9"/>
      <sheetName val="Price_List9"/>
      <sheetName val="upa_of_boq9"/>
      <sheetName val="Summary_Foreign_Comp9"/>
      <sheetName val="grand_summary9"/>
      <sheetName val="Doha_Farm9"/>
      <sheetName val="_GULF9"/>
      <sheetName val="Master_Data_Sheet9"/>
      <sheetName val="15_문제점9"/>
      <sheetName val="SERVICES_I9"/>
      <sheetName val="_N_Finansal_Eğri9"/>
      <sheetName val="HKED_KEŞFİ_İmalat9"/>
      <sheetName val="YEŞİL_DEFTER-İmalat9"/>
      <sheetName val="34__BLOK_EK_ISLER-NO1_HAKEDIS9"/>
      <sheetName val="imput_costi_par_9"/>
      <sheetName val="PRICE_INFO9"/>
      <sheetName val="RC_SUMMARY9"/>
      <sheetName val="LABOUR_PRODUCTIVITY-TAV9"/>
      <sheetName val="MATERIAL_PRICES9"/>
      <sheetName val="CONCRETE_ANALYSIS9"/>
      <sheetName val="Ra__stair9"/>
      <sheetName val="Filter_Block9"/>
      <sheetName val="BT3-Package_059"/>
      <sheetName val="Certificate_9"/>
      <sheetName val="Valn_Cover9"/>
      <sheetName val="Contract_Part9"/>
      <sheetName val="SW_(2)9"/>
      <sheetName val="Form_69"/>
      <sheetName val="APP__B9"/>
      <sheetName val="App__A(contd)9"/>
      <sheetName val="15_1310"/>
      <sheetName val="????_???_??8"/>
      <sheetName val="Bill_No__38"/>
      <sheetName val="New_Rates8"/>
      <sheetName val="Base_BM-rebar14"/>
      <sheetName val="Raw_Data14"/>
      <sheetName val="Fit_Out_B2a13"/>
      <sheetName val="FOL_-_Bar13"/>
      <sheetName val="Co_Eff13"/>
      <sheetName val="Payments_and_Cash_Calls13"/>
      <sheetName val="Day_work13"/>
      <sheetName val="Chiet_tinh_dz2212"/>
      <sheetName val="입찰내역_발주처_양식12"/>
      <sheetName val="item_#13__Structur12"/>
      <sheetName val="Item_#_20_Structure12"/>
      <sheetName val="(Not_to_print)11"/>
      <sheetName val="MASTER_RATE_ANALYSIS12"/>
      <sheetName val="Gravel_in_pond12"/>
      <sheetName val="Eq__Mobilization12"/>
      <sheetName val="AOP_Summary-212"/>
      <sheetName val="Summary_11"/>
      <sheetName val="BOQ-FD_PA11"/>
      <sheetName val="Price_List_FD_PA11"/>
      <sheetName val="SPT_vs_PHI12"/>
      <sheetName val="1_11_b11"/>
      <sheetName val="Basic_Material_Costs11"/>
      <sheetName val="MS08-01_S10"/>
      <sheetName val="MS08-01_P10"/>
      <sheetName val="Cashflow_Analysis10"/>
      <sheetName val="Rate_Analysis10"/>
      <sheetName val="Cost_Sheet10"/>
      <sheetName val="fire_detection_offer10"/>
      <sheetName val="fire_detection_cost10"/>
      <sheetName val="Price_List10"/>
      <sheetName val="upa_of_boq10"/>
      <sheetName val="Summary_Foreign_Comp10"/>
      <sheetName val="grand_summary10"/>
      <sheetName val="Doha_Farm10"/>
      <sheetName val="_GULF10"/>
      <sheetName val="Master_Data_Sheet10"/>
      <sheetName val="15_문제점10"/>
      <sheetName val="SERVICES_I10"/>
      <sheetName val="_N_Finansal_Eğri10"/>
      <sheetName val="HKED_KEŞFİ_İmalat10"/>
      <sheetName val="YEŞİL_DEFTER-İmalat10"/>
      <sheetName val="34__BLOK_EK_ISLER-NO1_HAKEDIS10"/>
      <sheetName val="imput_costi_par_10"/>
      <sheetName val="PRICE_INFO10"/>
      <sheetName val="RC_SUMMARY10"/>
      <sheetName val="LABOUR_PRODUCTIVITY-TAV10"/>
      <sheetName val="MATERIAL_PRICES10"/>
      <sheetName val="CONCRETE_ANALYSIS10"/>
      <sheetName val="Ra__stair10"/>
      <sheetName val="Filter_Block10"/>
      <sheetName val="BT3-Package_0510"/>
      <sheetName val="Certificate_10"/>
      <sheetName val="Valn_Cover10"/>
      <sheetName val="Contract_Part10"/>
      <sheetName val="SW_(2)10"/>
      <sheetName val="Form_610"/>
      <sheetName val="APP__B10"/>
      <sheetName val="App__A(contd)10"/>
      <sheetName val="15_1311"/>
      <sheetName val="????_???_??9"/>
      <sheetName val="Bill_No__39"/>
      <sheetName val="New_Rates9"/>
      <sheetName val="GWC"/>
      <sheetName val="NWC"/>
      <sheetName val="SS MH"/>
      <sheetName val="MANP"/>
      <sheetName val="Bill Summary"/>
      <sheetName val="N FURNITURE EQUIPMENT "/>
      <sheetName val="R DISPOSAL SYSTEM"/>
      <sheetName val="SbStn-FLTANK"/>
      <sheetName val="S PIPED SUPPLY SYSTEM"/>
      <sheetName val="Extwrk-FoulWater"/>
      <sheetName val="Extwrk-Firefighting"/>
      <sheetName val="Tender Adjustment"/>
      <sheetName val="Extwrk-Irrigation"/>
      <sheetName val="Ancillary Bldgs."/>
      <sheetName val="11-Guardhouse(New)"/>
      <sheetName val="12-ETS Room(New)"/>
      <sheetName val="13-Driver-cleaner room(New)"/>
      <sheetName val="DB"/>
      <sheetName val="Budget"/>
      <sheetName val="FORM5"/>
      <sheetName val="Main Log"/>
      <sheetName val="2.0 Section 2 Cover"/>
      <sheetName val="200205C"/>
      <sheetName val="sc"/>
      <sheetName val="CC4.5.4"/>
      <sheetName val="yeşil-01"/>
      <sheetName val="YEŞİL DEFTER (2)"/>
      <sheetName val="total"/>
      <sheetName val="STAFFSCHED "/>
      <sheetName val="MAIN"/>
      <sheetName val="Competitors"/>
      <sheetName val="업무처리전"/>
      <sheetName val="M_Budget"/>
      <sheetName val="Material_of_Quantities"/>
      <sheetName val="unit_price_list"/>
      <sheetName val="Project_Data"/>
      <sheetName val="아파트_"/>
      <sheetName val="Ｎｏ_13"/>
      <sheetName val="Labor (HA)"/>
      <sheetName val="Equiment (HA)"/>
      <sheetName val="MTP"/>
      <sheetName val="Compar 28.12.17"/>
      <sheetName val="Master"/>
      <sheetName val="PNT-QUOT-#3"/>
      <sheetName val="COAT&amp;WRAP-QIOT-#3"/>
      <sheetName val="VL"/>
      <sheetName val="TN"/>
      <sheetName val="ND"/>
      <sheetName val="RAB AR&amp;STR"/>
      <sheetName val="tifico"/>
      <sheetName val="負荷集計（断熱不燃）"/>
      <sheetName val="A2 (4)"/>
      <sheetName val="M_Budget1"/>
      <sheetName val="Material_of_Quantities1"/>
      <sheetName val="unit_price_list1"/>
      <sheetName val="Project_Data1"/>
      <sheetName val="Ｎｏ_131"/>
      <sheetName val="아파트_1"/>
      <sheetName val="Earthwork"/>
      <sheetName val="XL4Poppy"/>
      <sheetName val="Compar_28_12_17"/>
      <sheetName val="SUM-AIR-Submit"/>
      <sheetName val="MTO REV_2_ARMOR_"/>
      <sheetName val="Sheet2"/>
      <sheetName val="AQA"/>
      <sheetName val="Currency"/>
      <sheetName val="Sheet4"/>
      <sheetName val="도급양식"/>
      <sheetName val="Sheet3"/>
      <sheetName val="nw4"/>
      <sheetName val="nw4 (2)"/>
      <sheetName val="pencere merkezi ys ab"/>
      <sheetName val="kule pencere merk"/>
      <sheetName val="B09.1"/>
      <sheetName val="B03"/>
      <sheetName val="bfk2000"/>
      <sheetName val="____ ___ __"/>
      <sheetName val="Civil_Work_-_B_Wall"/>
      <sheetName val="SHADES_&amp;_GATES"/>
      <sheetName val="NOTES_(2)"/>
      <sheetName val="LANDSCAPE_(2)"/>
      <sheetName val="Civil_Work_-_B_Wall_(2)"/>
      <sheetName val="LANDSCAPE_(Hard_&amp;_Soft)"/>
      <sheetName val="Civil_Work_-_B_Wall_(3)"/>
      <sheetName val="E_H_-_H__W_P_1"/>
      <sheetName val="E__H__Treatment_for_pile_cap1"/>
      <sheetName val="INDIRECT_COST"/>
      <sheetName val="Not_in_Budget(F)"/>
      <sheetName val="HD_Mat'ls(J)"/>
      <sheetName val="Disputed_Rates(L)"/>
      <sheetName val="___________"/>
      <sheetName val="intr_stool_brkup"/>
      <sheetName val="1_0_Section_1_Cover2"/>
      <sheetName val="E_H_Blinding1"/>
      <sheetName val="E_H_Excavation1"/>
      <sheetName val="Pc_name1"/>
      <sheetName val="US_Ship_Repair_Industry_Growth1"/>
      <sheetName val="Market_Overview1"/>
      <sheetName val="US_Shipyard_Repair_Output1"/>
      <sheetName val="Summary_Financials1"/>
      <sheetName val="C_P_A_Blinding"/>
      <sheetName val="Basement_Budget"/>
      <sheetName val="S3_Architectural"/>
      <sheetName val="A4_Register"/>
      <sheetName val="Summary_Transformers"/>
      <sheetName val="G2-_Ground_works"/>
      <sheetName val="1__Summary_Sheet_(R01_Oct_2019)"/>
      <sheetName val="Funding_Drwdn"/>
      <sheetName val="BILL NO.10"/>
      <sheetName val="DRUM"/>
      <sheetName val="5"/>
      <sheetName val="노임단가"/>
      <sheetName val="Quantity"/>
      <sheetName val="TTL"/>
      <sheetName val="Gia vat tu"/>
      <sheetName val="B3A - TOWER A"/>
      <sheetName val="Electrical Works"/>
      <sheetName val="H_T_ INCOMING SYSTEM"/>
      <sheetName val="환산표"/>
      <sheetName val="BLR 1"/>
      <sheetName val="GEN"/>
      <sheetName val="GAS"/>
      <sheetName val="DEAE"/>
      <sheetName val="BLR2"/>
      <sheetName val="BLR3"/>
      <sheetName val="BLR4"/>
      <sheetName val="BLR5"/>
      <sheetName val="DEM"/>
      <sheetName val="SAM"/>
      <sheetName val="CHEM"/>
      <sheetName val="COP"/>
      <sheetName val="eq_data"/>
      <sheetName val="八幡"/>
      <sheetName val="MixBed"/>
      <sheetName val="CondPol"/>
      <sheetName val="Utility and Fire flange"/>
      <sheetName val="jobhist"/>
      <sheetName val="자재단가"/>
      <sheetName val="36신설수량"/>
      <sheetName val="물가대비표"/>
      <sheetName val="Sheet6"/>
      <sheetName val="현장관리비"/>
      <sheetName val="실행내역"/>
      <sheetName val="Activity(new)"/>
      <sheetName val="CAT_5"/>
      <sheetName val="해외 연수비용 계산-삭제"/>
      <sheetName val="해외 기술훈련비 (합계)"/>
      <sheetName val="갑지1"/>
      <sheetName val="대비표"/>
      <sheetName val="PRECAST lightconc-II"/>
      <sheetName val="Selections"/>
      <sheetName val="QualityDeliv_"/>
      <sheetName val="0000"/>
      <sheetName val="내역서"/>
      <sheetName val="BILL_12"/>
      <sheetName val="HAKEDİŞ_2"/>
      <sheetName val="keşif_özeti2"/>
      <sheetName val="Bill_102"/>
      <sheetName val="Bldg_Wise_Summaries_20-10-09"/>
      <sheetName val="Table"/>
      <sheetName val="ısıtma"/>
      <sheetName val="288"/>
      <sheetName val="495"/>
      <sheetName val="498"/>
      <sheetName val="500"/>
      <sheetName val="505"/>
      <sheetName val="506"/>
      <sheetName val="509"/>
      <sheetName val="512"/>
      <sheetName val="515"/>
      <sheetName val="516"/>
      <sheetName val="520"/>
      <sheetName val="521"/>
      <sheetName val="523"/>
      <sheetName val="525"/>
      <sheetName val="526"/>
      <sheetName val="527"/>
      <sheetName val="528"/>
      <sheetName val="548"/>
      <sheetName val="580"/>
      <sheetName val="581"/>
      <sheetName val="348"/>
      <sheetName val="198"/>
      <sheetName val="335"/>
      <sheetName val="337"/>
      <sheetName val="339"/>
      <sheetName val="341"/>
      <sheetName val="343"/>
      <sheetName val="552"/>
      <sheetName val="555"/>
      <sheetName val="557"/>
      <sheetName val="328"/>
      <sheetName val="333"/>
      <sheetName val="405"/>
      <sheetName val="409"/>
      <sheetName val="419"/>
      <sheetName val="423"/>
      <sheetName val="426"/>
      <sheetName val="489"/>
      <sheetName val="491"/>
      <sheetName val="Satir Bazli Odeme Listesi"/>
      <sheetName val="TELBAĞ_KUR"/>
      <sheetName val="ISTDUV_KUR"/>
      <sheetName val="BRIM_ICMAL"/>
      <sheetName val="yoca_kur"/>
      <sheetName val="TESKAN_KUR"/>
      <sheetName val="ISITES_KUR"/>
      <sheetName val="YOLOT_KUR"/>
      <sheetName val="Cost Codes "/>
      <sheetName val="Prodinox MA R1"/>
      <sheetName val="Prodinox ET R1"/>
      <sheetName val="Papirüs"/>
      <sheetName val="KAPAK"/>
      <sheetName val="FATURA KEŞFİ"/>
      <sheetName val="Boru Çap - Fiyat"/>
      <sheetName val="borç"/>
      <sheetName val="V.O."/>
      <sheetName val="GDS"/>
      <sheetName val="yansıtma"/>
      <sheetName val="yüro - eski"/>
      <sheetName val="Özet"/>
      <sheetName val="€"/>
      <sheetName val="$"/>
      <sheetName val="AU"/>
      <sheetName val="TL"/>
      <sheetName val="Manhour"/>
      <sheetName val="as boq list up"/>
      <sheetName val="Not_in_Budget(F)3"/>
      <sheetName val="HD_Mat'ls(J)3"/>
      <sheetName val="Disputed_Rates(L)3"/>
      <sheetName val="E_H_-_H__W_P_3"/>
      <sheetName val="E__H__Treatment_for_pile_cap3"/>
      <sheetName val="Civil_Work_-_B_Wall3"/>
      <sheetName val="SHADES_&amp;_GATES3"/>
      <sheetName val="NOTES_(2)3"/>
      <sheetName val="LANDSCAPE_(2)3"/>
      <sheetName val="Civil_Work_-_B_Wall_(2)3"/>
      <sheetName val="LANDSCAPE_(Hard_&amp;_Soft)3"/>
      <sheetName val="Civil_Work_-_B_Wall_(3)3"/>
      <sheetName val="BILL_13"/>
      <sheetName val="HAKEDİŞ_3"/>
      <sheetName val="keşif_özeti3"/>
      <sheetName val="1_0_Section_1_Cover4"/>
      <sheetName val="Area_Analysis3"/>
      <sheetName val="DETAILED__BOQ3"/>
      <sheetName val="E_H_Blinding3"/>
      <sheetName val="E_H_Excavation3"/>
      <sheetName val="Pc_name3"/>
      <sheetName val="US_Ship_Repair_Industry_Growth3"/>
      <sheetName val="Market_Overview3"/>
      <sheetName val="US_Shipyard_Repair_Output3"/>
      <sheetName val="Summary_Financials3"/>
      <sheetName val="C_P_A_Blinding3"/>
      <sheetName val="Basement_Budget3"/>
      <sheetName val="intr_stool_brkup3"/>
      <sheetName val="S3_Architectural3"/>
      <sheetName val="worksheet_inchican3"/>
      <sheetName val="combined_9-303"/>
      <sheetName val="Not_in_Budget(F)2"/>
      <sheetName val="HD_Mat'ls(J)2"/>
      <sheetName val="Disputed_Rates(L)2"/>
      <sheetName val="E_H_-_H__W_P_2"/>
      <sheetName val="E__H__Treatment_for_pile_cap2"/>
      <sheetName val="Civil_Work_-_B_Wall2"/>
      <sheetName val="SHADES_&amp;_GATES2"/>
      <sheetName val="NOTES_(2)2"/>
      <sheetName val="LANDSCAPE_(2)2"/>
      <sheetName val="Civil_Work_-_B_Wall_(2)2"/>
      <sheetName val="LANDSCAPE_(Hard_&amp;_Soft)2"/>
      <sheetName val="Civil_Work_-_B_Wall_(3)2"/>
      <sheetName val="1_0_Section_1_Cover3"/>
      <sheetName val="E_H_Blinding2"/>
      <sheetName val="E_H_Excavation2"/>
      <sheetName val="Pc_name2"/>
      <sheetName val="US_Ship_Repair_Industry_Growth2"/>
      <sheetName val="Market_Overview2"/>
      <sheetName val="US_Shipyard_Repair_Output2"/>
      <sheetName val="Summary_Financials2"/>
      <sheetName val="C_P_A_Blinding2"/>
      <sheetName val="Basement_Budget2"/>
      <sheetName val="intr_stool_brkup2"/>
      <sheetName val="S3_Architectural2"/>
      <sheetName val="worksheet_inchican2"/>
      <sheetName val="combined_9-302"/>
      <sheetName val="Not_in_Budget(F)1"/>
      <sheetName val="HD_Mat'ls(J)1"/>
      <sheetName val="Disputed_Rates(L)1"/>
      <sheetName val="Civil_Work_-_B_Wall1"/>
      <sheetName val="SHADES_&amp;_GATES1"/>
      <sheetName val="NOTES_(2)1"/>
      <sheetName val="LANDSCAPE_(2)1"/>
      <sheetName val="Civil_Work_-_B_Wall_(2)1"/>
      <sheetName val="LANDSCAPE_(Hard_&amp;_Soft)1"/>
      <sheetName val="Civil_Work_-_B_Wall_(3)1"/>
      <sheetName val="C_P_A_Blinding1"/>
      <sheetName val="Basement_Budget1"/>
      <sheetName val="intr_stool_brkup1"/>
      <sheetName val="S3_Architectural1"/>
      <sheetName val="worksheet_inchican1"/>
      <sheetName val="combined_9-301"/>
      <sheetName val="Not_in_Budget(F)4"/>
      <sheetName val="HD_Mat'ls(J)4"/>
      <sheetName val="Disputed_Rates(L)4"/>
      <sheetName val="E_H_-_H__W_P_4"/>
      <sheetName val="E__H__Treatment_for_pile_cap4"/>
      <sheetName val="Civil_Work_-_B_Wall4"/>
      <sheetName val="SHADES_&amp;_GATES4"/>
      <sheetName val="NOTES_(2)4"/>
      <sheetName val="LANDSCAPE_(2)4"/>
      <sheetName val="Civil_Work_-_B_Wall_(2)4"/>
      <sheetName val="LANDSCAPE_(Hard_&amp;_Soft)4"/>
      <sheetName val="Civil_Work_-_B_Wall_(3)4"/>
      <sheetName val="BILL_14"/>
      <sheetName val="HAKEDİŞ_4"/>
      <sheetName val="keşif_özeti4"/>
      <sheetName val="1_0_Section_1_Cover5"/>
      <sheetName val="Area_Analysis4"/>
      <sheetName val="DETAILED__BOQ4"/>
      <sheetName val="E_H_Blinding4"/>
      <sheetName val="E_H_Excavation4"/>
      <sheetName val="Pc_name4"/>
      <sheetName val="US_Ship_Repair_Industry_Growth4"/>
      <sheetName val="Market_Overview4"/>
      <sheetName val="US_Shipyard_Repair_Output4"/>
      <sheetName val="Summary_Financials4"/>
      <sheetName val="C_P_A_Blinding4"/>
      <sheetName val="Basement_Budget4"/>
      <sheetName val="intr_stool_brkup4"/>
      <sheetName val="S3_Architectural4"/>
      <sheetName val="worksheet_inchican4"/>
      <sheetName val="combined_9-304"/>
      <sheetName val="Not_in_Budget(F)5"/>
      <sheetName val="HD_Mat'ls(J)5"/>
      <sheetName val="Disputed_Rates(L)5"/>
      <sheetName val="E_H_-_H__W_P_5"/>
      <sheetName val="E__H__Treatment_for_pile_cap5"/>
      <sheetName val="Civil_Work_-_B_Wall5"/>
      <sheetName val="SHADES_&amp;_GATES5"/>
      <sheetName val="NOTES_(2)5"/>
      <sheetName val="LANDSCAPE_(2)5"/>
      <sheetName val="Civil_Work_-_B_Wall_(2)5"/>
      <sheetName val="LANDSCAPE_(Hard_&amp;_Soft)5"/>
      <sheetName val="Civil_Work_-_B_Wall_(3)5"/>
      <sheetName val="BILL_15"/>
      <sheetName val="HAKEDİŞ_5"/>
      <sheetName val="keşif_özeti5"/>
      <sheetName val="1_0_Section_1_Cover6"/>
      <sheetName val="Area_Analysis5"/>
      <sheetName val="DETAILED__BOQ5"/>
      <sheetName val="E_H_Blinding5"/>
      <sheetName val="E_H_Excavation5"/>
      <sheetName val="Pc_name5"/>
      <sheetName val="US_Ship_Repair_Industry_Growth5"/>
      <sheetName val="Market_Overview5"/>
      <sheetName val="US_Shipyard_Repair_Output5"/>
      <sheetName val="Summary_Financials5"/>
      <sheetName val="C_P_A_Blinding5"/>
      <sheetName val="Basement_Budget5"/>
      <sheetName val="intr_stool_brkup5"/>
      <sheetName val="S3_Architectural5"/>
      <sheetName val="worksheet_inchican5"/>
      <sheetName val="combined_9-305"/>
      <sheetName val="QualityDeliv_1"/>
      <sheetName val="Funding_Drwdn1"/>
      <sheetName val="01-RESOURCE_LIST1"/>
      <sheetName val="PLT-SUM"/>
      <sheetName val="FAB별"/>
      <sheetName val="India F&amp;S Template"/>
      <sheetName val="OnSchedule"/>
      <sheetName val="Curve"/>
      <sheetName val="Graph"/>
      <sheetName val="Scatter"/>
      <sheetName val="2.2 STAFF Scedule"/>
      <sheetName val="HQ-TO"/>
      <sheetName val="PROJECT_BRIEF_EX_NEW_3"/>
      <sheetName val="B_1003"/>
      <sheetName val="schedule_nos3"/>
      <sheetName val="3_13"/>
      <sheetName val="2_23"/>
      <sheetName val="3_43"/>
      <sheetName val="5_43"/>
      <sheetName val="8_13"/>
      <sheetName val="5_13"/>
      <sheetName val="6_33"/>
      <sheetName val="2_33"/>
      <sheetName val="3_63"/>
      <sheetName val="2_53"/>
      <sheetName val="8_33"/>
      <sheetName val="3_23"/>
      <sheetName val="2_43"/>
      <sheetName val="2_13"/>
      <sheetName val="5_73"/>
      <sheetName val="3_33"/>
      <sheetName val="3_53"/>
      <sheetName val="2_83"/>
      <sheetName val="2_63"/>
      <sheetName val="8_1-8_23"/>
      <sheetName val="8_3-8_43"/>
      <sheetName val="2_05_Sprinkler3"/>
      <sheetName val="2_01_Electrical_3"/>
      <sheetName val="INPUT_-_Revenue_&amp;_CGS3"/>
      <sheetName val="Category_Lookup_Table3"/>
      <sheetName val="Part_A3"/>
      <sheetName val="Data_Sheet1"/>
      <sheetName val="PROJECT_BRIEF_EX_NEW_4"/>
      <sheetName val="B_1004"/>
      <sheetName val="schedule_nos4"/>
      <sheetName val="3_14"/>
      <sheetName val="2_24"/>
      <sheetName val="3_44"/>
      <sheetName val="5_44"/>
      <sheetName val="8_14"/>
      <sheetName val="5_14"/>
      <sheetName val="6_34"/>
      <sheetName val="2_34"/>
      <sheetName val="3_64"/>
      <sheetName val="2_54"/>
      <sheetName val="8_34"/>
      <sheetName val="3_24"/>
      <sheetName val="2_44"/>
      <sheetName val="2_14"/>
      <sheetName val="5_74"/>
      <sheetName val="3_34"/>
      <sheetName val="3_54"/>
      <sheetName val="2_84"/>
      <sheetName val="2_64"/>
      <sheetName val="8_1-8_24"/>
      <sheetName val="8_3-8_44"/>
      <sheetName val="2_05_Sprinkler4"/>
      <sheetName val="2_01_Electrical_4"/>
      <sheetName val="INPUT_-_Revenue_&amp;_CGS4"/>
      <sheetName val="Category_Lookup_Table4"/>
      <sheetName val="Part_A4"/>
      <sheetName val="PROJECT_BRIEF(EX_NEW)"/>
      <sheetName val="Summary_Transformers1"/>
      <sheetName val="PROJECT_BRIEF(EX_NEW)1"/>
      <sheetName val="Cable Codes"/>
      <sheetName val="Bill_103"/>
      <sheetName val="Sec_1_BOQ1"/>
      <sheetName val="Sec_2_BOQ-MRO1"/>
      <sheetName val="Sec_3_BOQ-FBO1"/>
      <sheetName val="Sec_4_BOQ-CUP1"/>
      <sheetName val="Adsorption_-_MRO1"/>
      <sheetName val="Adsorption_-_CUP1"/>
      <sheetName val="Sec_5_BOQ-ASG1"/>
      <sheetName val="Sec_6_BOQ-SUBSTN1"/>
      <sheetName val="Sec_8_BOQ-dayworks1"/>
      <sheetName val="Sign_(2)"/>
      <sheetName val="Col-Schedule"/>
      <sheetName val="BORDGC"/>
      <sheetName val="Bill_104"/>
      <sheetName val="Sec_1_BOQ2"/>
      <sheetName val="Sec_2_BOQ-MRO2"/>
      <sheetName val="Sec_3_BOQ-FBO2"/>
      <sheetName val="Sec_4_BOQ-CUP2"/>
      <sheetName val="Adsorption_-_MRO2"/>
      <sheetName val="Adsorption_-_CUP2"/>
      <sheetName val="Sec_5_BOQ-ASG2"/>
      <sheetName val="Sec_6_BOQ-SUBSTN2"/>
      <sheetName val="Sec_8_BOQ-dayworks2"/>
      <sheetName val="INDIRECT_COST1"/>
      <sheetName val="Sign_(2)1"/>
      <sheetName val="1__Summary_Sheet_(R01_Oct_20191"/>
      <sheetName val="실행"/>
      <sheetName val=" "/>
      <sheetName val="_"/>
      <sheetName val="_2"/>
      <sheetName val="_1"/>
      <sheetName val="B9"/>
      <sheetName val="sumary"/>
      <sheetName val="Xenon(R2)"/>
      <sheetName val="Rate Analysis "/>
      <sheetName val="Staff_Acco_"/>
      <sheetName val="PROJECT_BRIEF(EX_NEW)2"/>
      <sheetName val="Staff_Acco_2"/>
      <sheetName val="Rate_Analysis_1"/>
      <sheetName val="Staff_Acco_1"/>
      <sheetName val="Rate_Analysis_"/>
      <sheetName val="TB09"/>
      <sheetName val="Materials_"/>
      <sheetName val="New_Issue_Pipeline"/>
      <sheetName val="Main_Log"/>
      <sheetName val="SS_MH"/>
      <sheetName val="A4_Register1"/>
      <sheetName val="Bldg_Wise_Summaries_20-10-091"/>
      <sheetName val="Materials_1"/>
      <sheetName val="Data_Sheet2"/>
      <sheetName val="New_Issue_Pipeline1"/>
      <sheetName val="Main_Log1"/>
      <sheetName val="SS_MH1"/>
      <sheetName val="2_0_Section_2_Cover"/>
      <sheetName val="___________1"/>
      <sheetName val="slipsumpR"/>
      <sheetName val="Schedule of Material Submittals"/>
      <sheetName val="bm"/>
      <sheetName val="기성내역"/>
      <sheetName val="장비"/>
      <sheetName val="Table 1"/>
      <sheetName val="Jotun 1Un 6IN"/>
      <sheetName val="International 1 Un 24IN"/>
      <sheetName val="Inv "/>
      <sheetName val="Cape-_Summary"/>
      <sheetName val="Table_1"/>
      <sheetName val="Jotun_1Un_6IN"/>
      <sheetName val="International_1_Un_24IN"/>
      <sheetName val="Inv_"/>
      <sheetName val="Mp-team 1"/>
      <sheetName val="2.NET "/>
      <sheetName val="PL 01"/>
      <sheetName val="PCCC"/>
      <sheetName val="FA-LISTING"/>
      <sheetName val="BAG-2"/>
      <sheetName val="Currency Rate"/>
      <sheetName val="MAIN GATE HOUSE"/>
      <sheetName val="Dwg. Transmittal"/>
      <sheetName val="gVL"/>
      <sheetName val="chitimc"/>
      <sheetName val="dongia (2)"/>
      <sheetName val="giathanh1"/>
      <sheetName val="THPDMoi  (2)"/>
      <sheetName val="gtrinh"/>
      <sheetName val="phuluc1"/>
      <sheetName val="lam-moi"/>
      <sheetName val="DONGIA"/>
      <sheetName val="thao-go"/>
      <sheetName val="DON GIA"/>
      <sheetName val="TONGKE-HT"/>
      <sheetName val="DG"/>
      <sheetName val="dtxl"/>
      <sheetName val="t-h HA THE"/>
      <sheetName val="CHITIET VL-NC-TT -1p"/>
      <sheetName val="TONG HOP VL-NC TT"/>
      <sheetName val="TH XL"/>
      <sheetName val="VC"/>
      <sheetName val="chitiet"/>
      <sheetName val="Tiepdia"/>
      <sheetName val="CHITIET VL-NC-TT-3p"/>
      <sheetName val="TDTKP"/>
      <sheetName val="TDTKP1"/>
      <sheetName val="KPVC-BD "/>
      <sheetName val="CHITIET VL-NC"/>
      <sheetName val="10현장조직"/>
      <sheetName val="DESBASTE"/>
      <sheetName val="Sheet 3"/>
      <sheetName val="Điện Nhẹ"/>
      <sheetName val="6. Chieu sang &amp; cap nguon"/>
      <sheetName val="8. Thiet bi dien nhe"/>
      <sheetName val="10. Bao chay, ex, sc"/>
      <sheetName val="11. Chua chay"/>
      <sheetName val="13. Thong gio"/>
      <sheetName val="14. Cap thoat nuoc"/>
      <sheetName val="Dinh muc CP KTCB khac"/>
      <sheetName val="TH May TC"/>
      <sheetName val="KLDT DIEN"/>
      <sheetName val="PTVT DIEN"/>
      <sheetName val="TH kinh phi"/>
      <sheetName val="Thong ke thiet bi"/>
      <sheetName val="TH vat tu"/>
      <sheetName val="95삼성급(본사)"/>
      <sheetName val="Chiet tinh dz35"/>
      <sheetName val="설산1.나"/>
      <sheetName val="본사S"/>
      <sheetName val="예가표"/>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TBVL"/>
      <sheetName val="$TEXT1$"/>
      <sheetName val="DuToan"/>
      <sheetName val="Code"/>
      <sheetName val="BẢNG TỔNG HỢP"/>
      <sheetName val="HÀNG RÀO"/>
      <sheetName val="NHÀ XƯỞNG"/>
      <sheetName val="NHÀ VĂN PHÒNG"/>
      <sheetName val="NHÀ BẾP"/>
      <sheetName val="NHÀ XE Ô TÔ"/>
      <sheetName val="BỂ NƯỚC NGẦM"/>
      <sheetName val="NHÀ BẢO VỆ"/>
      <sheetName val="CỘT CỜ"/>
      <sheetName val="TRẠM ĐIỆN"/>
      <sheetName val="KHO HOÁ CHẤT"/>
      <sheetName val="NHÀ RÁC"/>
      <sheetName val="KHU HÚT THUỐC"/>
      <sheetName val="MÁI NỐI VP+ BẾP"/>
      <sheetName val="BỂ TỰ HOẠI"/>
      <sheetName val="THƯ VIỆN MẪU"/>
      <sheetName val="TỔNG HỢP THÉP BELHOMES"/>
      <sheetName val="TỔNG HỢP 1 CĂN THEO LOẠI NHÀ"/>
      <sheetName val="SH.CT CỔ CỘT"/>
      <sheetName val="SH. ĐÀI MÓNG"/>
      <sheetName val="SH. CỘT T1"/>
      <sheetName val="SH. CỘT T2"/>
      <sheetName val="SH.CỘT T3"/>
      <sheetName val="SH. GIẰNG MÓNG"/>
      <sheetName val="SH. DẦM T2"/>
      <sheetName val="SH. DẦM T3"/>
      <sheetName val="SH.DẦM TM"/>
      <sheetName val="SH. SÀN T2"/>
      <sheetName val="SH. SÀN T3"/>
      <sheetName val="SH. SÀN TMÁI"/>
      <sheetName val="SH.KHAC"/>
      <sheetName val="SH. HANG RAO"/>
      <sheetName val=" T1.ĐÀI MÓNG AF"/>
      <sheetName val="T1.CỔ CỘT AF"/>
      <sheetName val="T1.CỘT T1 AF"/>
      <sheetName val="T1.CỘT T2 AF"/>
      <sheetName val="T1.CỘT T3 AF"/>
      <sheetName val="T1. DẦM MÓNG AF"/>
      <sheetName val="T1.DẦM T2 AF"/>
      <sheetName val="T1.DẦM T3 AF"/>
      <sheetName val="T1.DẦM TM AF"/>
      <sheetName val="T1.SAN F2 AF"/>
      <sheetName val="T1. SAN F3 AF"/>
      <sheetName val="T1.SAN FR AF"/>
      <sheetName val="T1. KHAC AF"/>
      <sheetName val="T1. HANG RAO AF"/>
      <sheetName val=" T1.ĐÀI MÓNG A'F'BE"/>
      <sheetName val="T1.CỔ CỘT A'F'BE"/>
      <sheetName val="T1.CỘT T1 A'F'BE"/>
      <sheetName val="T1.CỘT T2 A'F'BE"/>
      <sheetName val="T1.CỘT T3 A'F'BE"/>
      <sheetName val="T1. DẦM MÓNG A'F'BE"/>
      <sheetName val="T1.DẦM T2 A'F'BE"/>
      <sheetName val="T1.DẦM T3 A'F'BE"/>
      <sheetName val="T1.DẦM TM A'F'BE"/>
      <sheetName val="T1. SAN F1 A'F'BE"/>
      <sheetName val="T1.SAN F2 A'F'BE"/>
      <sheetName val="T1. SAN F3 A'F'BE"/>
      <sheetName val="T1.SAN FR A'F'BE"/>
      <sheetName val="T1.KHAC A'F'BE"/>
      <sheetName val="T1.HANG RAO A'F'BE"/>
      <sheetName val=" T1.ĐÀI CD"/>
      <sheetName val="T1.CỔ CỘT CD"/>
      <sheetName val="T1.CỘT T1 CD"/>
      <sheetName val="T1.CỘT T2 CD"/>
      <sheetName val="T1.CỘT T3 CD"/>
      <sheetName val="T1. DẦM MÓNG CD"/>
      <sheetName val="1.LIST NTCV"/>
      <sheetName val="2.BB LÂY MẪU"/>
      <sheetName val="3. YCNT CV"/>
      <sheetName val="4. BBNT VLĐV"/>
      <sheetName val="Muc luc"/>
      <sheetName val="61 .Lan can an toàn NB"/>
      <sheetName val="62 .Lan can an toan"/>
      <sheetName val="Nhat ky thi cong chong tham"/>
      <sheetName val="56.3 BBNTNB MÓNG CT"/>
      <sheetName val="56.4 BBNT MÓNG CT"/>
      <sheetName val="GZ.TG"/>
      <sheetName val="GZ.TP"/>
      <sheetName val="GZ.VT"/>
      <sheetName val="SOURCE"/>
      <sheetName val="GIAVLIEU"/>
      <sheetName val="Noname 1"/>
      <sheetName val="Noname 2"/>
      <sheetName val="Noname 3"/>
      <sheetName val="Noname 4"/>
      <sheetName val="Noname 5"/>
      <sheetName val="Noname 6"/>
      <sheetName val="Noname 7"/>
      <sheetName val="Noname 8"/>
      <sheetName val="Noname 9"/>
      <sheetName val="Noname 10"/>
      <sheetName val="Noname 11"/>
      <sheetName val="Noname 12"/>
      <sheetName val="Noname 13"/>
      <sheetName val="Noname 14"/>
      <sheetName val="Noname 15"/>
      <sheetName val="Noname 16"/>
      <sheetName val="Noname 17"/>
      <sheetName val="Noname 18"/>
      <sheetName val="Noname 19"/>
      <sheetName val="Noname 20"/>
      <sheetName val="HD HS NGHIỆM THU"/>
      <sheetName val="1. LỊCH NTHN"/>
      <sheetName val="LIST BT lót"/>
      <sheetName val="LIST BT"/>
      <sheetName val="3.PHÊ DUYÊT THAU PHỤ"/>
      <sheetName val="4.PHÊ DUYÊT VẬT LIỆU"/>
      <sheetName val="5. LAY MAU VL"/>
      <sheetName val="6. BBNT VLĐV"/>
      <sheetName val="7. BBNT TRAC DAC"/>
      <sheetName val="1.LIST NGHIỆM THU"/>
      <sheetName val="1.1.LIST BT"/>
      <sheetName val="2. YCNT LIST "/>
      <sheetName val="3. BBNT ĐÀO ĐẤT"/>
      <sheetName val="4. BBNT ĐỔ BT LÓT"/>
      <sheetName val="4.1. BBNT CẮT CỌC"/>
      <sheetName val="4.2. BBNT ĐỔ BT ĐẦU CỌC"/>
      <sheetName val="5. BBNT ĐẮP ĐÁT,CÁT,ĐÁ,BASE"/>
      <sheetName val="6. BBNT TRAI PVC"/>
      <sheetName val="7. BBNT CỐT THÉP"/>
      <sheetName val="8. BBNT VÁN KHUÔN"/>
      <sheetName val="9. BBNT ĐỔ BT"/>
      <sheetName val="10. BBNT KHOAN CẤY THÉP"/>
      <sheetName val="11. BBNT chống thấm"/>
      <sheetName val="12. BBNT CKBT"/>
      <sheetName val="13. BBNT GIA CÔNG KCT"/>
      <sheetName val="14. BBNT SƠN KCT"/>
      <sheetName val="15. BBNT LẮP DỰNG KCT"/>
      <sheetName val="16. BBNT CT XÂY"/>
      <sheetName val="17. BBNT CT TRÁT"/>
      <sheetName val="18. BBNT ĐMHT"/>
      <sheetName val="11. BBNT ÉP CỌC TRE(LIST 4)"/>
      <sheetName val="12.Theo doi do BT LÓT"/>
      <sheetName val="47. BBNT PHÁ DỠ"/>
      <sheetName val="18. BBNT CKBT"/>
      <sheetName val="16.Theo doi do BT"/>
      <sheetName val="17. BBLM BT "/>
      <sheetName val="29. BBNT KHOAN CẤY THÉP"/>
      <sheetName val="20. BBNT CT XÂY"/>
      <sheetName val="21. BBNT CT TRÁT"/>
      <sheetName val="22.BBNT BPCT"/>
      <sheetName val="23.BBNT HT BG"/>
      <sheetName val="2. YCNT LIST 4"/>
      <sheetName val="4. BBNT ÉP CỌC TRE"/>
      <sheetName val="5. BBNT GIA CỐ,SAN LẤP"/>
      <sheetName val="6. BBNT ĐỔ BT LÓT"/>
      <sheetName val="10. BBNT CT XÂY"/>
      <sheetName val="11. BBNT CT TRÁT"/>
      <sheetName val="EQP"/>
      <sheetName val="BD1"/>
      <sheetName val="E-Price"/>
      <sheetName val="BG"/>
      <sheetName val="6PILE  (돌출)"/>
      <sheetName val="CTEMCOST"/>
      <sheetName val="조명시설"/>
      <sheetName val="SITE-E"/>
      <sheetName val="Gia VLNCMTC"/>
      <sheetName val="LEGEND"/>
      <sheetName val="1.Quotation(見積決裁書） "/>
      <sheetName val="3.Summary of Cost "/>
      <sheetName val="4.Ｓｐｅｃｉａｌ Material"/>
      <sheetName val="6.Ｃｏｍｍｏｎ Material"/>
      <sheetName val="M&amp;E"/>
      <sheetName val="9.Indirect_budget"/>
      <sheetName val="IGETA_Elec BOQ"/>
      <sheetName val="Maker List"/>
      <sheetName val="Request Builder"/>
      <sheetName val="INFO "/>
      <sheetName val="nha bao ve"/>
      <sheetName val="HRG BHN"/>
      <sheetName val="Đức Huệ - GV gốc"/>
      <sheetName val="1. ABPLAZA COST"/>
      <sheetName val="2. ABPLAZA INVENTORY"/>
      <sheetName val="3. ICID CASHFLOW"/>
      <sheetName val="7_MEP"/>
      <sheetName val="NOTE"/>
      <sheetName val="Analisa"/>
      <sheetName val="단가표"/>
      <sheetName val="Retrofit contract"/>
      <sheetName val="ML-부품4동 정산내역"/>
      <sheetName val="ML-CUB2 정산내역"/>
      <sheetName val="부품4동"/>
      <sheetName val="Retrofit 정산"/>
      <sheetName val="economic 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ow r="16">
          <cell r="G16">
            <v>1</v>
          </cell>
        </row>
      </sheetData>
      <sheetData sheetId="109">
        <row r="16">
          <cell r="G16">
            <v>1</v>
          </cell>
        </row>
      </sheetData>
      <sheetData sheetId="110">
        <row r="16">
          <cell r="G16">
            <v>1</v>
          </cell>
        </row>
      </sheetData>
      <sheetData sheetId="111" refreshError="1"/>
      <sheetData sheetId="112" refreshError="1"/>
      <sheetData sheetId="113" refreshError="1"/>
      <sheetData sheetId="114" refreshError="1"/>
      <sheetData sheetId="115" refreshError="1"/>
      <sheetData sheetId="116" refreshError="1"/>
      <sheetData sheetId="117" refreshError="1"/>
      <sheetData sheetId="118">
        <row r="16">
          <cell r="G16">
            <v>0</v>
          </cell>
        </row>
      </sheetData>
      <sheetData sheetId="119">
        <row r="16">
          <cell r="G16">
            <v>1</v>
          </cell>
        </row>
      </sheetData>
      <sheetData sheetId="120">
        <row r="16">
          <cell r="G16">
            <v>0</v>
          </cell>
        </row>
      </sheetData>
      <sheetData sheetId="121">
        <row r="16">
          <cell r="G16">
            <v>1</v>
          </cell>
        </row>
      </sheetData>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ow r="16">
          <cell r="G16">
            <v>1</v>
          </cell>
        </row>
      </sheetData>
      <sheetData sheetId="131">
        <row r="16">
          <cell r="G16">
            <v>0</v>
          </cell>
        </row>
      </sheetData>
      <sheetData sheetId="132" refreshError="1"/>
      <sheetData sheetId="133" refreshError="1"/>
      <sheetData sheetId="134">
        <row r="16">
          <cell r="G16">
            <v>0</v>
          </cell>
        </row>
      </sheetData>
      <sheetData sheetId="135">
        <row r="16">
          <cell r="G16">
            <v>1</v>
          </cell>
        </row>
      </sheetData>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ow r="16">
          <cell r="G16">
            <v>1</v>
          </cell>
        </row>
      </sheetData>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ow r="16">
          <cell r="G16">
            <v>0</v>
          </cell>
        </row>
      </sheetData>
      <sheetData sheetId="173">
        <row r="16">
          <cell r="G16">
            <v>1</v>
          </cell>
        </row>
      </sheetData>
      <sheetData sheetId="174">
        <row r="16">
          <cell r="G16">
            <v>0</v>
          </cell>
        </row>
      </sheetData>
      <sheetData sheetId="175">
        <row r="16">
          <cell r="G16">
            <v>0</v>
          </cell>
        </row>
      </sheetData>
      <sheetData sheetId="176">
        <row r="16">
          <cell r="G16">
            <v>1</v>
          </cell>
        </row>
      </sheetData>
      <sheetData sheetId="177">
        <row r="16">
          <cell r="G16">
            <v>0</v>
          </cell>
        </row>
      </sheetData>
      <sheetData sheetId="178">
        <row r="16">
          <cell r="G16">
            <v>1</v>
          </cell>
        </row>
      </sheetData>
      <sheetData sheetId="179">
        <row r="16">
          <cell r="G16">
            <v>0</v>
          </cell>
        </row>
      </sheetData>
      <sheetData sheetId="180">
        <row r="16">
          <cell r="G16">
            <v>0</v>
          </cell>
        </row>
      </sheetData>
      <sheetData sheetId="181">
        <row r="16">
          <cell r="G16">
            <v>0</v>
          </cell>
        </row>
      </sheetData>
      <sheetData sheetId="182">
        <row r="16">
          <cell r="G16">
            <v>0</v>
          </cell>
        </row>
      </sheetData>
      <sheetData sheetId="183">
        <row r="16">
          <cell r="G16">
            <v>0</v>
          </cell>
        </row>
      </sheetData>
      <sheetData sheetId="184">
        <row r="16">
          <cell r="G16">
            <v>0</v>
          </cell>
        </row>
      </sheetData>
      <sheetData sheetId="185">
        <row r="16">
          <cell r="G16">
            <v>0</v>
          </cell>
        </row>
      </sheetData>
      <sheetData sheetId="186">
        <row r="16">
          <cell r="G16">
            <v>1</v>
          </cell>
        </row>
      </sheetData>
      <sheetData sheetId="187">
        <row r="16">
          <cell r="G16">
            <v>1</v>
          </cell>
        </row>
      </sheetData>
      <sheetData sheetId="188">
        <row r="16">
          <cell r="G16">
            <v>0</v>
          </cell>
        </row>
      </sheetData>
      <sheetData sheetId="189"/>
      <sheetData sheetId="190"/>
      <sheetData sheetId="191"/>
      <sheetData sheetId="192">
        <row r="16">
          <cell r="G16">
            <v>1</v>
          </cell>
        </row>
      </sheetData>
      <sheetData sheetId="193">
        <row r="16">
          <cell r="G16">
            <v>0</v>
          </cell>
        </row>
      </sheetData>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ow r="16">
          <cell r="G16">
            <v>1</v>
          </cell>
        </row>
      </sheetData>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refreshError="1"/>
      <sheetData sheetId="221" refreshError="1"/>
      <sheetData sheetId="222" refreshError="1"/>
      <sheetData sheetId="223" refreshError="1"/>
      <sheetData sheetId="224" refreshError="1"/>
      <sheetData sheetId="225">
        <row r="16">
          <cell r="G16">
            <v>1</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ow r="16">
          <cell r="G16">
            <v>1</v>
          </cell>
        </row>
      </sheetData>
      <sheetData sheetId="245">
        <row r="16">
          <cell r="G16">
            <v>1</v>
          </cell>
        </row>
      </sheetData>
      <sheetData sheetId="246" refreshError="1"/>
      <sheetData sheetId="247">
        <row r="16">
          <cell r="G16">
            <v>1</v>
          </cell>
        </row>
      </sheetData>
      <sheetData sheetId="248">
        <row r="16">
          <cell r="G16">
            <v>1</v>
          </cell>
        </row>
      </sheetData>
      <sheetData sheetId="249">
        <row r="16">
          <cell r="G16">
            <v>1</v>
          </cell>
        </row>
      </sheetData>
      <sheetData sheetId="250">
        <row r="16">
          <cell r="G16">
            <v>1</v>
          </cell>
        </row>
      </sheetData>
      <sheetData sheetId="251">
        <row r="16">
          <cell r="G16">
            <v>1</v>
          </cell>
        </row>
      </sheetData>
      <sheetData sheetId="252">
        <row r="16">
          <cell r="G16">
            <v>1</v>
          </cell>
        </row>
      </sheetData>
      <sheetData sheetId="253"/>
      <sheetData sheetId="254">
        <row r="16">
          <cell r="G16">
            <v>1</v>
          </cell>
        </row>
      </sheetData>
      <sheetData sheetId="255">
        <row r="16">
          <cell r="G16">
            <v>1</v>
          </cell>
        </row>
      </sheetData>
      <sheetData sheetId="256">
        <row r="16">
          <cell r="G16">
            <v>1</v>
          </cell>
        </row>
      </sheetData>
      <sheetData sheetId="257">
        <row r="16">
          <cell r="G16">
            <v>1</v>
          </cell>
        </row>
      </sheetData>
      <sheetData sheetId="258">
        <row r="16">
          <cell r="G16">
            <v>1</v>
          </cell>
        </row>
      </sheetData>
      <sheetData sheetId="259"/>
      <sheetData sheetId="260">
        <row r="16">
          <cell r="G16">
            <v>1</v>
          </cell>
        </row>
      </sheetData>
      <sheetData sheetId="261" refreshError="1"/>
      <sheetData sheetId="262">
        <row r="16">
          <cell r="G16">
            <v>1</v>
          </cell>
        </row>
      </sheetData>
      <sheetData sheetId="263">
        <row r="16">
          <cell r="G16">
            <v>1</v>
          </cell>
        </row>
      </sheetData>
      <sheetData sheetId="264">
        <row r="16">
          <cell r="G16">
            <v>1</v>
          </cell>
        </row>
      </sheetData>
      <sheetData sheetId="265">
        <row r="16">
          <cell r="G16">
            <v>1</v>
          </cell>
        </row>
      </sheetData>
      <sheetData sheetId="266"/>
      <sheetData sheetId="267">
        <row r="16">
          <cell r="G16">
            <v>1</v>
          </cell>
        </row>
      </sheetData>
      <sheetData sheetId="268">
        <row r="16">
          <cell r="G16">
            <v>1</v>
          </cell>
        </row>
      </sheetData>
      <sheetData sheetId="269">
        <row r="16">
          <cell r="G16">
            <v>1</v>
          </cell>
        </row>
      </sheetData>
      <sheetData sheetId="270">
        <row r="16">
          <cell r="G16">
            <v>1</v>
          </cell>
        </row>
      </sheetData>
      <sheetData sheetId="271">
        <row r="16">
          <cell r="G16">
            <v>1</v>
          </cell>
        </row>
      </sheetData>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ow r="16">
          <cell r="G16">
            <v>1</v>
          </cell>
        </row>
      </sheetData>
      <sheetData sheetId="288"/>
      <sheetData sheetId="289">
        <row r="16">
          <cell r="G16">
            <v>0</v>
          </cell>
        </row>
      </sheetData>
      <sheetData sheetId="290"/>
      <sheetData sheetId="291">
        <row r="16">
          <cell r="G16">
            <v>0</v>
          </cell>
        </row>
      </sheetData>
      <sheetData sheetId="292">
        <row r="16">
          <cell r="G16">
            <v>0</v>
          </cell>
        </row>
      </sheetData>
      <sheetData sheetId="293"/>
      <sheetData sheetId="294">
        <row r="16">
          <cell r="G16">
            <v>0</v>
          </cell>
        </row>
      </sheetData>
      <sheetData sheetId="295">
        <row r="16">
          <cell r="G16">
            <v>0</v>
          </cell>
        </row>
      </sheetData>
      <sheetData sheetId="296"/>
      <sheetData sheetId="297">
        <row r="16">
          <cell r="G16">
            <v>0</v>
          </cell>
        </row>
      </sheetData>
      <sheetData sheetId="298">
        <row r="16">
          <cell r="G16">
            <v>0</v>
          </cell>
        </row>
      </sheetData>
      <sheetData sheetId="299">
        <row r="16">
          <cell r="G16">
            <v>0</v>
          </cell>
        </row>
      </sheetData>
      <sheetData sheetId="300"/>
      <sheetData sheetId="301">
        <row r="16">
          <cell r="G16">
            <v>0</v>
          </cell>
        </row>
      </sheetData>
      <sheetData sheetId="302">
        <row r="8">
          <cell r="B8">
            <v>43731</v>
          </cell>
        </row>
      </sheetData>
      <sheetData sheetId="303">
        <row r="16">
          <cell r="G16">
            <v>0</v>
          </cell>
        </row>
      </sheetData>
      <sheetData sheetId="304">
        <row r="16">
          <cell r="G16">
            <v>0</v>
          </cell>
        </row>
      </sheetData>
      <sheetData sheetId="305"/>
      <sheetData sheetId="306">
        <row r="16">
          <cell r="G16">
            <v>0</v>
          </cell>
        </row>
      </sheetData>
      <sheetData sheetId="307">
        <row r="16">
          <cell r="G16">
            <v>0</v>
          </cell>
        </row>
      </sheetData>
      <sheetData sheetId="308">
        <row r="16">
          <cell r="G16">
            <v>0</v>
          </cell>
        </row>
      </sheetData>
      <sheetData sheetId="309">
        <row r="16">
          <cell r="G16">
            <v>0</v>
          </cell>
        </row>
      </sheetData>
      <sheetData sheetId="310">
        <row r="16">
          <cell r="G16">
            <v>0</v>
          </cell>
        </row>
      </sheetData>
      <sheetData sheetId="311">
        <row r="16">
          <cell r="G16">
            <v>0</v>
          </cell>
        </row>
      </sheetData>
      <sheetData sheetId="312">
        <row r="16">
          <cell r="G16">
            <v>0</v>
          </cell>
        </row>
      </sheetData>
      <sheetData sheetId="313">
        <row r="16">
          <cell r="G16">
            <v>0</v>
          </cell>
        </row>
      </sheetData>
      <sheetData sheetId="314">
        <row r="16">
          <cell r="G16">
            <v>0</v>
          </cell>
        </row>
      </sheetData>
      <sheetData sheetId="315">
        <row r="16">
          <cell r="G16">
            <v>0</v>
          </cell>
        </row>
      </sheetData>
      <sheetData sheetId="316"/>
      <sheetData sheetId="317"/>
      <sheetData sheetId="318"/>
      <sheetData sheetId="319">
        <row r="16">
          <cell r="G16">
            <v>0</v>
          </cell>
        </row>
      </sheetData>
      <sheetData sheetId="320">
        <row r="16">
          <cell r="G16">
            <v>0</v>
          </cell>
        </row>
      </sheetData>
      <sheetData sheetId="321">
        <row r="16">
          <cell r="G16">
            <v>0</v>
          </cell>
        </row>
      </sheetData>
      <sheetData sheetId="322">
        <row r="16">
          <cell r="G16">
            <v>0</v>
          </cell>
        </row>
      </sheetData>
      <sheetData sheetId="323">
        <row r="16">
          <cell r="G16">
            <v>0</v>
          </cell>
        </row>
      </sheetData>
      <sheetData sheetId="324">
        <row r="16">
          <cell r="G16">
            <v>0</v>
          </cell>
        </row>
      </sheetData>
      <sheetData sheetId="325">
        <row r="16">
          <cell r="G16">
            <v>0</v>
          </cell>
        </row>
      </sheetData>
      <sheetData sheetId="326">
        <row r="16">
          <cell r="G16">
            <v>0</v>
          </cell>
        </row>
      </sheetData>
      <sheetData sheetId="327"/>
      <sheetData sheetId="328">
        <row r="16">
          <cell r="G16">
            <v>0</v>
          </cell>
        </row>
      </sheetData>
      <sheetData sheetId="329">
        <row r="16">
          <cell r="G16">
            <v>0</v>
          </cell>
        </row>
      </sheetData>
      <sheetData sheetId="330">
        <row r="16">
          <cell r="G16">
            <v>0</v>
          </cell>
        </row>
      </sheetData>
      <sheetData sheetId="331">
        <row r="16">
          <cell r="G16">
            <v>0</v>
          </cell>
        </row>
      </sheetData>
      <sheetData sheetId="332">
        <row r="16">
          <cell r="G16">
            <v>0</v>
          </cell>
        </row>
      </sheetData>
      <sheetData sheetId="333">
        <row r="16">
          <cell r="G16">
            <v>0</v>
          </cell>
        </row>
      </sheetData>
      <sheetData sheetId="334">
        <row r="8">
          <cell r="B8">
            <v>43731</v>
          </cell>
        </row>
      </sheetData>
      <sheetData sheetId="335">
        <row r="16">
          <cell r="G16">
            <v>0</v>
          </cell>
        </row>
      </sheetData>
      <sheetData sheetId="336">
        <row r="8">
          <cell r="B8">
            <v>43731</v>
          </cell>
        </row>
      </sheetData>
      <sheetData sheetId="337">
        <row r="16">
          <cell r="G16">
            <v>0</v>
          </cell>
        </row>
      </sheetData>
      <sheetData sheetId="338"/>
      <sheetData sheetId="339"/>
      <sheetData sheetId="340">
        <row r="16">
          <cell r="G16">
            <v>0</v>
          </cell>
        </row>
      </sheetData>
      <sheetData sheetId="341">
        <row r="16">
          <cell r="G16">
            <v>0</v>
          </cell>
        </row>
      </sheetData>
      <sheetData sheetId="342">
        <row r="16">
          <cell r="G16">
            <v>0</v>
          </cell>
        </row>
      </sheetData>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ow r="16">
          <cell r="G16">
            <v>0</v>
          </cell>
        </row>
      </sheetData>
      <sheetData sheetId="407">
        <row r="16">
          <cell r="G16">
            <v>0</v>
          </cell>
        </row>
      </sheetData>
      <sheetData sheetId="408">
        <row r="16">
          <cell r="G16">
            <v>0</v>
          </cell>
        </row>
      </sheetData>
      <sheetData sheetId="409">
        <row r="16">
          <cell r="G16">
            <v>0</v>
          </cell>
        </row>
      </sheetData>
      <sheetData sheetId="410">
        <row r="16">
          <cell r="G16">
            <v>0</v>
          </cell>
        </row>
      </sheetData>
      <sheetData sheetId="411">
        <row r="16">
          <cell r="G16">
            <v>0</v>
          </cell>
        </row>
      </sheetData>
      <sheetData sheetId="412"/>
      <sheetData sheetId="413">
        <row r="16">
          <cell r="G16">
            <v>0</v>
          </cell>
        </row>
      </sheetData>
      <sheetData sheetId="414"/>
      <sheetData sheetId="415">
        <row r="16">
          <cell r="G16">
            <v>0</v>
          </cell>
        </row>
      </sheetData>
      <sheetData sheetId="416">
        <row r="16">
          <cell r="G16">
            <v>0</v>
          </cell>
        </row>
      </sheetData>
      <sheetData sheetId="417">
        <row r="16">
          <cell r="G16">
            <v>0</v>
          </cell>
        </row>
      </sheetData>
      <sheetData sheetId="418">
        <row r="16">
          <cell r="G16">
            <v>0</v>
          </cell>
        </row>
      </sheetData>
      <sheetData sheetId="419">
        <row r="16">
          <cell r="G16">
            <v>0</v>
          </cell>
        </row>
      </sheetData>
      <sheetData sheetId="420"/>
      <sheetData sheetId="421">
        <row r="16">
          <cell r="G16">
            <v>0</v>
          </cell>
        </row>
      </sheetData>
      <sheetData sheetId="422">
        <row r="16">
          <cell r="G16">
            <v>0</v>
          </cell>
        </row>
      </sheetData>
      <sheetData sheetId="423">
        <row r="16">
          <cell r="G16">
            <v>0</v>
          </cell>
        </row>
      </sheetData>
      <sheetData sheetId="424">
        <row r="16">
          <cell r="G16">
            <v>0</v>
          </cell>
        </row>
      </sheetData>
      <sheetData sheetId="425">
        <row r="16">
          <cell r="G16">
            <v>0</v>
          </cell>
        </row>
      </sheetData>
      <sheetData sheetId="426">
        <row r="16">
          <cell r="G16">
            <v>0</v>
          </cell>
        </row>
      </sheetData>
      <sheetData sheetId="427"/>
      <sheetData sheetId="428">
        <row r="16">
          <cell r="G16">
            <v>0</v>
          </cell>
        </row>
      </sheetData>
      <sheetData sheetId="429">
        <row r="16">
          <cell r="G16">
            <v>0</v>
          </cell>
        </row>
      </sheetData>
      <sheetData sheetId="430">
        <row r="16">
          <cell r="G16">
            <v>0</v>
          </cell>
        </row>
      </sheetData>
      <sheetData sheetId="431">
        <row r="16">
          <cell r="G16">
            <v>0</v>
          </cell>
        </row>
      </sheetData>
      <sheetData sheetId="432">
        <row r="16">
          <cell r="G16">
            <v>0</v>
          </cell>
        </row>
      </sheetData>
      <sheetData sheetId="433"/>
      <sheetData sheetId="434">
        <row r="16">
          <cell r="G16">
            <v>0</v>
          </cell>
        </row>
      </sheetData>
      <sheetData sheetId="435">
        <row r="16">
          <cell r="G16">
            <v>0</v>
          </cell>
        </row>
      </sheetData>
      <sheetData sheetId="436">
        <row r="16">
          <cell r="G16">
            <v>0</v>
          </cell>
        </row>
      </sheetData>
      <sheetData sheetId="437">
        <row r="16">
          <cell r="G16">
            <v>0</v>
          </cell>
        </row>
      </sheetData>
      <sheetData sheetId="438">
        <row r="16">
          <cell r="G16">
            <v>0</v>
          </cell>
        </row>
      </sheetData>
      <sheetData sheetId="439">
        <row r="16">
          <cell r="G16">
            <v>0</v>
          </cell>
        </row>
      </sheetData>
      <sheetData sheetId="440"/>
      <sheetData sheetId="441"/>
      <sheetData sheetId="442">
        <row r="16">
          <cell r="G16">
            <v>0</v>
          </cell>
        </row>
      </sheetData>
      <sheetData sheetId="443">
        <row r="16">
          <cell r="G16">
            <v>0</v>
          </cell>
        </row>
      </sheetData>
      <sheetData sheetId="444">
        <row r="16">
          <cell r="G16">
            <v>0</v>
          </cell>
        </row>
      </sheetData>
      <sheetData sheetId="445"/>
      <sheetData sheetId="446" refreshError="1"/>
      <sheetData sheetId="447" refreshError="1"/>
      <sheetData sheetId="448"/>
      <sheetData sheetId="449" refreshError="1"/>
      <sheetData sheetId="450">
        <row r="16">
          <cell r="G16">
            <v>0</v>
          </cell>
        </row>
      </sheetData>
      <sheetData sheetId="451" refreshError="1"/>
      <sheetData sheetId="452">
        <row r="16">
          <cell r="G16">
            <v>0</v>
          </cell>
        </row>
      </sheetData>
      <sheetData sheetId="453" refreshError="1"/>
      <sheetData sheetId="454" refreshError="1"/>
      <sheetData sheetId="455" refreshError="1"/>
      <sheetData sheetId="456" refreshError="1"/>
      <sheetData sheetId="457" refreshError="1"/>
      <sheetData sheetId="458" refreshError="1"/>
      <sheetData sheetId="459">
        <row r="16">
          <cell r="G16">
            <v>0</v>
          </cell>
        </row>
      </sheetData>
      <sheetData sheetId="460">
        <row r="16">
          <cell r="G16">
            <v>0</v>
          </cell>
        </row>
      </sheetData>
      <sheetData sheetId="461"/>
      <sheetData sheetId="462"/>
      <sheetData sheetId="463">
        <row r="16">
          <cell r="G16">
            <v>0</v>
          </cell>
        </row>
      </sheetData>
      <sheetData sheetId="464"/>
      <sheetData sheetId="465"/>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refreshError="1"/>
      <sheetData sheetId="526" refreshError="1"/>
      <sheetData sheetId="527"/>
      <sheetData sheetId="528"/>
      <sheetData sheetId="529">
        <row r="16">
          <cell r="G16">
            <v>0</v>
          </cell>
        </row>
      </sheetData>
      <sheetData sheetId="530"/>
      <sheetData sheetId="531">
        <row r="16">
          <cell r="G16">
            <v>1</v>
          </cell>
        </row>
      </sheetData>
      <sheetData sheetId="532">
        <row r="16">
          <cell r="G16">
            <v>0</v>
          </cell>
        </row>
      </sheetData>
      <sheetData sheetId="533">
        <row r="16">
          <cell r="G16">
            <v>0</v>
          </cell>
        </row>
      </sheetData>
      <sheetData sheetId="534">
        <row r="16">
          <cell r="G16">
            <v>0</v>
          </cell>
        </row>
      </sheetData>
      <sheetData sheetId="535">
        <row r="16">
          <cell r="G16">
            <v>1</v>
          </cell>
        </row>
      </sheetData>
      <sheetData sheetId="536">
        <row r="16">
          <cell r="G16">
            <v>0</v>
          </cell>
        </row>
      </sheetData>
      <sheetData sheetId="537"/>
      <sheetData sheetId="538">
        <row r="16">
          <cell r="G16">
            <v>0</v>
          </cell>
        </row>
      </sheetData>
      <sheetData sheetId="539"/>
      <sheetData sheetId="540">
        <row r="16">
          <cell r="G16">
            <v>0</v>
          </cell>
        </row>
      </sheetData>
      <sheetData sheetId="541"/>
      <sheetData sheetId="542">
        <row r="16">
          <cell r="G16">
            <v>0</v>
          </cell>
        </row>
      </sheetData>
      <sheetData sheetId="543">
        <row r="16">
          <cell r="G16">
            <v>0</v>
          </cell>
        </row>
      </sheetData>
      <sheetData sheetId="544">
        <row r="16">
          <cell r="G16">
            <v>0</v>
          </cell>
        </row>
      </sheetData>
      <sheetData sheetId="545">
        <row r="16">
          <cell r="G16">
            <v>0</v>
          </cell>
        </row>
      </sheetData>
      <sheetData sheetId="546">
        <row r="16">
          <cell r="G16">
            <v>0</v>
          </cell>
        </row>
      </sheetData>
      <sheetData sheetId="547"/>
      <sheetData sheetId="548">
        <row r="16">
          <cell r="G16">
            <v>0</v>
          </cell>
        </row>
      </sheetData>
      <sheetData sheetId="549"/>
      <sheetData sheetId="550"/>
      <sheetData sheetId="551"/>
      <sheetData sheetId="552">
        <row r="16">
          <cell r="G16">
            <v>0</v>
          </cell>
        </row>
      </sheetData>
      <sheetData sheetId="553"/>
      <sheetData sheetId="554">
        <row r="16">
          <cell r="G16">
            <v>0</v>
          </cell>
        </row>
      </sheetData>
      <sheetData sheetId="555" refreshError="1"/>
      <sheetData sheetId="556" refreshError="1"/>
      <sheetData sheetId="557" refreshError="1"/>
      <sheetData sheetId="558" refreshError="1"/>
      <sheetData sheetId="559"/>
      <sheetData sheetId="560"/>
      <sheetData sheetId="561"/>
      <sheetData sheetId="562"/>
      <sheetData sheetId="563"/>
      <sheetData sheetId="564">
        <row r="16">
          <cell r="G16">
            <v>1</v>
          </cell>
        </row>
      </sheetData>
      <sheetData sheetId="565">
        <row r="16">
          <cell r="G16">
            <v>1</v>
          </cell>
        </row>
      </sheetData>
      <sheetData sheetId="566">
        <row r="16">
          <cell r="G16">
            <v>1</v>
          </cell>
        </row>
      </sheetData>
      <sheetData sheetId="567">
        <row r="16">
          <cell r="G16">
            <v>1</v>
          </cell>
        </row>
      </sheetData>
      <sheetData sheetId="568">
        <row r="16">
          <cell r="G16">
            <v>0</v>
          </cell>
        </row>
      </sheetData>
      <sheetData sheetId="569">
        <row r="16">
          <cell r="G16">
            <v>1</v>
          </cell>
        </row>
      </sheetData>
      <sheetData sheetId="570">
        <row r="16">
          <cell r="G16">
            <v>1</v>
          </cell>
        </row>
      </sheetData>
      <sheetData sheetId="571"/>
      <sheetData sheetId="572"/>
      <sheetData sheetId="573">
        <row r="16">
          <cell r="G16">
            <v>0</v>
          </cell>
        </row>
      </sheetData>
      <sheetData sheetId="574"/>
      <sheetData sheetId="575">
        <row r="16">
          <cell r="G16">
            <v>1</v>
          </cell>
        </row>
      </sheetData>
      <sheetData sheetId="576">
        <row r="16">
          <cell r="G16">
            <v>0</v>
          </cell>
        </row>
      </sheetData>
      <sheetData sheetId="577"/>
      <sheetData sheetId="578"/>
      <sheetData sheetId="579">
        <row r="16">
          <cell r="G16">
            <v>1</v>
          </cell>
        </row>
      </sheetData>
      <sheetData sheetId="580">
        <row r="16">
          <cell r="G16">
            <v>0</v>
          </cell>
        </row>
      </sheetData>
      <sheetData sheetId="581"/>
      <sheetData sheetId="582"/>
      <sheetData sheetId="583">
        <row r="16">
          <cell r="G16">
            <v>1</v>
          </cell>
        </row>
      </sheetData>
      <sheetData sheetId="584"/>
      <sheetData sheetId="585"/>
      <sheetData sheetId="586"/>
      <sheetData sheetId="587">
        <row r="16">
          <cell r="G16">
            <v>1</v>
          </cell>
        </row>
      </sheetData>
      <sheetData sheetId="588">
        <row r="16">
          <cell r="G16">
            <v>0</v>
          </cell>
        </row>
      </sheetData>
      <sheetData sheetId="589">
        <row r="16">
          <cell r="G16">
            <v>1</v>
          </cell>
        </row>
      </sheetData>
      <sheetData sheetId="590">
        <row r="16">
          <cell r="G16">
            <v>0</v>
          </cell>
        </row>
      </sheetData>
      <sheetData sheetId="591"/>
      <sheetData sheetId="592"/>
      <sheetData sheetId="593">
        <row r="16">
          <cell r="G16">
            <v>1</v>
          </cell>
        </row>
      </sheetData>
      <sheetData sheetId="594"/>
      <sheetData sheetId="595">
        <row r="16">
          <cell r="G16">
            <v>0</v>
          </cell>
        </row>
      </sheetData>
      <sheetData sheetId="596"/>
      <sheetData sheetId="597">
        <row r="16">
          <cell r="G16">
            <v>1</v>
          </cell>
        </row>
      </sheetData>
      <sheetData sheetId="598"/>
      <sheetData sheetId="599"/>
      <sheetData sheetId="600"/>
      <sheetData sheetId="601">
        <row r="16">
          <cell r="G16">
            <v>1</v>
          </cell>
        </row>
      </sheetData>
      <sheetData sheetId="602">
        <row r="16">
          <cell r="G16">
            <v>0</v>
          </cell>
        </row>
      </sheetData>
      <sheetData sheetId="603"/>
      <sheetData sheetId="604"/>
      <sheetData sheetId="605"/>
      <sheetData sheetId="606"/>
      <sheetData sheetId="607">
        <row r="16">
          <cell r="G16">
            <v>1</v>
          </cell>
        </row>
      </sheetData>
      <sheetData sheetId="608"/>
      <sheetData sheetId="609">
        <row r="16">
          <cell r="G16">
            <v>0</v>
          </cell>
        </row>
      </sheetData>
      <sheetData sheetId="610"/>
      <sheetData sheetId="611">
        <row r="16">
          <cell r="G16">
            <v>1</v>
          </cell>
        </row>
      </sheetData>
      <sheetData sheetId="612"/>
      <sheetData sheetId="613"/>
      <sheetData sheetId="614"/>
      <sheetData sheetId="615">
        <row r="16">
          <cell r="G16">
            <v>1</v>
          </cell>
        </row>
      </sheetData>
      <sheetData sheetId="616">
        <row r="16">
          <cell r="G16">
            <v>0</v>
          </cell>
        </row>
      </sheetData>
      <sheetData sheetId="617"/>
      <sheetData sheetId="618">
        <row r="16">
          <cell r="G16">
            <v>0</v>
          </cell>
        </row>
      </sheetData>
      <sheetData sheetId="619"/>
      <sheetData sheetId="620">
        <row r="16">
          <cell r="G16">
            <v>0</v>
          </cell>
        </row>
      </sheetData>
      <sheetData sheetId="621"/>
      <sheetData sheetId="622">
        <row r="16">
          <cell r="G16">
            <v>0</v>
          </cell>
        </row>
      </sheetData>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row r="16">
          <cell r="G16">
            <v>1</v>
          </cell>
        </row>
      </sheetData>
      <sheetData sheetId="645">
        <row r="16">
          <cell r="G16">
            <v>1</v>
          </cell>
        </row>
      </sheetData>
      <sheetData sheetId="646">
        <row r="16">
          <cell r="G16">
            <v>1</v>
          </cell>
        </row>
      </sheetData>
      <sheetData sheetId="647">
        <row r="16">
          <cell r="G16">
            <v>0</v>
          </cell>
        </row>
      </sheetData>
      <sheetData sheetId="648">
        <row r="16">
          <cell r="G16">
            <v>1</v>
          </cell>
        </row>
      </sheetData>
      <sheetData sheetId="649">
        <row r="16">
          <cell r="G16">
            <v>1</v>
          </cell>
        </row>
      </sheetData>
      <sheetData sheetId="650">
        <row r="16">
          <cell r="G16">
            <v>1</v>
          </cell>
        </row>
      </sheetData>
      <sheetData sheetId="651">
        <row r="16">
          <cell r="G16">
            <v>0</v>
          </cell>
        </row>
      </sheetData>
      <sheetData sheetId="652">
        <row r="16">
          <cell r="G16">
            <v>0</v>
          </cell>
        </row>
      </sheetData>
      <sheetData sheetId="653"/>
      <sheetData sheetId="654">
        <row r="16">
          <cell r="G16">
            <v>0</v>
          </cell>
        </row>
      </sheetData>
      <sheetData sheetId="655">
        <row r="16">
          <cell r="G16">
            <v>1</v>
          </cell>
        </row>
      </sheetData>
      <sheetData sheetId="656">
        <row r="16">
          <cell r="G16">
            <v>0</v>
          </cell>
        </row>
      </sheetData>
      <sheetData sheetId="657">
        <row r="16">
          <cell r="G16">
            <v>0</v>
          </cell>
        </row>
      </sheetData>
      <sheetData sheetId="658">
        <row r="16">
          <cell r="G16">
            <v>0</v>
          </cell>
        </row>
      </sheetData>
      <sheetData sheetId="659">
        <row r="16">
          <cell r="G16">
            <v>0</v>
          </cell>
        </row>
      </sheetData>
      <sheetData sheetId="660">
        <row r="16">
          <cell r="G16">
            <v>0</v>
          </cell>
        </row>
      </sheetData>
      <sheetData sheetId="661">
        <row r="16">
          <cell r="G16">
            <v>0</v>
          </cell>
        </row>
      </sheetData>
      <sheetData sheetId="662"/>
      <sheetData sheetId="663">
        <row r="16">
          <cell r="G16">
            <v>1</v>
          </cell>
        </row>
      </sheetData>
      <sheetData sheetId="664">
        <row r="16">
          <cell r="G16">
            <v>0</v>
          </cell>
        </row>
      </sheetData>
      <sheetData sheetId="665"/>
      <sheetData sheetId="666">
        <row r="16">
          <cell r="G16">
            <v>0</v>
          </cell>
        </row>
      </sheetData>
      <sheetData sheetId="667">
        <row r="16">
          <cell r="G16">
            <v>1</v>
          </cell>
        </row>
      </sheetData>
      <sheetData sheetId="668"/>
      <sheetData sheetId="669"/>
      <sheetData sheetId="670">
        <row r="16">
          <cell r="G16">
            <v>0</v>
          </cell>
        </row>
      </sheetData>
      <sheetData sheetId="671">
        <row r="16">
          <cell r="G16">
            <v>1</v>
          </cell>
        </row>
      </sheetData>
      <sheetData sheetId="672"/>
      <sheetData sheetId="673"/>
      <sheetData sheetId="674">
        <row r="16">
          <cell r="G16">
            <v>0</v>
          </cell>
        </row>
      </sheetData>
      <sheetData sheetId="675"/>
      <sheetData sheetId="676"/>
      <sheetData sheetId="677"/>
      <sheetData sheetId="678">
        <row r="16">
          <cell r="G16">
            <v>1</v>
          </cell>
        </row>
      </sheetData>
      <sheetData sheetId="679">
        <row r="16">
          <cell r="G16">
            <v>1</v>
          </cell>
        </row>
      </sheetData>
      <sheetData sheetId="680"/>
      <sheetData sheetId="681"/>
      <sheetData sheetId="682"/>
      <sheetData sheetId="683"/>
      <sheetData sheetId="684"/>
      <sheetData sheetId="685"/>
      <sheetData sheetId="686"/>
      <sheetData sheetId="687"/>
      <sheetData sheetId="688"/>
      <sheetData sheetId="689"/>
      <sheetData sheetId="690">
        <row r="16">
          <cell r="G16">
            <v>0</v>
          </cell>
        </row>
      </sheetData>
      <sheetData sheetId="691">
        <row r="16">
          <cell r="G16">
            <v>0</v>
          </cell>
        </row>
      </sheetData>
      <sheetData sheetId="692">
        <row r="16">
          <cell r="G16">
            <v>0</v>
          </cell>
        </row>
      </sheetData>
      <sheetData sheetId="693">
        <row r="16">
          <cell r="G16">
            <v>0</v>
          </cell>
        </row>
      </sheetData>
      <sheetData sheetId="694"/>
      <sheetData sheetId="695">
        <row r="16">
          <cell r="G16">
            <v>0</v>
          </cell>
        </row>
      </sheetData>
      <sheetData sheetId="696">
        <row r="16">
          <cell r="G16">
            <v>1</v>
          </cell>
        </row>
      </sheetData>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row r="16">
          <cell r="G16">
            <v>1</v>
          </cell>
        </row>
      </sheetData>
      <sheetData sheetId="715">
        <row r="16">
          <cell r="G16">
            <v>1</v>
          </cell>
        </row>
      </sheetData>
      <sheetData sheetId="716"/>
      <sheetData sheetId="717"/>
      <sheetData sheetId="718">
        <row r="16">
          <cell r="G16">
            <v>0</v>
          </cell>
        </row>
      </sheetData>
      <sheetData sheetId="719">
        <row r="16">
          <cell r="G16">
            <v>1</v>
          </cell>
        </row>
      </sheetData>
      <sheetData sheetId="720"/>
      <sheetData sheetId="721"/>
      <sheetData sheetId="722">
        <row r="16">
          <cell r="G16">
            <v>0</v>
          </cell>
        </row>
      </sheetData>
      <sheetData sheetId="723"/>
      <sheetData sheetId="724"/>
      <sheetData sheetId="725"/>
      <sheetData sheetId="726"/>
      <sheetData sheetId="727"/>
      <sheetData sheetId="728"/>
      <sheetData sheetId="729">
        <row r="16">
          <cell r="G16">
            <v>0</v>
          </cell>
        </row>
      </sheetData>
      <sheetData sheetId="730"/>
      <sheetData sheetId="731"/>
      <sheetData sheetId="732">
        <row r="16">
          <cell r="G16">
            <v>1</v>
          </cell>
        </row>
      </sheetData>
      <sheetData sheetId="733"/>
      <sheetData sheetId="734"/>
      <sheetData sheetId="735"/>
      <sheetData sheetId="736">
        <row r="16">
          <cell r="G16">
            <v>1</v>
          </cell>
        </row>
      </sheetData>
      <sheetData sheetId="737"/>
      <sheetData sheetId="738">
        <row r="16">
          <cell r="G16">
            <v>1</v>
          </cell>
        </row>
      </sheetData>
      <sheetData sheetId="739"/>
      <sheetData sheetId="740"/>
      <sheetData sheetId="741"/>
      <sheetData sheetId="742">
        <row r="16">
          <cell r="G16">
            <v>1</v>
          </cell>
        </row>
      </sheetData>
      <sheetData sheetId="743"/>
      <sheetData sheetId="744"/>
      <sheetData sheetId="745"/>
      <sheetData sheetId="746"/>
      <sheetData sheetId="747"/>
      <sheetData sheetId="748"/>
      <sheetData sheetId="749" refreshError="1"/>
      <sheetData sheetId="750">
        <row r="16">
          <cell r="G16">
            <v>18750000</v>
          </cell>
        </row>
      </sheetData>
      <sheetData sheetId="751">
        <row r="16">
          <cell r="G16">
            <v>18750000</v>
          </cell>
        </row>
      </sheetData>
      <sheetData sheetId="752" refreshError="1"/>
      <sheetData sheetId="753"/>
      <sheetData sheetId="754" refreshError="1"/>
      <sheetData sheetId="755" refreshError="1"/>
      <sheetData sheetId="756" refreshError="1"/>
      <sheetData sheetId="757">
        <row r="16">
          <cell r="G16">
            <v>1</v>
          </cell>
        </row>
      </sheetData>
      <sheetData sheetId="758"/>
      <sheetData sheetId="759"/>
      <sheetData sheetId="760"/>
      <sheetData sheetId="761">
        <row r="16">
          <cell r="G16">
            <v>1</v>
          </cell>
        </row>
      </sheetData>
      <sheetData sheetId="762">
        <row r="16">
          <cell r="G16">
            <v>0</v>
          </cell>
        </row>
      </sheetData>
      <sheetData sheetId="763">
        <row r="16">
          <cell r="G16">
            <v>0</v>
          </cell>
        </row>
      </sheetData>
      <sheetData sheetId="764">
        <row r="16">
          <cell r="G16">
            <v>0</v>
          </cell>
        </row>
      </sheetData>
      <sheetData sheetId="765"/>
      <sheetData sheetId="766" refreshError="1"/>
      <sheetData sheetId="767">
        <row r="16">
          <cell r="G16">
            <v>0</v>
          </cell>
        </row>
      </sheetData>
      <sheetData sheetId="768"/>
      <sheetData sheetId="769">
        <row r="16">
          <cell r="G16">
            <v>0</v>
          </cell>
        </row>
      </sheetData>
      <sheetData sheetId="770"/>
      <sheetData sheetId="771">
        <row r="16">
          <cell r="G16">
            <v>1</v>
          </cell>
        </row>
      </sheetData>
      <sheetData sheetId="772"/>
      <sheetData sheetId="773"/>
      <sheetData sheetId="774"/>
      <sheetData sheetId="775">
        <row r="16">
          <cell r="G16">
            <v>1</v>
          </cell>
        </row>
      </sheetData>
      <sheetData sheetId="776"/>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sheetData sheetId="788"/>
      <sheetData sheetId="789">
        <row r="16">
          <cell r="G16">
            <v>1</v>
          </cell>
        </row>
      </sheetData>
      <sheetData sheetId="790">
        <row r="16">
          <cell r="G16">
            <v>0</v>
          </cell>
        </row>
      </sheetData>
      <sheetData sheetId="791"/>
      <sheetData sheetId="792">
        <row r="16">
          <cell r="G16">
            <v>0</v>
          </cell>
        </row>
      </sheetData>
      <sheetData sheetId="793"/>
      <sheetData sheetId="794">
        <row r="16">
          <cell r="G16">
            <v>0</v>
          </cell>
        </row>
      </sheetData>
      <sheetData sheetId="795"/>
      <sheetData sheetId="796">
        <row r="16">
          <cell r="G16">
            <v>0</v>
          </cell>
        </row>
      </sheetData>
      <sheetData sheetId="797"/>
      <sheetData sheetId="798">
        <row r="16">
          <cell r="G16">
            <v>1</v>
          </cell>
        </row>
      </sheetData>
      <sheetData sheetId="799"/>
      <sheetData sheetId="800"/>
      <sheetData sheetId="801"/>
      <sheetData sheetId="802"/>
      <sheetData sheetId="803"/>
      <sheetData sheetId="804">
        <row r="16">
          <cell r="G16">
            <v>0</v>
          </cell>
        </row>
      </sheetData>
      <sheetData sheetId="805"/>
      <sheetData sheetId="806"/>
      <sheetData sheetId="807"/>
      <sheetData sheetId="808">
        <row r="16">
          <cell r="G16">
            <v>0</v>
          </cell>
        </row>
      </sheetData>
      <sheetData sheetId="809"/>
      <sheetData sheetId="810"/>
      <sheetData sheetId="811"/>
      <sheetData sheetId="812"/>
      <sheetData sheetId="813"/>
      <sheetData sheetId="814"/>
      <sheetData sheetId="815"/>
      <sheetData sheetId="816"/>
      <sheetData sheetId="817"/>
      <sheetData sheetId="818">
        <row r="16">
          <cell r="G16">
            <v>1</v>
          </cell>
        </row>
      </sheetData>
      <sheetData sheetId="819"/>
      <sheetData sheetId="820"/>
      <sheetData sheetId="821"/>
      <sheetData sheetId="822">
        <row r="16">
          <cell r="G16">
            <v>1</v>
          </cell>
        </row>
      </sheetData>
      <sheetData sheetId="823"/>
      <sheetData sheetId="824"/>
      <sheetData sheetId="825"/>
      <sheetData sheetId="826"/>
      <sheetData sheetId="827"/>
      <sheetData sheetId="828"/>
      <sheetData sheetId="829"/>
      <sheetData sheetId="830">
        <row r="16">
          <cell r="G16">
            <v>1</v>
          </cell>
        </row>
      </sheetData>
      <sheetData sheetId="831"/>
      <sheetData sheetId="832"/>
      <sheetData sheetId="833"/>
      <sheetData sheetId="834"/>
      <sheetData sheetId="835"/>
      <sheetData sheetId="836"/>
      <sheetData sheetId="837">
        <row r="16">
          <cell r="G16">
            <v>1</v>
          </cell>
        </row>
      </sheetData>
      <sheetData sheetId="838"/>
      <sheetData sheetId="839"/>
      <sheetData sheetId="840">
        <row r="16">
          <cell r="G16">
            <v>0</v>
          </cell>
        </row>
      </sheetData>
      <sheetData sheetId="841">
        <row r="16">
          <cell r="G16">
            <v>1</v>
          </cell>
        </row>
      </sheetData>
      <sheetData sheetId="842"/>
      <sheetData sheetId="843"/>
      <sheetData sheetId="844">
        <row r="16">
          <cell r="G16">
            <v>0</v>
          </cell>
        </row>
      </sheetData>
      <sheetData sheetId="845"/>
      <sheetData sheetId="846"/>
      <sheetData sheetId="847"/>
      <sheetData sheetId="848">
        <row r="16">
          <cell r="G16">
            <v>0</v>
          </cell>
        </row>
      </sheetData>
      <sheetData sheetId="849">
        <row r="16">
          <cell r="G16">
            <v>1</v>
          </cell>
        </row>
      </sheetData>
      <sheetData sheetId="850"/>
      <sheetData sheetId="851"/>
      <sheetData sheetId="852">
        <row r="16">
          <cell r="G16">
            <v>0</v>
          </cell>
        </row>
      </sheetData>
      <sheetData sheetId="853"/>
      <sheetData sheetId="854"/>
      <sheetData sheetId="855"/>
      <sheetData sheetId="856">
        <row r="16">
          <cell r="G16">
            <v>0</v>
          </cell>
        </row>
      </sheetData>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refreshError="1"/>
      <sheetData sheetId="878"/>
      <sheetData sheetId="879" refreshError="1"/>
      <sheetData sheetId="880" refreshError="1"/>
      <sheetData sheetId="881" refreshError="1"/>
      <sheetData sheetId="882" refreshError="1"/>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row r="16">
          <cell r="G16">
            <v>0</v>
          </cell>
        </row>
      </sheetData>
      <sheetData sheetId="955">
        <row r="16">
          <cell r="G16">
            <v>0</v>
          </cell>
        </row>
      </sheetData>
      <sheetData sheetId="956">
        <row r="16">
          <cell r="G16">
            <v>0</v>
          </cell>
        </row>
      </sheetData>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row r="16">
          <cell r="G16">
            <v>1</v>
          </cell>
        </row>
      </sheetData>
      <sheetData sheetId="972"/>
      <sheetData sheetId="973"/>
      <sheetData sheetId="974"/>
      <sheetData sheetId="975"/>
      <sheetData sheetId="976">
        <row r="16">
          <cell r="G16">
            <v>0</v>
          </cell>
        </row>
      </sheetData>
      <sheetData sheetId="977"/>
      <sheetData sheetId="978"/>
      <sheetData sheetId="979">
        <row r="16">
          <cell r="G16">
            <v>1</v>
          </cell>
        </row>
      </sheetData>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row r="16">
          <cell r="G16">
            <v>0</v>
          </cell>
        </row>
      </sheetData>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row r="16">
          <cell r="G16">
            <v>0</v>
          </cell>
        </row>
      </sheetData>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ow r="16">
          <cell r="G16">
            <v>0</v>
          </cell>
        </row>
      </sheetData>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row r="16">
          <cell r="G16">
            <v>0</v>
          </cell>
        </row>
      </sheetData>
      <sheetData sheetId="1196">
        <row r="16">
          <cell r="G16">
            <v>0</v>
          </cell>
        </row>
      </sheetData>
      <sheetData sheetId="1197">
        <row r="16">
          <cell r="G16">
            <v>0</v>
          </cell>
        </row>
      </sheetData>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row r="16">
          <cell r="G16">
            <v>0</v>
          </cell>
        </row>
      </sheetData>
      <sheetData sheetId="1256"/>
      <sheetData sheetId="1257"/>
      <sheetData sheetId="1258"/>
      <sheetData sheetId="1259"/>
      <sheetData sheetId="1260" refreshError="1"/>
      <sheetData sheetId="1261" refreshError="1"/>
      <sheetData sheetId="1262" refreshError="1"/>
      <sheetData sheetId="1263" refreshError="1"/>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sheetData sheetId="1293"/>
      <sheetData sheetId="1294"/>
      <sheetData sheetId="1295"/>
      <sheetData sheetId="1296"/>
      <sheetData sheetId="1297"/>
      <sheetData sheetId="1298" refreshError="1"/>
      <sheetData sheetId="1299" refreshError="1"/>
      <sheetData sheetId="1300" refreshError="1"/>
      <sheetData sheetId="130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row r="16">
          <cell r="G16">
            <v>0</v>
          </cell>
        </row>
      </sheetData>
      <sheetData sheetId="1314"/>
      <sheetData sheetId="1315"/>
      <sheetData sheetId="1316"/>
      <sheetData sheetId="1317"/>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sheetData sheetId="1327">
        <row r="16">
          <cell r="G16">
            <v>0</v>
          </cell>
        </row>
      </sheetData>
      <sheetData sheetId="1328"/>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sheetData sheetId="1412" refreshError="1"/>
      <sheetData sheetId="1413" refreshError="1"/>
      <sheetData sheetId="1414"/>
      <sheetData sheetId="1415"/>
      <sheetData sheetId="1416"/>
      <sheetData sheetId="1417"/>
      <sheetData sheetId="1418"/>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refreshError="1"/>
      <sheetData sheetId="1626" refreshError="1"/>
      <sheetData sheetId="1627" refreshError="1"/>
      <sheetData sheetId="1628">
        <row r="16">
          <cell r="G16">
            <v>0</v>
          </cell>
        </row>
      </sheetData>
      <sheetData sheetId="1629"/>
      <sheetData sheetId="1630" refreshError="1"/>
      <sheetData sheetId="1631" refreshError="1"/>
      <sheetData sheetId="1632" refreshError="1"/>
      <sheetData sheetId="1633" refreshError="1"/>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row r="16">
          <cell r="G16">
            <v>0</v>
          </cell>
        </row>
      </sheetData>
      <sheetData sheetId="1699"/>
      <sheetData sheetId="1700">
        <row r="16">
          <cell r="G16">
            <v>0</v>
          </cell>
        </row>
      </sheetData>
      <sheetData sheetId="1701"/>
      <sheetData sheetId="1702"/>
      <sheetData sheetId="1703"/>
      <sheetData sheetId="1704"/>
      <sheetData sheetId="1705"/>
      <sheetData sheetId="1706"/>
      <sheetData sheetId="1707"/>
      <sheetData sheetId="1708" refreshError="1"/>
      <sheetData sheetId="1709" refreshError="1"/>
      <sheetData sheetId="1710"/>
      <sheetData sheetId="1711">
        <row r="16">
          <cell r="G16">
            <v>0</v>
          </cell>
        </row>
      </sheetData>
      <sheetData sheetId="1712"/>
      <sheetData sheetId="1713"/>
      <sheetData sheetId="1714"/>
      <sheetData sheetId="1715"/>
      <sheetData sheetId="1716"/>
      <sheetData sheetId="1717"/>
      <sheetData sheetId="1718"/>
      <sheetData sheetId="1719"/>
      <sheetData sheetId="1720"/>
      <sheetData sheetId="1721"/>
      <sheetData sheetId="1722"/>
      <sheetData sheetId="1723" refreshError="1"/>
      <sheetData sheetId="1724" refreshError="1"/>
      <sheetData sheetId="1725"/>
      <sheetData sheetId="1726"/>
      <sheetData sheetId="1727"/>
      <sheetData sheetId="1728" refreshError="1"/>
      <sheetData sheetId="1729" refreshError="1"/>
      <sheetData sheetId="1730" refreshError="1"/>
      <sheetData sheetId="1731" refreshError="1"/>
      <sheetData sheetId="1732"/>
      <sheetData sheetId="1733"/>
      <sheetData sheetId="1734"/>
      <sheetData sheetId="1735"/>
      <sheetData sheetId="1736"/>
      <sheetData sheetId="1737"/>
      <sheetData sheetId="1738" refreshError="1"/>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refreshError="1"/>
      <sheetData sheetId="1752" refreshError="1"/>
      <sheetData sheetId="1753" refreshError="1"/>
      <sheetData sheetId="1754" refreshError="1"/>
      <sheetData sheetId="1755" refreshError="1"/>
      <sheetData sheetId="1756" refreshError="1"/>
      <sheetData sheetId="1757">
        <row r="16">
          <cell r="J16">
            <v>0</v>
          </cell>
        </row>
      </sheetData>
      <sheetData sheetId="1758"/>
      <sheetData sheetId="1759"/>
      <sheetData sheetId="1760"/>
      <sheetData sheetId="1761"/>
      <sheetData sheetId="1762"/>
      <sheetData sheetId="1763"/>
      <sheetData sheetId="1764"/>
      <sheetData sheetId="1765"/>
      <sheetData sheetId="1766" refreshError="1"/>
      <sheetData sheetId="1767" refreshError="1"/>
      <sheetData sheetId="1768">
        <row r="16">
          <cell r="G16">
            <v>132.10688000000002</v>
          </cell>
        </row>
      </sheetData>
      <sheetData sheetId="1769">
        <row r="16">
          <cell r="G16">
            <v>132.10688000000002</v>
          </cell>
        </row>
      </sheetData>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sheetData sheetId="1802" refreshError="1"/>
      <sheetData sheetId="1803" refreshError="1"/>
      <sheetData sheetId="1804">
        <row r="16">
          <cell r="G16">
            <v>132.10688000000002</v>
          </cell>
        </row>
      </sheetData>
      <sheetData sheetId="1805"/>
      <sheetData sheetId="1806"/>
      <sheetData sheetId="1807"/>
      <sheetData sheetId="1808">
        <row r="16">
          <cell r="G16">
            <v>0</v>
          </cell>
        </row>
      </sheetData>
      <sheetData sheetId="1809"/>
      <sheetData sheetId="1810">
        <row r="16">
          <cell r="G16">
            <v>132.10688000000002</v>
          </cell>
        </row>
      </sheetData>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refreshError="1"/>
      <sheetData sheetId="1832" refreshError="1"/>
      <sheetData sheetId="1833" refreshError="1"/>
      <sheetData sheetId="1834" refreshError="1"/>
      <sheetData sheetId="1835">
        <row r="16">
          <cell r="G16">
            <v>132.10688000000002</v>
          </cell>
        </row>
      </sheetData>
      <sheetData sheetId="1836">
        <row r="16">
          <cell r="G16">
            <v>132.10688000000002</v>
          </cell>
        </row>
      </sheetData>
      <sheetData sheetId="1837"/>
      <sheetData sheetId="1838"/>
      <sheetData sheetId="1839">
        <row r="16">
          <cell r="G16">
            <v>132.10688000000002</v>
          </cell>
        </row>
      </sheetData>
      <sheetData sheetId="1840">
        <row r="16">
          <cell r="G16">
            <v>132.10688000000002</v>
          </cell>
        </row>
      </sheetData>
      <sheetData sheetId="1841">
        <row r="16">
          <cell r="G16">
            <v>0</v>
          </cell>
        </row>
      </sheetData>
      <sheetData sheetId="1842">
        <row r="16">
          <cell r="G16">
            <v>132.10688000000002</v>
          </cell>
        </row>
      </sheetData>
      <sheetData sheetId="1843">
        <row r="16">
          <cell r="G16">
            <v>132.10688000000002</v>
          </cell>
        </row>
      </sheetData>
      <sheetData sheetId="1844"/>
      <sheetData sheetId="1845"/>
      <sheetData sheetId="1846"/>
      <sheetData sheetId="1847">
        <row r="16">
          <cell r="G16">
            <v>0</v>
          </cell>
        </row>
      </sheetData>
      <sheetData sheetId="1848"/>
      <sheetData sheetId="1849">
        <row r="16">
          <cell r="G16">
            <v>132.10688000000002</v>
          </cell>
        </row>
      </sheetData>
      <sheetData sheetId="1850">
        <row r="16">
          <cell r="G16">
            <v>132.10688000000002</v>
          </cell>
        </row>
      </sheetData>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ow r="16">
          <cell r="G16">
            <v>0</v>
          </cell>
        </row>
      </sheetData>
      <sheetData sheetId="1903"/>
      <sheetData sheetId="1904"/>
      <sheetData sheetId="1905"/>
      <sheetData sheetId="1906">
        <row r="16">
          <cell r="G16">
            <v>0</v>
          </cell>
        </row>
      </sheetData>
      <sheetData sheetId="1907">
        <row r="16">
          <cell r="G16">
            <v>0</v>
          </cell>
        </row>
      </sheetData>
      <sheetData sheetId="1908"/>
      <sheetData sheetId="1909">
        <row r="16">
          <cell r="G16">
            <v>0</v>
          </cell>
        </row>
      </sheetData>
      <sheetData sheetId="1910">
        <row r="16">
          <cell r="G16">
            <v>0</v>
          </cell>
        </row>
      </sheetData>
      <sheetData sheetId="1911"/>
      <sheetData sheetId="1912" refreshError="1"/>
      <sheetData sheetId="1913" refreshError="1"/>
      <sheetData sheetId="1914"/>
      <sheetData sheetId="1915"/>
      <sheetData sheetId="1916" refreshError="1"/>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sheetData sheetId="1978"/>
      <sheetData sheetId="1979"/>
      <sheetData sheetId="1980"/>
      <sheetData sheetId="1981"/>
      <sheetData sheetId="1982"/>
      <sheetData sheetId="1983"/>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ow r="16">
          <cell r="G16">
            <v>0</v>
          </cell>
        </row>
      </sheetData>
      <sheetData sheetId="1995">
        <row r="16">
          <cell r="G16">
            <v>0</v>
          </cell>
        </row>
      </sheetData>
      <sheetData sheetId="1996">
        <row r="16">
          <cell r="G16">
            <v>0</v>
          </cell>
        </row>
      </sheetData>
      <sheetData sheetId="1997"/>
      <sheetData sheetId="1998"/>
      <sheetData sheetId="1999"/>
      <sheetData sheetId="2000"/>
      <sheetData sheetId="2001"/>
      <sheetData sheetId="2002"/>
      <sheetData sheetId="2003"/>
      <sheetData sheetId="2004" refreshError="1"/>
      <sheetData sheetId="2005" refreshError="1"/>
      <sheetData sheetId="2006" refreshError="1"/>
      <sheetData sheetId="2007"/>
      <sheetData sheetId="2008"/>
      <sheetData sheetId="2009" refreshError="1"/>
      <sheetData sheetId="2010" refreshError="1"/>
      <sheetData sheetId="2011" refreshError="1"/>
      <sheetData sheetId="2012" refreshError="1"/>
      <sheetData sheetId="2013"/>
      <sheetData sheetId="2014"/>
      <sheetData sheetId="2015"/>
      <sheetData sheetId="2016"/>
      <sheetData sheetId="2017"/>
      <sheetData sheetId="2018"/>
      <sheetData sheetId="20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BA335-7DED-432A-8F02-43C72940D6C5}">
  <sheetPr>
    <tabColor theme="9" tint="-0.249977111117893"/>
  </sheetPr>
  <dimension ref="A1:R24"/>
  <sheetViews>
    <sheetView showGridLines="0" zoomScale="55" zoomScaleNormal="55" workbookViewId="0">
      <selection activeCell="K12" sqref="K12"/>
    </sheetView>
  </sheetViews>
  <sheetFormatPr defaultColWidth="9.140625" defaultRowHeight="20.25" x14ac:dyDescent="0.25"/>
  <cols>
    <col min="1" max="1" width="23.7109375" style="32" bestFit="1" customWidth="1"/>
    <col min="2" max="9" width="10.7109375" style="32" customWidth="1"/>
    <col min="10" max="10" width="7.7109375" style="32" customWidth="1"/>
    <col min="11" max="12" width="70.7109375" style="32" customWidth="1"/>
    <col min="13" max="14" width="41" style="32" customWidth="1"/>
    <col min="15" max="15" width="9.140625" style="32"/>
    <col min="16" max="16" width="54" style="32" customWidth="1"/>
    <col min="17" max="17" width="18.7109375" style="32" customWidth="1"/>
    <col min="18" max="18" width="7.7109375" style="32" customWidth="1"/>
    <col min="19" max="16384" width="9.140625" style="32"/>
  </cols>
  <sheetData>
    <row r="1" spans="1:18" ht="45.75" customHeight="1" x14ac:dyDescent="0.25">
      <c r="A1" s="208" t="s">
        <v>12</v>
      </c>
      <c r="B1" s="208"/>
      <c r="C1" s="208"/>
      <c r="D1" s="208"/>
      <c r="E1" s="208"/>
      <c r="F1" s="208"/>
      <c r="G1" s="37" t="s">
        <v>130</v>
      </c>
      <c r="H1" s="37"/>
      <c r="I1" s="37"/>
      <c r="K1" s="208" t="s">
        <v>52</v>
      </c>
      <c r="L1" s="208"/>
      <c r="M1" s="208"/>
      <c r="N1" s="208"/>
      <c r="P1" s="208" t="s">
        <v>19</v>
      </c>
      <c r="Q1" s="208"/>
      <c r="R1" s="68"/>
    </row>
    <row r="2" spans="1:18" ht="18" customHeight="1" thickBot="1" x14ac:dyDescent="0.3">
      <c r="A2" s="31"/>
      <c r="G2" s="36"/>
      <c r="K2" s="31"/>
      <c r="P2" s="55"/>
      <c r="Q2" s="55"/>
      <c r="R2" s="55"/>
    </row>
    <row r="3" spans="1:18" ht="47.45" customHeight="1" x14ac:dyDescent="0.25">
      <c r="A3" s="26" t="s">
        <v>3</v>
      </c>
      <c r="B3" s="209" t="s">
        <v>53</v>
      </c>
      <c r="C3" s="209"/>
      <c r="D3" s="209"/>
      <c r="E3" s="209"/>
      <c r="F3" s="209"/>
      <c r="G3" s="209"/>
      <c r="H3" s="209"/>
      <c r="I3" s="210"/>
      <c r="J3" s="23"/>
      <c r="K3" s="30" t="s">
        <v>0</v>
      </c>
      <c r="L3" s="33" t="s">
        <v>1</v>
      </c>
      <c r="M3" s="34" t="s">
        <v>2</v>
      </c>
      <c r="N3" s="34" t="s">
        <v>54</v>
      </c>
      <c r="P3" s="56" t="s">
        <v>20</v>
      </c>
      <c r="Q3" s="57" t="s">
        <v>21</v>
      </c>
      <c r="R3" s="58"/>
    </row>
    <row r="4" spans="1:18" ht="107.25" customHeight="1" x14ac:dyDescent="0.25">
      <c r="A4" s="44" t="s">
        <v>88</v>
      </c>
      <c r="B4" s="204" t="s">
        <v>126</v>
      </c>
      <c r="C4" s="204"/>
      <c r="D4" s="204"/>
      <c r="E4" s="204"/>
      <c r="F4" s="204"/>
      <c r="G4" s="204"/>
      <c r="H4" s="204"/>
      <c r="I4" s="205"/>
      <c r="J4" s="24"/>
      <c r="K4" s="2" t="s">
        <v>104</v>
      </c>
      <c r="L4" s="3" t="s">
        <v>131</v>
      </c>
      <c r="M4" s="125" t="s">
        <v>78</v>
      </c>
      <c r="N4" s="180">
        <v>45108</v>
      </c>
      <c r="P4" s="59" t="s">
        <v>22</v>
      </c>
      <c r="Q4" s="60">
        <v>0</v>
      </c>
      <c r="R4" s="58"/>
    </row>
    <row r="5" spans="1:18" ht="105.75" customHeight="1" x14ac:dyDescent="0.25">
      <c r="A5" s="25" t="s">
        <v>88</v>
      </c>
      <c r="B5" s="204"/>
      <c r="C5" s="204"/>
      <c r="D5" s="204"/>
      <c r="E5" s="204"/>
      <c r="F5" s="204"/>
      <c r="G5" s="204"/>
      <c r="H5" s="204"/>
      <c r="I5" s="205"/>
      <c r="J5" s="24"/>
      <c r="K5" s="2" t="s">
        <v>105</v>
      </c>
      <c r="L5" s="3" t="s">
        <v>132</v>
      </c>
      <c r="M5" s="125" t="s">
        <v>78</v>
      </c>
      <c r="N5" s="180">
        <v>45108</v>
      </c>
      <c r="P5" s="59" t="s">
        <v>23</v>
      </c>
      <c r="Q5" s="60">
        <v>0</v>
      </c>
      <c r="R5" s="61"/>
    </row>
    <row r="6" spans="1:18" ht="101.25" customHeight="1" x14ac:dyDescent="0.25">
      <c r="A6" s="25" t="s">
        <v>88</v>
      </c>
      <c r="B6" s="204"/>
      <c r="C6" s="204"/>
      <c r="D6" s="204"/>
      <c r="E6" s="204"/>
      <c r="F6" s="204"/>
      <c r="G6" s="204"/>
      <c r="H6" s="204"/>
      <c r="I6" s="205"/>
      <c r="J6" s="24"/>
      <c r="K6" s="2" t="s">
        <v>106</v>
      </c>
      <c r="L6" s="3" t="s">
        <v>107</v>
      </c>
      <c r="M6" s="125" t="s">
        <v>89</v>
      </c>
      <c r="N6" s="180">
        <v>45108</v>
      </c>
      <c r="P6" s="59" t="s">
        <v>24</v>
      </c>
      <c r="Q6" s="60">
        <v>1</v>
      </c>
      <c r="R6" s="61"/>
    </row>
    <row r="7" spans="1:18" ht="60" customHeight="1" thickBot="1" x14ac:dyDescent="0.3">
      <c r="A7" s="27" t="s">
        <v>88</v>
      </c>
      <c r="B7" s="206"/>
      <c r="C7" s="206"/>
      <c r="D7" s="206"/>
      <c r="E7" s="206"/>
      <c r="F7" s="206"/>
      <c r="G7" s="206"/>
      <c r="H7" s="206"/>
      <c r="I7" s="207"/>
      <c r="J7" s="24"/>
      <c r="K7" s="18"/>
      <c r="L7" s="19"/>
      <c r="M7" s="126"/>
      <c r="N7" s="20"/>
      <c r="P7" s="59" t="s">
        <v>25</v>
      </c>
      <c r="Q7" s="60">
        <v>0</v>
      </c>
      <c r="R7" s="61"/>
    </row>
    <row r="8" spans="1:18" ht="60" customHeight="1" thickBot="1" x14ac:dyDescent="0.3">
      <c r="A8" s="69"/>
      <c r="B8" s="24"/>
      <c r="C8" s="24"/>
      <c r="D8" s="24"/>
      <c r="E8" s="24"/>
      <c r="F8" s="24"/>
      <c r="G8" s="24"/>
      <c r="H8" s="24"/>
      <c r="I8" s="24"/>
      <c r="J8" s="24"/>
      <c r="K8" s="24"/>
      <c r="L8" s="70"/>
      <c r="M8" s="70"/>
      <c r="N8" s="70"/>
      <c r="P8" s="62" t="s">
        <v>26</v>
      </c>
      <c r="Q8" s="63">
        <v>2</v>
      </c>
      <c r="R8" s="61"/>
    </row>
    <row r="9" spans="1:18" ht="60" customHeight="1" x14ac:dyDescent="0.25">
      <c r="A9" s="35"/>
      <c r="B9" s="35"/>
      <c r="C9" s="35"/>
      <c r="D9" s="35"/>
      <c r="E9" s="35"/>
      <c r="F9" s="35"/>
      <c r="G9" s="35"/>
      <c r="H9" s="35"/>
      <c r="I9" s="35"/>
      <c r="J9" s="35"/>
      <c r="K9" s="35"/>
      <c r="L9" s="35"/>
      <c r="M9" s="35"/>
      <c r="N9" s="35"/>
      <c r="P9" s="64" t="s">
        <v>27</v>
      </c>
      <c r="Q9" s="65">
        <f>SUM(Q4:Q8)</f>
        <v>3</v>
      </c>
      <c r="R9" s="61"/>
    </row>
    <row r="10" spans="1:18" ht="21" x14ac:dyDescent="0.25">
      <c r="B10" s="35"/>
      <c r="C10" s="35"/>
      <c r="D10" s="35"/>
      <c r="E10" s="35"/>
      <c r="F10" s="35"/>
      <c r="G10" s="35"/>
      <c r="H10" s="35"/>
      <c r="I10" s="35"/>
      <c r="P10" s="64" t="s">
        <v>28</v>
      </c>
      <c r="Q10" s="66">
        <f>SUM(Q4:Q7)</f>
        <v>1</v>
      </c>
      <c r="R10" s="61"/>
    </row>
    <row r="11" spans="1:18" ht="21" x14ac:dyDescent="0.25">
      <c r="B11" s="35"/>
      <c r="C11" s="35"/>
      <c r="D11" s="35"/>
      <c r="E11" s="35"/>
      <c r="F11" s="35"/>
      <c r="G11" s="35"/>
      <c r="H11" s="35"/>
      <c r="I11" s="35"/>
      <c r="P11" s="64"/>
      <c r="Q11" s="71"/>
      <c r="R11" s="61"/>
    </row>
    <row r="12" spans="1:18" ht="21" x14ac:dyDescent="0.25">
      <c r="P12" s="67"/>
      <c r="Q12" s="64"/>
      <c r="R12" s="61"/>
    </row>
    <row r="13" spans="1:18" ht="21" x14ac:dyDescent="0.25">
      <c r="R13" s="61"/>
    </row>
    <row r="14" spans="1:18" ht="58.5" customHeight="1" x14ac:dyDescent="0.25">
      <c r="R14" s="61"/>
    </row>
    <row r="15" spans="1:18" ht="15.75" customHeight="1" x14ac:dyDescent="0.25">
      <c r="R15" s="61"/>
    </row>
    <row r="16" spans="1:18" ht="21" x14ac:dyDescent="0.25">
      <c r="R16" s="61"/>
    </row>
    <row r="17" ht="36" customHeight="1" x14ac:dyDescent="0.25"/>
    <row r="18" ht="36" customHeight="1" x14ac:dyDescent="0.25"/>
    <row r="20" ht="36" customHeight="1" x14ac:dyDescent="0.25"/>
    <row r="21" ht="36" customHeight="1" x14ac:dyDescent="0.25"/>
    <row r="23" ht="36" customHeight="1" x14ac:dyDescent="0.25"/>
    <row r="24" ht="36" customHeight="1" x14ac:dyDescent="0.25"/>
  </sheetData>
  <mergeCells count="8">
    <mergeCell ref="B6:I6"/>
    <mergeCell ref="B7:I7"/>
    <mergeCell ref="A1:F1"/>
    <mergeCell ref="K1:N1"/>
    <mergeCell ref="P1:Q1"/>
    <mergeCell ref="B3:I3"/>
    <mergeCell ref="B4:I4"/>
    <mergeCell ref="B5:I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D90F-1342-46BB-AFDA-4D1A3D6F3060}">
  <sheetPr>
    <tabColor theme="9" tint="-0.249977111117893"/>
  </sheetPr>
  <dimension ref="A1:O71"/>
  <sheetViews>
    <sheetView showGridLines="0" zoomScale="70" zoomScaleNormal="70" workbookViewId="0">
      <selection activeCell="C16" sqref="C16"/>
    </sheetView>
  </sheetViews>
  <sheetFormatPr defaultColWidth="9.140625" defaultRowHeight="14.25" x14ac:dyDescent="0.2"/>
  <cols>
    <col min="1" max="1" width="90.7109375" style="1" customWidth="1"/>
    <col min="2" max="2" width="28" style="1" bestFit="1" customWidth="1"/>
    <col min="3" max="3" width="24.5703125" style="1" bestFit="1" customWidth="1"/>
    <col min="4" max="4" width="90.7109375" style="1" customWidth="1"/>
    <col min="5" max="5" width="23.7109375" style="1" customWidth="1"/>
    <col min="6" max="6" width="11.28515625" style="1" customWidth="1"/>
    <col min="7" max="7" width="33.140625" style="1" customWidth="1"/>
    <col min="8" max="9" width="28.7109375" style="1" customWidth="1"/>
    <col min="10" max="16384" width="9.140625" style="1"/>
  </cols>
  <sheetData>
    <row r="1" spans="1:15" ht="39" customHeight="1" thickBot="1" x14ac:dyDescent="0.35">
      <c r="A1" s="211" t="s">
        <v>13</v>
      </c>
      <c r="B1" s="211"/>
      <c r="C1" s="211"/>
      <c r="D1" s="211"/>
      <c r="E1" s="211"/>
      <c r="G1" s="212" t="s">
        <v>55</v>
      </c>
      <c r="H1" s="212"/>
      <c r="I1" s="40" t="str">
        <f>'CP07-C4C5C6 Sheet-1'!G1</f>
        <v>As of 27 July 2023</v>
      </c>
    </row>
    <row r="2" spans="1:15" ht="18" customHeight="1" thickBot="1" x14ac:dyDescent="0.35">
      <c r="A2" s="38"/>
      <c r="B2" s="38"/>
      <c r="C2" s="38"/>
      <c r="D2" s="38"/>
      <c r="E2" s="38"/>
      <c r="G2" s="22"/>
      <c r="H2"/>
      <c r="I2" s="21"/>
    </row>
    <row r="3" spans="1:15" ht="48.75" customHeight="1" x14ac:dyDescent="0.25">
      <c r="A3" s="28" t="s">
        <v>4</v>
      </c>
      <c r="B3" s="124" t="s">
        <v>7</v>
      </c>
      <c r="C3" s="124" t="s">
        <v>8</v>
      </c>
      <c r="D3" s="124" t="s">
        <v>5</v>
      </c>
      <c r="E3" s="29" t="s">
        <v>6</v>
      </c>
      <c r="G3" s="213"/>
      <c r="H3" s="215" t="s">
        <v>10</v>
      </c>
      <c r="I3" s="217" t="s">
        <v>11</v>
      </c>
      <c r="J3"/>
      <c r="K3"/>
      <c r="L3"/>
      <c r="M3"/>
      <c r="N3"/>
      <c r="O3"/>
    </row>
    <row r="4" spans="1:15" ht="28.15" customHeight="1" x14ac:dyDescent="0.25">
      <c r="A4" s="219"/>
      <c r="B4" s="220"/>
      <c r="C4" s="220"/>
      <c r="D4" s="220"/>
      <c r="E4" s="221"/>
      <c r="F4" s="6"/>
      <c r="G4" s="214"/>
      <c r="H4" s="216"/>
      <c r="I4" s="218"/>
      <c r="J4"/>
      <c r="K4"/>
      <c r="L4"/>
      <c r="M4"/>
      <c r="N4"/>
      <c r="O4"/>
    </row>
    <row r="5" spans="1:15" ht="66" customHeight="1" x14ac:dyDescent="0.25">
      <c r="A5" s="15" t="s">
        <v>104</v>
      </c>
      <c r="B5" s="10">
        <v>5</v>
      </c>
      <c r="C5" s="10">
        <v>4</v>
      </c>
      <c r="D5" s="17" t="s">
        <v>112</v>
      </c>
      <c r="E5" s="13">
        <v>44805</v>
      </c>
      <c r="F5" s="6"/>
      <c r="G5" s="41" t="s">
        <v>29</v>
      </c>
      <c r="H5" s="42">
        <v>1</v>
      </c>
      <c r="I5" s="43">
        <v>0.92159999999999997</v>
      </c>
      <c r="J5"/>
      <c r="K5"/>
      <c r="L5"/>
      <c r="M5"/>
      <c r="N5"/>
      <c r="O5"/>
    </row>
    <row r="6" spans="1:15" ht="55.5" customHeight="1" x14ac:dyDescent="0.25">
      <c r="A6" s="15" t="s">
        <v>105</v>
      </c>
      <c r="B6" s="10">
        <v>5</v>
      </c>
      <c r="C6" s="10">
        <v>4</v>
      </c>
      <c r="D6" s="17" t="s">
        <v>113</v>
      </c>
      <c r="E6" s="13">
        <v>44805</v>
      </c>
      <c r="F6" s="6"/>
      <c r="G6"/>
      <c r="H6"/>
      <c r="I6"/>
      <c r="J6"/>
      <c r="K6"/>
      <c r="L6"/>
      <c r="M6"/>
      <c r="N6"/>
      <c r="O6"/>
    </row>
    <row r="7" spans="1:15" ht="41.25" customHeight="1" x14ac:dyDescent="0.25">
      <c r="A7" s="14" t="s">
        <v>106</v>
      </c>
      <c r="B7" s="10">
        <v>4</v>
      </c>
      <c r="C7" s="10">
        <v>4</v>
      </c>
      <c r="D7" s="17" t="s">
        <v>107</v>
      </c>
      <c r="E7" s="13">
        <v>44805</v>
      </c>
      <c r="F7" s="6"/>
      <c r="G7"/>
      <c r="H7"/>
      <c r="I7"/>
      <c r="J7"/>
      <c r="K7"/>
      <c r="L7"/>
      <c r="M7"/>
      <c r="N7"/>
      <c r="O7"/>
    </row>
    <row r="8" spans="1:15" ht="41.25" customHeight="1" x14ac:dyDescent="0.25">
      <c r="A8" s="9"/>
      <c r="B8" s="10"/>
      <c r="C8" s="10"/>
      <c r="D8" s="10"/>
      <c r="E8" s="7"/>
      <c r="F8" s="6"/>
      <c r="G8"/>
      <c r="H8"/>
      <c r="I8"/>
      <c r="J8"/>
      <c r="K8"/>
      <c r="L8"/>
      <c r="M8"/>
      <c r="N8"/>
      <c r="O8"/>
    </row>
    <row r="9" spans="1:15" ht="41.25" customHeight="1" thickBot="1" x14ac:dyDescent="0.25">
      <c r="A9" s="12"/>
      <c r="B9" s="11"/>
      <c r="C9" s="11"/>
      <c r="D9" s="11"/>
      <c r="E9" s="8"/>
      <c r="F9" s="6"/>
    </row>
    <row r="10" spans="1:15" ht="18" x14ac:dyDescent="0.25">
      <c r="A10" s="5"/>
      <c r="B10" s="5"/>
      <c r="C10" s="5"/>
      <c r="D10" s="5"/>
      <c r="E10" s="5"/>
      <c r="F10" s="5"/>
    </row>
    <row r="11" spans="1:15" ht="18" x14ac:dyDescent="0.25">
      <c r="A11" s="5"/>
      <c r="B11" s="5"/>
      <c r="C11" s="5"/>
      <c r="D11" s="5"/>
      <c r="E11" s="5"/>
      <c r="F11" s="5"/>
    </row>
    <row r="12" spans="1:15" ht="30" customHeight="1" x14ac:dyDescent="0.2">
      <c r="A12" s="39" t="s">
        <v>56</v>
      </c>
      <c r="C12" s="222" t="s">
        <v>14</v>
      </c>
      <c r="D12" s="222"/>
    </row>
    <row r="13" spans="1:15" ht="72" customHeight="1" x14ac:dyDescent="0.2">
      <c r="A13" s="223"/>
      <c r="C13" s="224" t="s">
        <v>133</v>
      </c>
      <c r="D13" s="224"/>
    </row>
    <row r="14" spans="1:15" ht="27.95" customHeight="1" x14ac:dyDescent="0.2">
      <c r="A14" s="223"/>
      <c r="C14" s="224"/>
      <c r="D14" s="224"/>
      <c r="F14" s="182"/>
    </row>
    <row r="15" spans="1:15" ht="180" customHeight="1" x14ac:dyDescent="0.2">
      <c r="A15" s="223"/>
      <c r="C15" s="224"/>
      <c r="D15" s="224"/>
    </row>
    <row r="19" ht="17.25" customHeight="1" x14ac:dyDescent="0.2"/>
    <row r="20" ht="17.25" customHeight="1" x14ac:dyDescent="0.2"/>
    <row r="21" ht="17.25" customHeight="1" x14ac:dyDescent="0.2"/>
    <row r="22" ht="17.25" customHeight="1" x14ac:dyDescent="0.2"/>
    <row r="23" ht="27" customHeight="1" x14ac:dyDescent="0.2"/>
    <row r="28" ht="36" customHeight="1" x14ac:dyDescent="0.2"/>
    <row r="29" ht="63" customHeight="1" x14ac:dyDescent="0.2"/>
    <row r="30" ht="27" customHeight="1" x14ac:dyDescent="0.2"/>
    <row r="31" ht="27" customHeight="1" x14ac:dyDescent="0.2"/>
    <row r="32" ht="27" customHeight="1" x14ac:dyDescent="0.2"/>
    <row r="33" ht="27" customHeight="1" x14ac:dyDescent="0.2"/>
    <row r="34" ht="36" customHeight="1" x14ac:dyDescent="0.2"/>
    <row r="35" ht="36" customHeight="1" x14ac:dyDescent="0.2"/>
    <row r="36" ht="36" customHeight="1" x14ac:dyDescent="0.2"/>
    <row r="37" ht="63" customHeight="1" x14ac:dyDescent="0.2"/>
    <row r="38" ht="63" customHeight="1" x14ac:dyDescent="0.2"/>
    <row r="39" ht="10.5" customHeight="1" x14ac:dyDescent="0.2"/>
    <row r="61" ht="58.5" customHeight="1" x14ac:dyDescent="0.2"/>
    <row r="62" ht="15.75" customHeight="1" x14ac:dyDescent="0.2"/>
    <row r="64" ht="36" customHeight="1" x14ac:dyDescent="0.2"/>
    <row r="65" ht="36" customHeight="1" x14ac:dyDescent="0.2"/>
    <row r="67" ht="36" customHeight="1" x14ac:dyDescent="0.2"/>
    <row r="68" ht="36" customHeight="1" x14ac:dyDescent="0.2"/>
    <row r="70" ht="36" customHeight="1" x14ac:dyDescent="0.2"/>
    <row r="71" ht="36" customHeight="1" x14ac:dyDescent="0.2"/>
  </sheetData>
  <mergeCells count="9">
    <mergeCell ref="C12:D12"/>
    <mergeCell ref="A13:A15"/>
    <mergeCell ref="C13:D15"/>
    <mergeCell ref="A1:E1"/>
    <mergeCell ref="G1:H1"/>
    <mergeCell ref="G3:G4"/>
    <mergeCell ref="H3:H4"/>
    <mergeCell ref="I3:I4"/>
    <mergeCell ref="A4:E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249977111117893"/>
  </sheetPr>
  <dimension ref="A1:R24"/>
  <sheetViews>
    <sheetView showGridLines="0" zoomScale="55" zoomScaleNormal="55" workbookViewId="0">
      <selection activeCell="L21" sqref="L21"/>
    </sheetView>
  </sheetViews>
  <sheetFormatPr defaultColWidth="9.140625" defaultRowHeight="20.25" x14ac:dyDescent="0.25"/>
  <cols>
    <col min="1" max="1" width="19.28515625" style="32" customWidth="1"/>
    <col min="2" max="9" width="10.7109375" style="32" customWidth="1"/>
    <col min="10" max="10" width="7.7109375" style="32" customWidth="1"/>
    <col min="11" max="12" width="70.7109375" style="32" customWidth="1"/>
    <col min="13" max="14" width="41" style="32" customWidth="1"/>
    <col min="15" max="15" width="9.140625" style="32"/>
    <col min="16" max="16" width="54" style="32" customWidth="1"/>
    <col min="17" max="17" width="18.7109375" style="32" customWidth="1"/>
    <col min="18" max="18" width="7.7109375" style="32" customWidth="1"/>
    <col min="19" max="16384" width="9.140625" style="32"/>
  </cols>
  <sheetData>
    <row r="1" spans="1:18" ht="45.75" customHeight="1" x14ac:dyDescent="0.25">
      <c r="A1" s="208" t="s">
        <v>12</v>
      </c>
      <c r="B1" s="208"/>
      <c r="C1" s="208"/>
      <c r="D1" s="208"/>
      <c r="E1" s="208"/>
      <c r="F1" s="208"/>
      <c r="G1" s="37" t="s">
        <v>129</v>
      </c>
      <c r="H1" s="37"/>
      <c r="I1" s="37"/>
      <c r="K1" s="208" t="s">
        <v>52</v>
      </c>
      <c r="L1" s="208"/>
      <c r="M1" s="208"/>
      <c r="N1" s="208"/>
      <c r="P1" s="208" t="s">
        <v>19</v>
      </c>
      <c r="Q1" s="208"/>
      <c r="R1" s="68"/>
    </row>
    <row r="2" spans="1:18" ht="18" customHeight="1" thickBot="1" x14ac:dyDescent="0.3">
      <c r="A2" s="31"/>
      <c r="G2" s="36"/>
      <c r="K2" s="31"/>
      <c r="P2" s="55"/>
      <c r="Q2" s="55"/>
      <c r="R2" s="55"/>
    </row>
    <row r="3" spans="1:18" ht="47.45" customHeight="1" x14ac:dyDescent="0.25">
      <c r="A3" s="26" t="s">
        <v>3</v>
      </c>
      <c r="B3" s="209" t="s">
        <v>53</v>
      </c>
      <c r="C3" s="209"/>
      <c r="D3" s="209"/>
      <c r="E3" s="209"/>
      <c r="F3" s="209"/>
      <c r="G3" s="209"/>
      <c r="H3" s="209"/>
      <c r="I3" s="210"/>
      <c r="J3" s="23"/>
      <c r="K3" s="30" t="s">
        <v>0</v>
      </c>
      <c r="L3" s="33" t="s">
        <v>1</v>
      </c>
      <c r="M3" s="34" t="s">
        <v>2</v>
      </c>
      <c r="N3" s="34" t="s">
        <v>54</v>
      </c>
      <c r="P3" s="56" t="s">
        <v>20</v>
      </c>
      <c r="Q3" s="57" t="s">
        <v>21</v>
      </c>
      <c r="R3" s="58"/>
    </row>
    <row r="4" spans="1:18" ht="60" customHeight="1" x14ac:dyDescent="0.25">
      <c r="A4" s="44" t="s">
        <v>87</v>
      </c>
      <c r="B4" s="204" t="s">
        <v>93</v>
      </c>
      <c r="C4" s="204"/>
      <c r="D4" s="204"/>
      <c r="E4" s="204"/>
      <c r="F4" s="204"/>
      <c r="G4" s="204"/>
      <c r="H4" s="204"/>
      <c r="I4" s="205"/>
      <c r="J4" s="24"/>
      <c r="K4" s="2" t="s">
        <v>100</v>
      </c>
      <c r="L4" s="3" t="s">
        <v>101</v>
      </c>
      <c r="M4" s="125" t="s">
        <v>78</v>
      </c>
      <c r="N4" s="177">
        <v>45108</v>
      </c>
      <c r="P4" s="59" t="s">
        <v>22</v>
      </c>
      <c r="Q4" s="60">
        <v>0</v>
      </c>
      <c r="R4" s="58"/>
    </row>
    <row r="5" spans="1:18" ht="60" customHeight="1" x14ac:dyDescent="0.25">
      <c r="A5" s="44" t="s">
        <v>87</v>
      </c>
      <c r="B5" s="204" t="s">
        <v>99</v>
      </c>
      <c r="C5" s="204"/>
      <c r="D5" s="204"/>
      <c r="E5" s="204"/>
      <c r="F5" s="204"/>
      <c r="G5" s="204"/>
      <c r="H5" s="204"/>
      <c r="I5" s="205"/>
      <c r="J5" s="24"/>
      <c r="K5" s="2" t="s">
        <v>79</v>
      </c>
      <c r="L5" s="3" t="s">
        <v>80</v>
      </c>
      <c r="M5" s="125" t="s">
        <v>78</v>
      </c>
      <c r="N5" s="177">
        <v>45108</v>
      </c>
      <c r="P5" s="59" t="s">
        <v>23</v>
      </c>
      <c r="Q5" s="60">
        <v>1</v>
      </c>
      <c r="R5" s="61"/>
    </row>
    <row r="6" spans="1:18" ht="60" customHeight="1" x14ac:dyDescent="0.25">
      <c r="A6" s="44" t="s">
        <v>87</v>
      </c>
      <c r="B6" s="204" t="s">
        <v>81</v>
      </c>
      <c r="C6" s="204"/>
      <c r="D6" s="204"/>
      <c r="E6" s="204"/>
      <c r="F6" s="204"/>
      <c r="G6" s="204"/>
      <c r="H6" s="204"/>
      <c r="I6" s="205"/>
      <c r="J6" s="24"/>
      <c r="K6" s="2"/>
      <c r="L6" s="3"/>
      <c r="M6" s="125"/>
      <c r="N6" s="4"/>
      <c r="P6" s="59" t="s">
        <v>24</v>
      </c>
      <c r="Q6" s="60">
        <v>0</v>
      </c>
      <c r="R6" s="61"/>
    </row>
    <row r="7" spans="1:18" ht="60" customHeight="1" thickBot="1" x14ac:dyDescent="0.3">
      <c r="A7" s="27"/>
      <c r="B7" s="206"/>
      <c r="C7" s="206"/>
      <c r="D7" s="206"/>
      <c r="E7" s="206"/>
      <c r="F7" s="206"/>
      <c r="G7" s="206"/>
      <c r="H7" s="206"/>
      <c r="I7" s="207"/>
      <c r="J7" s="24"/>
      <c r="K7" s="18"/>
      <c r="L7" s="19"/>
      <c r="M7" s="126"/>
      <c r="N7" s="20"/>
      <c r="P7" s="59" t="s">
        <v>25</v>
      </c>
      <c r="Q7" s="60">
        <v>0</v>
      </c>
      <c r="R7" s="61"/>
    </row>
    <row r="8" spans="1:18" ht="60" customHeight="1" thickBot="1" x14ac:dyDescent="0.3">
      <c r="A8" s="69"/>
      <c r="B8" s="24"/>
      <c r="C8" s="24"/>
      <c r="D8" s="24"/>
      <c r="E8" s="24"/>
      <c r="F8" s="24"/>
      <c r="G8" s="24"/>
      <c r="H8" s="24"/>
      <c r="I8" s="24"/>
      <c r="J8" s="24"/>
      <c r="K8" s="24"/>
      <c r="L8" s="70"/>
      <c r="M8" s="70"/>
      <c r="N8" s="70"/>
      <c r="P8" s="62" t="s">
        <v>26</v>
      </c>
      <c r="Q8" s="63">
        <v>5</v>
      </c>
      <c r="R8" s="61"/>
    </row>
    <row r="9" spans="1:18" ht="60" customHeight="1" x14ac:dyDescent="0.25">
      <c r="A9" s="35"/>
      <c r="B9" s="35"/>
      <c r="C9" s="35"/>
      <c r="D9" s="35"/>
      <c r="E9" s="35"/>
      <c r="F9" s="35"/>
      <c r="G9" s="35"/>
      <c r="H9" s="35"/>
      <c r="I9" s="35"/>
      <c r="J9" s="35"/>
      <c r="K9" s="35"/>
      <c r="L9" s="35"/>
      <c r="M9" s="35"/>
      <c r="N9" s="35"/>
      <c r="P9" s="64" t="s">
        <v>27</v>
      </c>
      <c r="Q9" s="65">
        <f>SUM(Q4:Q8)</f>
        <v>6</v>
      </c>
      <c r="R9" s="61"/>
    </row>
    <row r="10" spans="1:18" ht="21" x14ac:dyDescent="0.25">
      <c r="P10" s="64" t="s">
        <v>28</v>
      </c>
      <c r="Q10" s="66">
        <f>SUM(Q4:Q7)</f>
        <v>1</v>
      </c>
      <c r="R10" s="61"/>
    </row>
    <row r="11" spans="1:18" ht="21" x14ac:dyDescent="0.25">
      <c r="P11" s="64"/>
      <c r="Q11" s="71"/>
      <c r="R11" s="61"/>
    </row>
    <row r="12" spans="1:18" ht="21" x14ac:dyDescent="0.25">
      <c r="P12" s="67"/>
      <c r="Q12" s="64"/>
      <c r="R12" s="61"/>
    </row>
    <row r="13" spans="1:18" ht="21" x14ac:dyDescent="0.25">
      <c r="R13" s="61"/>
    </row>
    <row r="14" spans="1:18" ht="58.5" customHeight="1" x14ac:dyDescent="0.25">
      <c r="R14" s="61"/>
    </row>
    <row r="15" spans="1:18" ht="15.75" customHeight="1" x14ac:dyDescent="0.25">
      <c r="R15" s="61"/>
    </row>
    <row r="16" spans="1:18" ht="21" x14ac:dyDescent="0.25">
      <c r="R16" s="61"/>
    </row>
    <row r="17" ht="36" customHeight="1" x14ac:dyDescent="0.25"/>
    <row r="18" ht="36" customHeight="1" x14ac:dyDescent="0.25"/>
    <row r="20" ht="36" customHeight="1" x14ac:dyDescent="0.25"/>
    <row r="21" ht="36" customHeight="1" x14ac:dyDescent="0.25"/>
    <row r="23" ht="36" customHeight="1" x14ac:dyDescent="0.25"/>
    <row r="24" ht="36" customHeight="1" x14ac:dyDescent="0.25"/>
  </sheetData>
  <mergeCells count="8">
    <mergeCell ref="B5:I5"/>
    <mergeCell ref="B6:I6"/>
    <mergeCell ref="B7:I7"/>
    <mergeCell ref="P1:Q1"/>
    <mergeCell ref="K1:N1"/>
    <mergeCell ref="A1:F1"/>
    <mergeCell ref="B3:I3"/>
    <mergeCell ref="B4:I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sheetPr>
  <dimension ref="A1:O71"/>
  <sheetViews>
    <sheetView showGridLines="0" zoomScale="70" zoomScaleNormal="70" workbookViewId="0">
      <selection activeCell="C13" sqref="C13:D15"/>
    </sheetView>
  </sheetViews>
  <sheetFormatPr defaultColWidth="9.140625" defaultRowHeight="14.25" x14ac:dyDescent="0.2"/>
  <cols>
    <col min="1" max="1" width="110.42578125" style="1" customWidth="1"/>
    <col min="2" max="2" width="28" style="1" bestFit="1" customWidth="1"/>
    <col min="3" max="3" width="24.5703125" style="1" bestFit="1" customWidth="1"/>
    <col min="4" max="4" width="90.7109375" style="1" customWidth="1"/>
    <col min="5" max="5" width="23.7109375" style="1" customWidth="1"/>
    <col min="6" max="6" width="11.28515625" style="1" customWidth="1"/>
    <col min="7" max="7" width="33.140625" style="1" customWidth="1"/>
    <col min="8" max="9" width="28.7109375" style="1" customWidth="1"/>
    <col min="10" max="16384" width="9.140625" style="1"/>
  </cols>
  <sheetData>
    <row r="1" spans="1:15" ht="39" customHeight="1" thickBot="1" x14ac:dyDescent="0.35">
      <c r="A1" s="211" t="s">
        <v>13</v>
      </c>
      <c r="B1" s="211"/>
      <c r="C1" s="211"/>
      <c r="D1" s="211"/>
      <c r="E1" s="211"/>
      <c r="G1" s="212" t="s">
        <v>55</v>
      </c>
      <c r="H1" s="212"/>
      <c r="I1" s="40" t="str">
        <f>'CP07A3 Sheet-1'!G1</f>
        <v>As of 27 Jul 2023</v>
      </c>
    </row>
    <row r="2" spans="1:15" ht="18" customHeight="1" thickBot="1" x14ac:dyDescent="0.35">
      <c r="A2" s="38"/>
      <c r="B2" s="38"/>
      <c r="C2" s="38"/>
      <c r="D2" s="38"/>
      <c r="E2" s="38"/>
      <c r="G2" s="22"/>
      <c r="H2"/>
      <c r="I2" s="21"/>
    </row>
    <row r="3" spans="1:15" ht="48.75" customHeight="1" x14ac:dyDescent="0.25">
      <c r="A3" s="28" t="s">
        <v>4</v>
      </c>
      <c r="B3" s="124" t="s">
        <v>7</v>
      </c>
      <c r="C3" s="124" t="s">
        <v>8</v>
      </c>
      <c r="D3" s="124" t="s">
        <v>5</v>
      </c>
      <c r="E3" s="29" t="s">
        <v>6</v>
      </c>
      <c r="G3" s="213"/>
      <c r="H3" s="215" t="s">
        <v>10</v>
      </c>
      <c r="I3" s="217" t="s">
        <v>11</v>
      </c>
      <c r="J3"/>
      <c r="K3"/>
      <c r="L3"/>
      <c r="M3"/>
      <c r="N3"/>
      <c r="O3"/>
    </row>
    <row r="4" spans="1:15" ht="28.15" customHeight="1" x14ac:dyDescent="0.25">
      <c r="A4" s="219"/>
      <c r="B4" s="220"/>
      <c r="C4" s="220"/>
      <c r="D4" s="220"/>
      <c r="E4" s="221"/>
      <c r="F4" s="6"/>
      <c r="G4" s="214"/>
      <c r="H4" s="216"/>
      <c r="I4" s="218"/>
      <c r="J4"/>
      <c r="K4"/>
      <c r="L4"/>
      <c r="M4"/>
      <c r="N4"/>
      <c r="O4"/>
    </row>
    <row r="5" spans="1:15" ht="49.5" customHeight="1" x14ac:dyDescent="0.25">
      <c r="A5" s="15" t="s">
        <v>82</v>
      </c>
      <c r="B5" s="10" t="s">
        <v>91</v>
      </c>
      <c r="C5" s="10" t="s">
        <v>91</v>
      </c>
      <c r="D5" s="16" t="s">
        <v>83</v>
      </c>
      <c r="E5" s="13">
        <v>44256</v>
      </c>
      <c r="F5" s="6"/>
      <c r="G5" s="41" t="s">
        <v>29</v>
      </c>
      <c r="H5" s="42">
        <v>1</v>
      </c>
      <c r="I5" s="43">
        <v>0.95809999999999995</v>
      </c>
      <c r="J5"/>
      <c r="K5"/>
      <c r="L5"/>
      <c r="M5"/>
      <c r="N5"/>
      <c r="O5"/>
    </row>
    <row r="6" spans="1:15" ht="63" customHeight="1" x14ac:dyDescent="0.25">
      <c r="A6" s="15" t="s">
        <v>84</v>
      </c>
      <c r="B6" s="10" t="s">
        <v>91</v>
      </c>
      <c r="C6" s="10" t="s">
        <v>91</v>
      </c>
      <c r="D6" s="178" t="s">
        <v>85</v>
      </c>
      <c r="E6" s="13">
        <v>44256</v>
      </c>
      <c r="F6" s="6"/>
      <c r="G6"/>
      <c r="H6"/>
      <c r="I6"/>
      <c r="J6"/>
      <c r="K6"/>
      <c r="L6"/>
      <c r="M6"/>
      <c r="N6"/>
      <c r="O6"/>
    </row>
    <row r="7" spans="1:15" ht="41.25" customHeight="1" x14ac:dyDescent="0.25">
      <c r="A7" s="15"/>
      <c r="B7" s="10"/>
      <c r="C7" s="10"/>
      <c r="D7" s="178"/>
      <c r="E7" s="13"/>
      <c r="F7" s="6"/>
      <c r="G7"/>
      <c r="H7"/>
      <c r="I7"/>
      <c r="J7"/>
      <c r="K7"/>
      <c r="L7"/>
      <c r="M7"/>
      <c r="N7"/>
      <c r="O7"/>
    </row>
    <row r="8" spans="1:15" ht="41.25" customHeight="1" x14ac:dyDescent="0.25">
      <c r="A8" s="9"/>
      <c r="B8" s="10"/>
      <c r="C8" s="10"/>
      <c r="D8" s="10"/>
      <c r="E8" s="7"/>
      <c r="F8" s="6"/>
      <c r="G8"/>
      <c r="H8"/>
      <c r="I8"/>
      <c r="J8"/>
      <c r="K8"/>
      <c r="L8"/>
      <c r="M8"/>
      <c r="N8"/>
      <c r="O8"/>
    </row>
    <row r="9" spans="1:15" ht="41.25" customHeight="1" thickBot="1" x14ac:dyDescent="0.25">
      <c r="A9" s="12"/>
      <c r="B9" s="11"/>
      <c r="C9" s="11"/>
      <c r="D9" s="11"/>
      <c r="E9" s="8"/>
      <c r="F9" s="6"/>
    </row>
    <row r="10" spans="1:15" ht="18" x14ac:dyDescent="0.25">
      <c r="A10" s="5"/>
      <c r="B10" s="5"/>
      <c r="C10" s="5"/>
      <c r="D10" s="5"/>
      <c r="E10" s="5"/>
      <c r="F10" s="5"/>
    </row>
    <row r="11" spans="1:15" ht="18" x14ac:dyDescent="0.25">
      <c r="A11" s="5"/>
      <c r="B11" s="5"/>
      <c r="C11" s="5"/>
      <c r="D11" s="5"/>
      <c r="E11" s="5"/>
      <c r="F11" s="5"/>
    </row>
    <row r="12" spans="1:15" ht="30" customHeight="1" x14ac:dyDescent="0.2">
      <c r="A12" s="39" t="s">
        <v>56</v>
      </c>
      <c r="C12" s="222" t="s">
        <v>14</v>
      </c>
      <c r="D12" s="222"/>
    </row>
    <row r="13" spans="1:15" ht="133.5" customHeight="1" x14ac:dyDescent="0.2">
      <c r="A13" s="223"/>
      <c r="C13" s="224" t="s">
        <v>134</v>
      </c>
      <c r="D13" s="224"/>
    </row>
    <row r="14" spans="1:15" ht="27.95" customHeight="1" x14ac:dyDescent="0.2">
      <c r="A14" s="223"/>
      <c r="C14" s="224"/>
      <c r="D14" s="224"/>
    </row>
    <row r="15" spans="1:15" ht="408.75" customHeight="1" x14ac:dyDescent="0.2">
      <c r="A15" s="223"/>
      <c r="C15" s="224"/>
      <c r="D15" s="224"/>
    </row>
    <row r="19" ht="17.25" customHeight="1" x14ac:dyDescent="0.2"/>
    <row r="20" ht="17.25" customHeight="1" x14ac:dyDescent="0.2"/>
    <row r="21" ht="17.25" customHeight="1" x14ac:dyDescent="0.2"/>
    <row r="22" ht="17.25" customHeight="1" x14ac:dyDescent="0.2"/>
    <row r="23" ht="27" customHeight="1" x14ac:dyDescent="0.2"/>
    <row r="28" ht="36" customHeight="1" x14ac:dyDescent="0.2"/>
    <row r="29" ht="63" customHeight="1" x14ac:dyDescent="0.2"/>
    <row r="30" ht="27" customHeight="1" x14ac:dyDescent="0.2"/>
    <row r="31" ht="27" customHeight="1" x14ac:dyDescent="0.2"/>
    <row r="32" ht="27" customHeight="1" x14ac:dyDescent="0.2"/>
    <row r="33" ht="27" customHeight="1" x14ac:dyDescent="0.2"/>
    <row r="34" ht="36" customHeight="1" x14ac:dyDescent="0.2"/>
    <row r="35" ht="36" customHeight="1" x14ac:dyDescent="0.2"/>
    <row r="36" ht="36" customHeight="1" x14ac:dyDescent="0.2"/>
    <row r="37" ht="63" customHeight="1" x14ac:dyDescent="0.2"/>
    <row r="38" ht="63" customHeight="1" x14ac:dyDescent="0.2"/>
    <row r="39" ht="10.5" customHeight="1" x14ac:dyDescent="0.2"/>
    <row r="61" ht="58.5" customHeight="1" x14ac:dyDescent="0.2"/>
    <row r="62" ht="15.75" customHeight="1" x14ac:dyDescent="0.2"/>
    <row r="64" ht="36" customHeight="1" x14ac:dyDescent="0.2"/>
    <row r="65" ht="36" customHeight="1" x14ac:dyDescent="0.2"/>
    <row r="67" ht="36" customHeight="1" x14ac:dyDescent="0.2"/>
    <row r="68" ht="36" customHeight="1" x14ac:dyDescent="0.2"/>
    <row r="70" ht="36" customHeight="1" x14ac:dyDescent="0.2"/>
    <row r="71" ht="36" customHeight="1" x14ac:dyDescent="0.2"/>
  </sheetData>
  <mergeCells count="9">
    <mergeCell ref="A13:A15"/>
    <mergeCell ref="A4:E4"/>
    <mergeCell ref="A1:E1"/>
    <mergeCell ref="G1:H1"/>
    <mergeCell ref="I3:I4"/>
    <mergeCell ref="H3:H4"/>
    <mergeCell ref="G3:G4"/>
    <mergeCell ref="C12:D12"/>
    <mergeCell ref="C13:D1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D6F1-1EB9-4918-8543-0E36F1951C6D}">
  <sheetPr>
    <tabColor rgb="FF92D050"/>
  </sheetPr>
  <dimension ref="A1:R24"/>
  <sheetViews>
    <sheetView showGridLines="0" zoomScale="55" zoomScaleNormal="55" workbookViewId="0">
      <selection activeCell="N6" sqref="N6"/>
    </sheetView>
  </sheetViews>
  <sheetFormatPr defaultColWidth="9.140625" defaultRowHeight="20.25" x14ac:dyDescent="0.25"/>
  <cols>
    <col min="1" max="1" width="19.28515625" style="32" customWidth="1"/>
    <col min="2" max="9" width="10.7109375" style="32" customWidth="1"/>
    <col min="10" max="10" width="7.7109375" style="32" customWidth="1"/>
    <col min="11" max="12" width="70.7109375" style="32" customWidth="1"/>
    <col min="13" max="14" width="41" style="32" customWidth="1"/>
    <col min="15" max="15" width="9.140625" style="32"/>
    <col min="16" max="16" width="54" style="32" customWidth="1"/>
    <col min="17" max="17" width="18.7109375" style="32" customWidth="1"/>
    <col min="18" max="18" width="7.7109375" style="32" customWidth="1"/>
    <col min="19" max="16384" width="9.140625" style="32"/>
  </cols>
  <sheetData>
    <row r="1" spans="1:18" ht="45.75" customHeight="1" x14ac:dyDescent="0.25">
      <c r="A1" s="208" t="s">
        <v>12</v>
      </c>
      <c r="B1" s="208"/>
      <c r="C1" s="208"/>
      <c r="D1" s="208"/>
      <c r="E1" s="208"/>
      <c r="F1" s="208"/>
      <c r="G1" s="37" t="str">
        <f>'CP07A3 Sheet-1'!G1</f>
        <v>As of 27 Jul 2023</v>
      </c>
      <c r="H1" s="37"/>
      <c r="I1" s="37"/>
      <c r="K1" s="208" t="s">
        <v>52</v>
      </c>
      <c r="L1" s="208"/>
      <c r="M1" s="208"/>
      <c r="N1" s="208"/>
      <c r="P1" s="208" t="s">
        <v>19</v>
      </c>
      <c r="Q1" s="208"/>
      <c r="R1" s="68"/>
    </row>
    <row r="2" spans="1:18" ht="18" customHeight="1" thickBot="1" x14ac:dyDescent="0.3">
      <c r="A2" s="31"/>
      <c r="G2" s="36"/>
      <c r="K2" s="31"/>
      <c r="P2" s="55"/>
      <c r="Q2" s="55"/>
      <c r="R2" s="55"/>
    </row>
    <row r="3" spans="1:18" ht="47.45" customHeight="1" x14ac:dyDescent="0.25">
      <c r="A3" s="26" t="s">
        <v>3</v>
      </c>
      <c r="B3" s="209" t="s">
        <v>53</v>
      </c>
      <c r="C3" s="209"/>
      <c r="D3" s="209"/>
      <c r="E3" s="209"/>
      <c r="F3" s="209"/>
      <c r="G3" s="209"/>
      <c r="H3" s="209"/>
      <c r="I3" s="210"/>
      <c r="J3" s="23"/>
      <c r="K3" s="30" t="s">
        <v>0</v>
      </c>
      <c r="L3" s="33" t="s">
        <v>1</v>
      </c>
      <c r="M3" s="34" t="s">
        <v>2</v>
      </c>
      <c r="N3" s="34" t="s">
        <v>54</v>
      </c>
      <c r="P3" s="56" t="s">
        <v>20</v>
      </c>
      <c r="Q3" s="57" t="s">
        <v>21</v>
      </c>
      <c r="R3" s="58"/>
    </row>
    <row r="4" spans="1:18" ht="60" customHeight="1" x14ac:dyDescent="0.25">
      <c r="A4" s="44"/>
      <c r="B4" s="204" t="s">
        <v>98</v>
      </c>
      <c r="C4" s="204"/>
      <c r="D4" s="204"/>
      <c r="E4" s="204"/>
      <c r="F4" s="204"/>
      <c r="G4" s="204"/>
      <c r="H4" s="204"/>
      <c r="I4" s="205"/>
      <c r="J4" s="24"/>
      <c r="K4" s="2" t="s">
        <v>86</v>
      </c>
      <c r="L4" s="3" t="s">
        <v>80</v>
      </c>
      <c r="M4" s="125" t="s">
        <v>78</v>
      </c>
      <c r="N4" s="177">
        <v>45108</v>
      </c>
      <c r="P4" s="59" t="s">
        <v>22</v>
      </c>
      <c r="Q4" s="60"/>
      <c r="R4" s="58"/>
    </row>
    <row r="5" spans="1:18" ht="60" customHeight="1" x14ac:dyDescent="0.25">
      <c r="A5" s="25"/>
      <c r="B5" s="204" t="s">
        <v>102</v>
      </c>
      <c r="C5" s="204"/>
      <c r="D5" s="204"/>
      <c r="E5" s="204"/>
      <c r="F5" s="204"/>
      <c r="G5" s="204"/>
      <c r="H5" s="204"/>
      <c r="I5" s="205"/>
      <c r="J5" s="24"/>
      <c r="K5" s="2" t="s">
        <v>103</v>
      </c>
      <c r="L5" s="3" t="s">
        <v>108</v>
      </c>
      <c r="M5" s="125" t="s">
        <v>78</v>
      </c>
      <c r="N5" s="177">
        <v>45108</v>
      </c>
      <c r="P5" s="59" t="s">
        <v>23</v>
      </c>
      <c r="Q5" s="60"/>
      <c r="R5" s="61"/>
    </row>
    <row r="6" spans="1:18" ht="60" customHeight="1" x14ac:dyDescent="0.25">
      <c r="A6" s="25"/>
      <c r="B6" s="204" t="s">
        <v>111</v>
      </c>
      <c r="C6" s="204"/>
      <c r="D6" s="204"/>
      <c r="E6" s="204"/>
      <c r="F6" s="204"/>
      <c r="G6" s="204"/>
      <c r="H6" s="204"/>
      <c r="I6" s="205"/>
      <c r="J6" s="24"/>
      <c r="K6" s="2"/>
      <c r="L6" s="3"/>
      <c r="M6" s="125"/>
      <c r="N6" s="4"/>
      <c r="P6" s="59" t="s">
        <v>24</v>
      </c>
      <c r="Q6" s="60">
        <v>1</v>
      </c>
      <c r="R6" s="61"/>
    </row>
    <row r="7" spans="1:18" ht="60" customHeight="1" thickBot="1" x14ac:dyDescent="0.3">
      <c r="A7" s="27"/>
      <c r="B7" s="206"/>
      <c r="C7" s="206"/>
      <c r="D7" s="206"/>
      <c r="E7" s="206"/>
      <c r="F7" s="206"/>
      <c r="G7" s="206"/>
      <c r="H7" s="206"/>
      <c r="I7" s="207"/>
      <c r="J7" s="24"/>
      <c r="K7" s="18"/>
      <c r="L7" s="19"/>
      <c r="M7" s="126"/>
      <c r="N7" s="20"/>
      <c r="P7" s="59" t="s">
        <v>25</v>
      </c>
      <c r="Q7" s="60"/>
      <c r="R7" s="61"/>
    </row>
    <row r="8" spans="1:18" ht="60" customHeight="1" thickBot="1" x14ac:dyDescent="0.3">
      <c r="A8" s="69"/>
      <c r="B8" s="24"/>
      <c r="C8" s="24"/>
      <c r="D8" s="24"/>
      <c r="E8" s="24"/>
      <c r="F8" s="24"/>
      <c r="G8" s="24"/>
      <c r="H8" s="24"/>
      <c r="I8" s="24"/>
      <c r="J8" s="24"/>
      <c r="K8" s="24"/>
      <c r="L8" s="70"/>
      <c r="M8" s="70"/>
      <c r="N8" s="70"/>
      <c r="P8" s="62" t="s">
        <v>26</v>
      </c>
      <c r="Q8" s="63">
        <v>3</v>
      </c>
      <c r="R8" s="61"/>
    </row>
    <row r="9" spans="1:18" ht="60" customHeight="1" x14ac:dyDescent="0.25">
      <c r="A9" s="35"/>
      <c r="B9" s="35"/>
      <c r="C9" s="35"/>
      <c r="D9" s="35"/>
      <c r="E9" s="35"/>
      <c r="F9" s="35"/>
      <c r="G9" s="35"/>
      <c r="H9" s="35"/>
      <c r="I9" s="35"/>
      <c r="J9" s="35"/>
      <c r="K9" s="35"/>
      <c r="L9" s="35"/>
      <c r="M9" s="35"/>
      <c r="N9" s="35"/>
      <c r="P9" s="64" t="s">
        <v>27</v>
      </c>
      <c r="Q9" s="65">
        <f>SUM(Q4:Q8)</f>
        <v>4</v>
      </c>
      <c r="R9" s="61"/>
    </row>
    <row r="10" spans="1:18" ht="21" x14ac:dyDescent="0.25">
      <c r="P10" s="64" t="s">
        <v>28</v>
      </c>
      <c r="Q10" s="66">
        <f>SUM(Q4:Q7)</f>
        <v>1</v>
      </c>
      <c r="R10" s="61"/>
    </row>
    <row r="11" spans="1:18" ht="21" x14ac:dyDescent="0.25">
      <c r="P11" s="64"/>
      <c r="Q11" s="71"/>
      <c r="R11" s="61"/>
    </row>
    <row r="12" spans="1:18" ht="21" x14ac:dyDescent="0.25">
      <c r="P12" s="67"/>
      <c r="Q12" s="64"/>
      <c r="R12" s="61"/>
    </row>
    <row r="13" spans="1:18" ht="21" x14ac:dyDescent="0.25">
      <c r="R13" s="61"/>
    </row>
    <row r="14" spans="1:18" ht="58.5" customHeight="1" x14ac:dyDescent="0.25">
      <c r="R14" s="61"/>
    </row>
    <row r="15" spans="1:18" ht="15.75" customHeight="1" x14ac:dyDescent="0.25">
      <c r="R15" s="61"/>
    </row>
    <row r="16" spans="1:18" ht="21" x14ac:dyDescent="0.25">
      <c r="R16" s="61"/>
    </row>
    <row r="17" ht="36" customHeight="1" x14ac:dyDescent="0.25"/>
    <row r="18" ht="36" customHeight="1" x14ac:dyDescent="0.25"/>
    <row r="20" ht="36" customHeight="1" x14ac:dyDescent="0.25"/>
    <row r="21" ht="36" customHeight="1" x14ac:dyDescent="0.25"/>
    <row r="23" ht="36" customHeight="1" x14ac:dyDescent="0.25"/>
    <row r="24" ht="36" customHeight="1" x14ac:dyDescent="0.25"/>
  </sheetData>
  <mergeCells count="8">
    <mergeCell ref="B6:I6"/>
    <mergeCell ref="B7:I7"/>
    <mergeCell ref="A1:F1"/>
    <mergeCell ref="K1:N1"/>
    <mergeCell ref="P1:Q1"/>
    <mergeCell ref="B3:I3"/>
    <mergeCell ref="B4:I4"/>
    <mergeCell ref="B5:I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1E8A-8BD8-46CD-8003-C5809658C028}">
  <sheetPr>
    <tabColor rgb="FF92D050"/>
  </sheetPr>
  <dimension ref="A1:O71"/>
  <sheetViews>
    <sheetView showGridLines="0" zoomScale="55" zoomScaleNormal="55" workbookViewId="0">
      <selection activeCell="G15" sqref="G15"/>
    </sheetView>
  </sheetViews>
  <sheetFormatPr defaultColWidth="9.140625" defaultRowHeight="14.25" x14ac:dyDescent="0.2"/>
  <cols>
    <col min="1" max="1" width="110.42578125" style="1" customWidth="1"/>
    <col min="2" max="2" width="28" style="1" bestFit="1" customWidth="1"/>
    <col min="3" max="3" width="24.5703125" style="1" bestFit="1" customWidth="1"/>
    <col min="4" max="4" width="90.7109375" style="1" customWidth="1"/>
    <col min="5" max="5" width="23.7109375" style="1" customWidth="1"/>
    <col min="6" max="6" width="11.28515625" style="1" customWidth="1"/>
    <col min="7" max="7" width="33.140625" style="1" customWidth="1"/>
    <col min="8" max="9" width="28.7109375" style="1" customWidth="1"/>
    <col min="10" max="16384" width="9.140625" style="1"/>
  </cols>
  <sheetData>
    <row r="1" spans="1:15" ht="39" customHeight="1" thickBot="1" x14ac:dyDescent="0.35">
      <c r="A1" s="211" t="s">
        <v>13</v>
      </c>
      <c r="B1" s="211"/>
      <c r="C1" s="211"/>
      <c r="D1" s="211"/>
      <c r="E1" s="211"/>
      <c r="G1" s="212" t="s">
        <v>55</v>
      </c>
      <c r="H1" s="212"/>
      <c r="I1" s="40" t="str">
        <f>'CP07A3 Sheet-1'!G1</f>
        <v>As of 27 Jul 2023</v>
      </c>
    </row>
    <row r="2" spans="1:15" ht="18" customHeight="1" thickBot="1" x14ac:dyDescent="0.35">
      <c r="A2" s="38"/>
      <c r="B2" s="38"/>
      <c r="C2" s="38"/>
      <c r="D2" s="38"/>
      <c r="E2" s="38"/>
      <c r="G2" s="22"/>
      <c r="H2"/>
      <c r="I2" s="21"/>
    </row>
    <row r="3" spans="1:15" ht="48.75" customHeight="1" x14ac:dyDescent="0.25">
      <c r="A3" s="28" t="s">
        <v>4</v>
      </c>
      <c r="B3" s="124" t="s">
        <v>7</v>
      </c>
      <c r="C3" s="124" t="s">
        <v>8</v>
      </c>
      <c r="D3" s="124" t="s">
        <v>5</v>
      </c>
      <c r="E3" s="29" t="s">
        <v>6</v>
      </c>
      <c r="G3" s="213"/>
      <c r="H3" s="215" t="s">
        <v>10</v>
      </c>
      <c r="I3" s="217" t="s">
        <v>11</v>
      </c>
      <c r="J3"/>
      <c r="K3"/>
      <c r="L3"/>
      <c r="M3"/>
      <c r="N3"/>
      <c r="O3"/>
    </row>
    <row r="4" spans="1:15" ht="28.15" customHeight="1" x14ac:dyDescent="0.25">
      <c r="A4" s="219"/>
      <c r="B4" s="220"/>
      <c r="C4" s="220"/>
      <c r="D4" s="220"/>
      <c r="E4" s="221"/>
      <c r="F4" s="6"/>
      <c r="G4" s="214"/>
      <c r="H4" s="216"/>
      <c r="I4" s="218"/>
      <c r="J4"/>
      <c r="K4"/>
      <c r="L4"/>
      <c r="M4"/>
      <c r="N4"/>
      <c r="O4"/>
    </row>
    <row r="5" spans="1:15" ht="78" customHeight="1" x14ac:dyDescent="0.25">
      <c r="A5" s="15" t="s">
        <v>96</v>
      </c>
      <c r="B5" s="10" t="s">
        <v>92</v>
      </c>
      <c r="C5" s="10" t="s">
        <v>92</v>
      </c>
      <c r="D5" s="17" t="s">
        <v>97</v>
      </c>
      <c r="E5" s="13">
        <v>44887</v>
      </c>
      <c r="F5" s="6"/>
      <c r="G5" s="41" t="s">
        <v>29</v>
      </c>
      <c r="H5" s="42">
        <v>1</v>
      </c>
      <c r="I5" s="43">
        <v>0.92849999999999999</v>
      </c>
      <c r="J5"/>
      <c r="K5"/>
      <c r="L5"/>
      <c r="M5"/>
      <c r="N5"/>
      <c r="O5"/>
    </row>
    <row r="6" spans="1:15" ht="63" customHeight="1" x14ac:dyDescent="0.25">
      <c r="A6" s="15"/>
      <c r="B6" s="10"/>
      <c r="C6" s="10"/>
      <c r="D6" s="179"/>
      <c r="E6" s="13"/>
      <c r="F6" s="6"/>
      <c r="G6"/>
      <c r="H6"/>
      <c r="I6"/>
      <c r="J6"/>
      <c r="K6"/>
      <c r="L6"/>
      <c r="M6"/>
      <c r="N6"/>
      <c r="O6"/>
    </row>
    <row r="7" spans="1:15" ht="67.5" customHeight="1" x14ac:dyDescent="0.25">
      <c r="A7" s="15"/>
      <c r="B7" s="10"/>
      <c r="C7" s="10"/>
      <c r="D7" s="179"/>
      <c r="E7" s="13"/>
      <c r="F7" s="6"/>
      <c r="G7"/>
      <c r="H7"/>
      <c r="I7"/>
      <c r="J7"/>
      <c r="K7"/>
      <c r="L7"/>
      <c r="M7"/>
      <c r="N7"/>
      <c r="O7"/>
    </row>
    <row r="8" spans="1:15" ht="41.25" customHeight="1" x14ac:dyDescent="0.25">
      <c r="A8" s="9"/>
      <c r="B8" s="10"/>
      <c r="C8" s="10"/>
      <c r="D8" s="10"/>
      <c r="E8" s="7"/>
      <c r="F8" s="6"/>
      <c r="G8"/>
      <c r="H8"/>
      <c r="I8"/>
      <c r="J8"/>
      <c r="K8"/>
      <c r="L8"/>
      <c r="M8"/>
      <c r="N8"/>
      <c r="O8"/>
    </row>
    <row r="9" spans="1:15" ht="41.25" customHeight="1" thickBot="1" x14ac:dyDescent="0.25">
      <c r="A9" s="12"/>
      <c r="B9" s="11"/>
      <c r="C9" s="11"/>
      <c r="D9" s="11"/>
      <c r="E9" s="8"/>
      <c r="F9" s="6"/>
    </row>
    <row r="10" spans="1:15" ht="18" x14ac:dyDescent="0.25">
      <c r="A10" s="5"/>
      <c r="B10" s="5"/>
      <c r="C10" s="5"/>
      <c r="D10" s="5"/>
      <c r="E10" s="5"/>
      <c r="F10" s="5"/>
    </row>
    <row r="11" spans="1:15" ht="18" x14ac:dyDescent="0.25">
      <c r="A11" s="5"/>
      <c r="B11" s="5"/>
      <c r="C11" s="5"/>
      <c r="D11" s="5"/>
      <c r="E11" s="5"/>
      <c r="F11" s="5"/>
    </row>
    <row r="12" spans="1:15" ht="30" customHeight="1" x14ac:dyDescent="0.2">
      <c r="A12" s="39" t="s">
        <v>56</v>
      </c>
      <c r="C12" s="222" t="s">
        <v>14</v>
      </c>
      <c r="D12" s="222"/>
    </row>
    <row r="13" spans="1:15" ht="133.5" customHeight="1" x14ac:dyDescent="0.2">
      <c r="A13" s="223"/>
      <c r="C13" s="224" t="s">
        <v>134</v>
      </c>
      <c r="D13" s="224"/>
    </row>
    <row r="14" spans="1:15" ht="27.95" customHeight="1" x14ac:dyDescent="0.2">
      <c r="A14" s="223"/>
      <c r="C14" s="224"/>
      <c r="D14" s="224"/>
    </row>
    <row r="15" spans="1:15" ht="408.75" customHeight="1" x14ac:dyDescent="0.2">
      <c r="A15" s="223"/>
      <c r="C15" s="224"/>
      <c r="D15" s="224"/>
    </row>
    <row r="19" ht="17.25" customHeight="1" x14ac:dyDescent="0.2"/>
    <row r="20" ht="17.25" customHeight="1" x14ac:dyDescent="0.2"/>
    <row r="21" ht="17.25" customHeight="1" x14ac:dyDescent="0.2"/>
    <row r="22" ht="17.25" customHeight="1" x14ac:dyDescent="0.2"/>
    <row r="23" ht="27" customHeight="1" x14ac:dyDescent="0.2"/>
    <row r="28" ht="36" customHeight="1" x14ac:dyDescent="0.2"/>
    <row r="29" ht="63" customHeight="1" x14ac:dyDescent="0.2"/>
    <row r="30" ht="27" customHeight="1" x14ac:dyDescent="0.2"/>
    <row r="31" ht="27" customHeight="1" x14ac:dyDescent="0.2"/>
    <row r="32" ht="27" customHeight="1" x14ac:dyDescent="0.2"/>
    <row r="33" ht="27" customHeight="1" x14ac:dyDescent="0.2"/>
    <row r="34" ht="36" customHeight="1" x14ac:dyDescent="0.2"/>
    <row r="35" ht="36" customHeight="1" x14ac:dyDescent="0.2"/>
    <row r="36" ht="36" customHeight="1" x14ac:dyDescent="0.2"/>
    <row r="37" ht="63" customHeight="1" x14ac:dyDescent="0.2"/>
    <row r="38" ht="63" customHeight="1" x14ac:dyDescent="0.2"/>
    <row r="39" ht="10.5" customHeight="1" x14ac:dyDescent="0.2"/>
    <row r="61" ht="58.5" customHeight="1" x14ac:dyDescent="0.2"/>
    <row r="62" ht="15.75" customHeight="1" x14ac:dyDescent="0.2"/>
    <row r="64" ht="36" customHeight="1" x14ac:dyDescent="0.2"/>
    <row r="65" ht="36" customHeight="1" x14ac:dyDescent="0.2"/>
    <row r="67" ht="36" customHeight="1" x14ac:dyDescent="0.2"/>
    <row r="68" ht="36" customHeight="1" x14ac:dyDescent="0.2"/>
    <row r="70" ht="36" customHeight="1" x14ac:dyDescent="0.2"/>
    <row r="71" ht="36" customHeight="1" x14ac:dyDescent="0.2"/>
  </sheetData>
  <mergeCells count="9">
    <mergeCell ref="A1:E1"/>
    <mergeCell ref="G1:H1"/>
    <mergeCell ref="G3:G4"/>
    <mergeCell ref="H3:H4"/>
    <mergeCell ref="I3:I4"/>
    <mergeCell ref="A4:E4"/>
    <mergeCell ref="C12:D12"/>
    <mergeCell ref="A13:A15"/>
    <mergeCell ref="C13:D1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ED1E-1CFC-4DB4-AF26-5A9A1604D5D3}">
  <sheetPr>
    <pageSetUpPr fitToPage="1"/>
  </sheetPr>
  <dimension ref="A1:S20"/>
  <sheetViews>
    <sheetView showGridLines="0" tabSelected="1" view="pageBreakPreview" zoomScale="70" zoomScaleNormal="70" zoomScaleSheetLayoutView="70" workbookViewId="0">
      <pane xSplit="3" ySplit="1" topLeftCell="J2" activePane="bottomRight" state="frozen"/>
      <selection activeCell="I15" sqref="I15"/>
      <selection pane="topRight" activeCell="I15" sqref="I15"/>
      <selection pane="bottomLeft" activeCell="I15" sqref="I15"/>
      <selection pane="bottomRight" activeCell="S16" sqref="S16"/>
    </sheetView>
  </sheetViews>
  <sheetFormatPr defaultColWidth="25.7109375" defaultRowHeight="15" outlineLevelCol="1" x14ac:dyDescent="0.25"/>
  <cols>
    <col min="1" max="1" width="4.28515625" style="72" customWidth="1"/>
    <col min="2" max="2" width="21.7109375" style="73" customWidth="1"/>
    <col min="3" max="4" width="71.28515625" style="74" customWidth="1"/>
    <col min="5" max="6" width="19.5703125" style="73" customWidth="1"/>
    <col min="7" max="7" width="19" style="75" customWidth="1"/>
    <col min="8" max="8" width="19.28515625" style="75" customWidth="1"/>
    <col min="9" max="9" width="11.28515625" style="75" customWidth="1"/>
    <col min="10" max="10" width="22.7109375" style="75" customWidth="1"/>
    <col min="11" max="12" width="24.28515625" style="75" customWidth="1"/>
    <col min="13" max="13" width="22.42578125" style="75" customWidth="1"/>
    <col min="14" max="14" width="18.28515625" style="75" customWidth="1" outlineLevel="1"/>
    <col min="15" max="15" width="15.7109375" style="75" customWidth="1" outlineLevel="1"/>
    <col min="16" max="16" width="18" style="75" customWidth="1"/>
    <col min="17" max="17" width="18.5703125" style="75" customWidth="1"/>
    <col min="18" max="18" width="18.42578125" style="75" customWidth="1" outlineLevel="1"/>
    <col min="19" max="19" width="102.7109375" style="73" customWidth="1"/>
    <col min="20" max="16384" width="25.7109375" style="77"/>
  </cols>
  <sheetData>
    <row r="1" spans="1:19" s="104" customFormat="1" ht="100.5" customHeight="1" x14ac:dyDescent="0.25">
      <c r="A1" s="86"/>
      <c r="B1" s="88" t="s">
        <v>144</v>
      </c>
      <c r="C1" s="89" t="s">
        <v>32</v>
      </c>
      <c r="D1" s="202" t="s">
        <v>145</v>
      </c>
      <c r="E1" s="90" t="s">
        <v>33</v>
      </c>
      <c r="F1" s="90" t="s">
        <v>34</v>
      </c>
      <c r="G1" s="90" t="s">
        <v>35</v>
      </c>
      <c r="H1" s="91" t="s">
        <v>36</v>
      </c>
      <c r="I1" s="91" t="s">
        <v>37</v>
      </c>
      <c r="J1" s="92" t="s">
        <v>38</v>
      </c>
      <c r="K1" s="93" t="s">
        <v>152</v>
      </c>
      <c r="L1" s="93" t="s">
        <v>153</v>
      </c>
      <c r="M1" s="94" t="s">
        <v>41</v>
      </c>
      <c r="N1" s="95" t="s">
        <v>42</v>
      </c>
      <c r="O1" s="96" t="s">
        <v>154</v>
      </c>
      <c r="P1" s="97" t="s">
        <v>46</v>
      </c>
      <c r="Q1" s="99" t="s">
        <v>47</v>
      </c>
      <c r="R1" s="101" t="s">
        <v>49</v>
      </c>
      <c r="S1" s="102" t="s">
        <v>50</v>
      </c>
    </row>
    <row r="2" spans="1:19" ht="18" x14ac:dyDescent="0.25">
      <c r="B2" s="106" t="s">
        <v>146</v>
      </c>
      <c r="C2" s="107" t="s">
        <v>77</v>
      </c>
      <c r="D2" s="107" t="s">
        <v>139</v>
      </c>
      <c r="E2" s="108" t="s">
        <v>73</v>
      </c>
      <c r="F2" s="109">
        <v>43912</v>
      </c>
      <c r="G2" s="109">
        <v>44611</v>
      </c>
      <c r="H2" s="109"/>
      <c r="I2" s="176">
        <v>1</v>
      </c>
      <c r="J2" s="109">
        <v>44912</v>
      </c>
      <c r="K2" s="109">
        <v>44875</v>
      </c>
      <c r="L2" s="109">
        <v>44875</v>
      </c>
      <c r="M2" s="109">
        <v>44875</v>
      </c>
      <c r="N2" s="109">
        <v>44718</v>
      </c>
      <c r="O2" s="109">
        <v>44731</v>
      </c>
      <c r="P2" s="109">
        <v>44740</v>
      </c>
      <c r="Q2" s="109" t="s">
        <v>75</v>
      </c>
      <c r="R2" s="109">
        <v>44875</v>
      </c>
      <c r="S2" s="111" t="s">
        <v>74</v>
      </c>
    </row>
    <row r="3" spans="1:19" ht="18" x14ac:dyDescent="0.25">
      <c r="B3" s="106" t="s">
        <v>146</v>
      </c>
      <c r="C3" s="107" t="s">
        <v>77</v>
      </c>
      <c r="D3" s="107" t="s">
        <v>149</v>
      </c>
      <c r="E3" s="108" t="s">
        <v>73</v>
      </c>
      <c r="F3" s="109">
        <v>43912</v>
      </c>
      <c r="G3" s="109">
        <v>44611</v>
      </c>
      <c r="H3" s="109">
        <v>44875</v>
      </c>
      <c r="I3" s="176">
        <v>2</v>
      </c>
      <c r="J3" s="109">
        <v>45014</v>
      </c>
      <c r="K3" s="109">
        <v>44998</v>
      </c>
      <c r="L3" s="109">
        <v>44998</v>
      </c>
      <c r="M3" s="109">
        <v>44998</v>
      </c>
      <c r="N3" s="109">
        <v>44854</v>
      </c>
      <c r="O3" s="109">
        <v>44865</v>
      </c>
      <c r="P3" s="109">
        <v>44871</v>
      </c>
      <c r="Q3" s="109" t="s">
        <v>75</v>
      </c>
      <c r="R3" s="109">
        <v>44998</v>
      </c>
      <c r="S3" s="111" t="s">
        <v>74</v>
      </c>
    </row>
    <row r="4" spans="1:19" ht="36" x14ac:dyDescent="0.25">
      <c r="B4" s="106" t="s">
        <v>146</v>
      </c>
      <c r="C4" s="107" t="s">
        <v>77</v>
      </c>
      <c r="D4" s="107" t="s">
        <v>150</v>
      </c>
      <c r="E4" s="108" t="s">
        <v>73</v>
      </c>
      <c r="F4" s="109">
        <v>43912</v>
      </c>
      <c r="G4" s="109">
        <v>44611</v>
      </c>
      <c r="H4" s="109">
        <v>44998</v>
      </c>
      <c r="I4" s="176">
        <v>3</v>
      </c>
      <c r="J4" s="109">
        <v>45153</v>
      </c>
      <c r="K4" s="109">
        <v>45105</v>
      </c>
      <c r="L4" s="109">
        <v>45105</v>
      </c>
      <c r="M4" s="109">
        <v>45105</v>
      </c>
      <c r="N4" s="109">
        <v>44993</v>
      </c>
      <c r="O4" s="109">
        <v>45005</v>
      </c>
      <c r="P4" s="109">
        <v>45018</v>
      </c>
      <c r="Q4" s="109" t="s">
        <v>124</v>
      </c>
      <c r="R4" s="109"/>
      <c r="S4" s="111" t="s">
        <v>127</v>
      </c>
    </row>
    <row r="5" spans="1:19" ht="24.75" customHeight="1" x14ac:dyDescent="0.25">
      <c r="B5" s="106" t="s">
        <v>146</v>
      </c>
      <c r="C5" s="107" t="s">
        <v>77</v>
      </c>
      <c r="D5" s="107" t="s">
        <v>141</v>
      </c>
      <c r="E5" s="108" t="s">
        <v>73</v>
      </c>
      <c r="F5" s="109">
        <v>43912</v>
      </c>
      <c r="G5" s="109">
        <v>44611</v>
      </c>
      <c r="H5" s="109">
        <v>44998</v>
      </c>
      <c r="I5" s="176">
        <v>4</v>
      </c>
      <c r="J5" s="109">
        <v>45262</v>
      </c>
      <c r="K5" s="109">
        <v>45220</v>
      </c>
      <c r="L5" s="109" t="s">
        <v>122</v>
      </c>
      <c r="M5" s="109" t="s">
        <v>122</v>
      </c>
      <c r="N5" s="109">
        <v>45103</v>
      </c>
      <c r="O5" s="109">
        <v>45113</v>
      </c>
      <c r="P5" s="109" t="s">
        <v>123</v>
      </c>
      <c r="Q5" s="109" t="s">
        <v>123</v>
      </c>
      <c r="R5" s="109"/>
      <c r="S5" s="111" t="s">
        <v>122</v>
      </c>
    </row>
    <row r="6" spans="1:19" ht="36" x14ac:dyDescent="0.25">
      <c r="B6" s="106" t="s">
        <v>148</v>
      </c>
      <c r="C6" s="111" t="s">
        <v>76</v>
      </c>
      <c r="D6" s="111" t="s">
        <v>143</v>
      </c>
      <c r="E6" s="108" t="s">
        <v>73</v>
      </c>
      <c r="F6" s="109">
        <v>43983</v>
      </c>
      <c r="G6" s="109">
        <v>44772</v>
      </c>
      <c r="H6" s="109"/>
      <c r="I6" s="176">
        <v>1</v>
      </c>
      <c r="J6" s="109">
        <v>45133</v>
      </c>
      <c r="K6" s="109">
        <v>45050</v>
      </c>
      <c r="L6" s="109">
        <v>45050</v>
      </c>
      <c r="M6" s="109">
        <v>45050</v>
      </c>
      <c r="N6" s="109">
        <v>44686</v>
      </c>
      <c r="O6" s="109">
        <v>44699</v>
      </c>
      <c r="P6" s="109">
        <v>44707</v>
      </c>
      <c r="Q6" s="109" t="s">
        <v>75</v>
      </c>
      <c r="R6" s="109">
        <v>45050</v>
      </c>
      <c r="S6" s="111" t="s">
        <v>74</v>
      </c>
    </row>
    <row r="7" spans="1:19" ht="36" x14ac:dyDescent="0.25">
      <c r="B7" s="106" t="s">
        <v>148</v>
      </c>
      <c r="C7" s="111" t="s">
        <v>76</v>
      </c>
      <c r="D7" s="203" t="s">
        <v>151</v>
      </c>
      <c r="E7" s="108" t="s">
        <v>73</v>
      </c>
      <c r="F7" s="109">
        <v>43983</v>
      </c>
      <c r="G7" s="109">
        <v>44772</v>
      </c>
      <c r="H7" s="109">
        <v>45050</v>
      </c>
      <c r="I7" s="176">
        <v>2</v>
      </c>
      <c r="J7" s="109">
        <v>45324</v>
      </c>
      <c r="K7" s="109">
        <v>45223</v>
      </c>
      <c r="L7" s="109">
        <v>45223</v>
      </c>
      <c r="M7" s="109" t="s">
        <v>127</v>
      </c>
      <c r="N7" s="109"/>
      <c r="O7" s="109"/>
      <c r="P7" s="109">
        <v>45048</v>
      </c>
      <c r="Q7" s="109" t="s">
        <v>127</v>
      </c>
      <c r="R7" s="109">
        <v>45050</v>
      </c>
      <c r="S7" s="111" t="s">
        <v>128</v>
      </c>
    </row>
    <row r="8" spans="1:19" ht="36" x14ac:dyDescent="0.25">
      <c r="B8" s="106" t="s">
        <v>148</v>
      </c>
      <c r="C8" s="111" t="s">
        <v>76</v>
      </c>
      <c r="D8" s="203" t="s">
        <v>140</v>
      </c>
      <c r="E8" s="108" t="s">
        <v>73</v>
      </c>
      <c r="F8" s="109">
        <v>43983</v>
      </c>
      <c r="G8" s="109">
        <v>44772</v>
      </c>
      <c r="H8" s="109">
        <v>45050</v>
      </c>
      <c r="I8" s="176">
        <v>2</v>
      </c>
      <c r="J8" s="109">
        <v>45439</v>
      </c>
      <c r="K8" s="109" t="s">
        <v>122</v>
      </c>
      <c r="L8" s="109" t="s">
        <v>122</v>
      </c>
      <c r="M8" s="109" t="s">
        <v>122</v>
      </c>
      <c r="N8" s="109">
        <v>45117</v>
      </c>
      <c r="O8" s="109">
        <v>45125</v>
      </c>
      <c r="P8" s="109" t="s">
        <v>123</v>
      </c>
      <c r="Q8" s="109" t="s">
        <v>123</v>
      </c>
      <c r="R8" s="109">
        <v>45050</v>
      </c>
      <c r="S8" s="111" t="s">
        <v>155</v>
      </c>
    </row>
    <row r="9" spans="1:19" ht="18" x14ac:dyDescent="0.25">
      <c r="B9" s="106" t="s">
        <v>147</v>
      </c>
      <c r="C9" s="111" t="s">
        <v>94</v>
      </c>
      <c r="D9" s="107" t="s">
        <v>149</v>
      </c>
      <c r="E9" s="114" t="s">
        <v>95</v>
      </c>
      <c r="F9" s="109">
        <v>44584</v>
      </c>
      <c r="G9" s="109">
        <v>44948</v>
      </c>
      <c r="H9" s="109"/>
      <c r="I9" s="176">
        <v>1</v>
      </c>
      <c r="J9" s="109">
        <v>45068</v>
      </c>
      <c r="K9" s="109">
        <v>45036</v>
      </c>
      <c r="L9" s="109">
        <v>45036</v>
      </c>
      <c r="M9" s="109">
        <v>45036</v>
      </c>
      <c r="N9" s="109">
        <v>44874</v>
      </c>
      <c r="O9" s="109">
        <v>44882</v>
      </c>
      <c r="P9" s="109">
        <v>44885</v>
      </c>
      <c r="Q9" s="109" t="s">
        <v>75</v>
      </c>
      <c r="R9" s="109">
        <v>45036</v>
      </c>
      <c r="S9" s="111" t="s">
        <v>109</v>
      </c>
    </row>
    <row r="10" spans="1:19" ht="18" x14ac:dyDescent="0.25">
      <c r="B10" s="106" t="s">
        <v>147</v>
      </c>
      <c r="C10" s="111" t="s">
        <v>94</v>
      </c>
      <c r="D10" s="107" t="s">
        <v>149</v>
      </c>
      <c r="E10" s="114" t="s">
        <v>95</v>
      </c>
      <c r="F10" s="109">
        <v>44584</v>
      </c>
      <c r="G10" s="109">
        <v>44948</v>
      </c>
      <c r="H10" s="109">
        <v>45036</v>
      </c>
      <c r="I10" s="176">
        <v>2</v>
      </c>
      <c r="J10" s="109">
        <v>45160</v>
      </c>
      <c r="K10" s="109">
        <v>45110</v>
      </c>
      <c r="L10" s="109">
        <v>45110</v>
      </c>
      <c r="M10" s="109">
        <v>45110</v>
      </c>
      <c r="N10" s="109">
        <v>45020</v>
      </c>
      <c r="O10" s="109">
        <v>45033</v>
      </c>
      <c r="P10" s="109">
        <v>45049</v>
      </c>
      <c r="Q10" s="109" t="s">
        <v>75</v>
      </c>
      <c r="R10" s="109">
        <v>45110</v>
      </c>
      <c r="S10" s="111" t="s">
        <v>156</v>
      </c>
    </row>
    <row r="11" spans="1:19" ht="36" x14ac:dyDescent="0.25">
      <c r="B11" s="106" t="s">
        <v>147</v>
      </c>
      <c r="C11" s="111" t="s">
        <v>110</v>
      </c>
      <c r="D11" s="111" t="s">
        <v>142</v>
      </c>
      <c r="E11" s="114" t="s">
        <v>95</v>
      </c>
      <c r="F11" s="109">
        <v>44874</v>
      </c>
      <c r="G11" s="109">
        <v>45013</v>
      </c>
      <c r="H11" s="109"/>
      <c r="I11" s="176">
        <v>1</v>
      </c>
      <c r="J11" s="109">
        <v>45098</v>
      </c>
      <c r="K11" s="109">
        <v>45089</v>
      </c>
      <c r="L11" s="109">
        <v>45089</v>
      </c>
      <c r="M11" s="109">
        <v>45089</v>
      </c>
      <c r="N11" s="109">
        <v>45033</v>
      </c>
      <c r="O11" s="109">
        <v>45047</v>
      </c>
      <c r="P11" s="109">
        <v>45054</v>
      </c>
      <c r="Q11" s="109" t="s">
        <v>75</v>
      </c>
      <c r="R11" s="109">
        <v>45089</v>
      </c>
      <c r="S11" s="111" t="s">
        <v>156</v>
      </c>
    </row>
    <row r="12" spans="1:19" ht="27.75" customHeight="1" x14ac:dyDescent="0.25">
      <c r="B12" s="106" t="s">
        <v>147</v>
      </c>
      <c r="C12" s="111" t="s">
        <v>94</v>
      </c>
      <c r="D12" s="111" t="s">
        <v>143</v>
      </c>
      <c r="E12" s="114" t="s">
        <v>95</v>
      </c>
      <c r="F12" s="109">
        <v>44584</v>
      </c>
      <c r="G12" s="109">
        <v>44948</v>
      </c>
      <c r="H12" s="109">
        <v>45110</v>
      </c>
      <c r="I12" s="176">
        <v>3</v>
      </c>
      <c r="J12" s="109">
        <v>45189</v>
      </c>
      <c r="K12" s="109">
        <v>45162</v>
      </c>
      <c r="L12" s="109" t="s">
        <v>122</v>
      </c>
      <c r="M12" s="109" t="s">
        <v>122</v>
      </c>
      <c r="N12" s="109">
        <v>45104</v>
      </c>
      <c r="O12" s="109">
        <v>45117</v>
      </c>
      <c r="P12" s="109" t="s">
        <v>123</v>
      </c>
      <c r="Q12" s="109" t="s">
        <v>123</v>
      </c>
      <c r="R12" s="109"/>
      <c r="S12" s="111" t="s">
        <v>155</v>
      </c>
    </row>
    <row r="13" spans="1:19" ht="18" x14ac:dyDescent="0.25">
      <c r="B13" s="113"/>
      <c r="C13" s="111"/>
      <c r="D13" s="111"/>
      <c r="E13" s="114"/>
      <c r="F13" s="115"/>
      <c r="G13" s="115"/>
      <c r="H13" s="109"/>
      <c r="I13" s="110"/>
      <c r="J13" s="109"/>
      <c r="K13" s="109"/>
      <c r="L13" s="109"/>
      <c r="M13" s="109"/>
      <c r="N13" s="109"/>
      <c r="O13" s="109"/>
      <c r="P13" s="109"/>
      <c r="Q13" s="109"/>
      <c r="R13" s="109"/>
      <c r="S13" s="111"/>
    </row>
    <row r="14" spans="1:19" ht="18" x14ac:dyDescent="0.25">
      <c r="B14" s="113"/>
      <c r="C14" s="111"/>
      <c r="D14" s="111"/>
      <c r="E14" s="114"/>
      <c r="F14" s="115"/>
      <c r="G14" s="115"/>
      <c r="H14" s="109"/>
      <c r="I14" s="110"/>
      <c r="J14" s="109"/>
      <c r="K14" s="109"/>
      <c r="L14" s="109"/>
      <c r="M14" s="109"/>
      <c r="N14" s="109"/>
      <c r="O14" s="109"/>
      <c r="P14" s="109"/>
      <c r="Q14" s="109"/>
      <c r="R14" s="109"/>
      <c r="S14" s="111"/>
    </row>
    <row r="15" spans="1:19" ht="18" x14ac:dyDescent="0.25">
      <c r="B15" s="113"/>
      <c r="C15" s="111"/>
      <c r="D15" s="111"/>
      <c r="E15" s="114"/>
      <c r="F15" s="115"/>
      <c r="G15" s="115"/>
      <c r="H15" s="109"/>
      <c r="I15" s="110"/>
      <c r="J15" s="109"/>
      <c r="K15" s="109"/>
      <c r="L15" s="109"/>
      <c r="M15" s="109"/>
      <c r="N15" s="109"/>
      <c r="O15" s="109"/>
      <c r="P15" s="109"/>
      <c r="Q15" s="109"/>
      <c r="R15" s="109"/>
      <c r="S15" s="111"/>
    </row>
    <row r="16" spans="1:19" ht="18" x14ac:dyDescent="0.25">
      <c r="B16" s="113"/>
      <c r="C16" s="111"/>
      <c r="D16" s="111"/>
      <c r="E16" s="114"/>
      <c r="F16" s="115"/>
      <c r="G16" s="115"/>
      <c r="H16" s="109"/>
      <c r="I16" s="110"/>
      <c r="J16" s="109"/>
      <c r="K16" s="109"/>
      <c r="L16" s="109"/>
      <c r="M16" s="109"/>
      <c r="N16" s="109"/>
      <c r="O16" s="109"/>
      <c r="P16" s="109"/>
      <c r="Q16" s="109"/>
      <c r="R16" s="109"/>
      <c r="S16" s="111"/>
    </row>
    <row r="17" spans="2:19" ht="18" x14ac:dyDescent="0.25">
      <c r="B17" s="116"/>
      <c r="C17" s="117"/>
      <c r="D17" s="117"/>
      <c r="E17" s="118"/>
      <c r="F17" s="119"/>
      <c r="G17" s="119"/>
      <c r="H17" s="109"/>
      <c r="I17" s="110"/>
      <c r="J17" s="109"/>
      <c r="K17" s="109"/>
      <c r="L17" s="109"/>
      <c r="M17" s="109"/>
      <c r="N17" s="109"/>
      <c r="O17" s="109"/>
      <c r="P17" s="109"/>
      <c r="Q17" s="109"/>
      <c r="R17" s="109"/>
      <c r="S17" s="111"/>
    </row>
    <row r="18" spans="2:19" ht="18" x14ac:dyDescent="0.25">
      <c r="B18" s="116"/>
      <c r="C18" s="117"/>
      <c r="D18" s="117"/>
      <c r="E18" s="118"/>
      <c r="F18" s="119"/>
      <c r="G18" s="119"/>
      <c r="H18" s="109"/>
      <c r="I18" s="110"/>
      <c r="J18" s="109"/>
      <c r="K18" s="109"/>
      <c r="L18" s="109"/>
      <c r="M18" s="109"/>
      <c r="N18" s="109"/>
      <c r="O18" s="109"/>
      <c r="P18" s="109"/>
      <c r="Q18" s="109"/>
      <c r="R18" s="109"/>
      <c r="S18" s="111"/>
    </row>
    <row r="19" spans="2:19" ht="18" x14ac:dyDescent="0.25">
      <c r="B19" s="120"/>
      <c r="C19" s="121"/>
      <c r="D19" s="121"/>
      <c r="E19" s="122"/>
      <c r="F19" s="123"/>
      <c r="G19" s="123"/>
      <c r="H19" s="109"/>
      <c r="I19" s="110"/>
      <c r="J19" s="109"/>
      <c r="K19" s="109"/>
      <c r="L19" s="109"/>
      <c r="M19" s="109"/>
      <c r="N19" s="109"/>
      <c r="O19" s="109"/>
      <c r="P19" s="109"/>
      <c r="Q19" s="109"/>
      <c r="R19" s="109"/>
      <c r="S19" s="111"/>
    </row>
    <row r="20" spans="2:19" ht="18" x14ac:dyDescent="0.25">
      <c r="B20" s="106"/>
      <c r="C20" s="107"/>
      <c r="D20" s="107"/>
      <c r="E20" s="108"/>
      <c r="F20" s="109"/>
      <c r="G20" s="109"/>
      <c r="H20" s="109"/>
      <c r="I20" s="110"/>
      <c r="J20" s="109"/>
      <c r="K20" s="109"/>
      <c r="L20" s="109"/>
      <c r="M20" s="109"/>
      <c r="N20" s="109"/>
      <c r="O20" s="109"/>
      <c r="P20" s="109"/>
      <c r="Q20" s="109"/>
      <c r="R20" s="109"/>
      <c r="S20" s="106"/>
    </row>
  </sheetData>
  <autoFilter ref="A1:S20" xr:uid="{00000000-0009-0000-0000-000008000000}"/>
  <conditionalFormatting sqref="S1">
    <cfRule type="cellIs" dxfId="7" priority="5" operator="equal">
      <formula>"CLOSED"</formula>
    </cfRule>
  </conditionalFormatting>
  <printOptions horizontalCentered="1"/>
  <pageMargins left="0" right="0" top="0.43307086614173201" bottom="0.35433070866141703" header="0.31496062992126" footer="0.31496062992126"/>
  <pageSetup paperSize="8" scale="38" fitToHeight="0" orientation="landscape" r:id="rId1"/>
  <headerFooter>
    <oddFooter>&amp;L&amp;P of &amp;N&amp;C&amp;A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AAE8-DAFD-4DB5-8A77-E22BD39966EB}">
  <sheetPr>
    <pageSetUpPr fitToPage="1"/>
  </sheetPr>
  <dimension ref="A1:W41"/>
  <sheetViews>
    <sheetView showGridLines="0" view="pageBreakPreview" zoomScale="85" zoomScaleNormal="70" zoomScaleSheetLayoutView="85" workbookViewId="0">
      <pane xSplit="4" ySplit="4" topLeftCell="E22" activePane="bottomRight" state="frozen"/>
      <selection activeCell="I15" sqref="I15"/>
      <selection pane="topRight" activeCell="I15" sqref="I15"/>
      <selection pane="bottomLeft" activeCell="I15" sqref="I15"/>
      <selection pane="bottomRight" activeCell="C32" sqref="C32"/>
    </sheetView>
  </sheetViews>
  <sheetFormatPr defaultColWidth="25.7109375" defaultRowHeight="15" outlineLevelCol="1" x14ac:dyDescent="0.25"/>
  <cols>
    <col min="1" max="1" width="4.28515625" style="72" customWidth="1"/>
    <col min="2" max="2" width="9.7109375" style="73" customWidth="1"/>
    <col min="3" max="3" width="21.7109375" style="73" customWidth="1"/>
    <col min="4" max="4" width="71.28515625" style="74" customWidth="1"/>
    <col min="5" max="5" width="24" style="73" customWidth="1"/>
    <col min="6" max="6" width="19.5703125" style="73" customWidth="1"/>
    <col min="7" max="7" width="19" style="75" customWidth="1"/>
    <col min="8" max="8" width="19.28515625" style="75" customWidth="1"/>
    <col min="9" max="9" width="11.28515625" style="75" customWidth="1"/>
    <col min="10" max="10" width="22.7109375" style="75" customWidth="1"/>
    <col min="11" max="12" width="24.28515625" style="75" customWidth="1"/>
    <col min="13" max="13" width="22.42578125" style="75" customWidth="1"/>
    <col min="14" max="14" width="18.28515625" style="75" customWidth="1" outlineLevel="1"/>
    <col min="15" max="15" width="15.7109375" style="75" customWidth="1" outlineLevel="1"/>
    <col min="16" max="16" width="15.42578125" style="75" customWidth="1" outlineLevel="1"/>
    <col min="17" max="17" width="16.7109375" style="75" customWidth="1" outlineLevel="1"/>
    <col min="18" max="18" width="18" style="75" customWidth="1"/>
    <col min="19" max="19" width="18.5703125" style="75" customWidth="1"/>
    <col min="20" max="21" width="18.42578125" style="75" customWidth="1" outlineLevel="1"/>
    <col min="22" max="22" width="36.7109375" style="73" customWidth="1"/>
    <col min="23" max="23" width="16" style="76" customWidth="1"/>
    <col min="24" max="16384" width="25.7109375" style="77"/>
  </cols>
  <sheetData>
    <row r="1" spans="1:23" ht="5.25" customHeight="1" thickBot="1" x14ac:dyDescent="0.3"/>
    <row r="2" spans="1:23" ht="48" customHeight="1" thickBot="1" x14ac:dyDescent="0.3">
      <c r="B2" s="225"/>
      <c r="C2" s="78"/>
      <c r="D2" s="79"/>
      <c r="E2" s="80"/>
      <c r="F2" s="81"/>
      <c r="K2" s="82"/>
      <c r="L2" s="82"/>
      <c r="M2" s="82"/>
      <c r="N2" s="82"/>
      <c r="O2" s="82"/>
      <c r="P2" s="82"/>
      <c r="Q2" s="82"/>
      <c r="R2" s="82"/>
      <c r="S2" s="82"/>
      <c r="T2" s="82"/>
      <c r="U2" s="82"/>
      <c r="V2" s="83"/>
      <c r="W2" s="84"/>
    </row>
    <row r="3" spans="1:23" ht="48" customHeight="1" thickBot="1" x14ac:dyDescent="0.3">
      <c r="B3" s="226"/>
      <c r="C3" s="78"/>
      <c r="E3" s="80"/>
      <c r="F3" s="81"/>
      <c r="K3" s="82"/>
      <c r="L3" s="82"/>
      <c r="M3" s="82"/>
      <c r="N3" s="82"/>
      <c r="O3" s="82"/>
      <c r="P3" s="82"/>
      <c r="Q3" s="82"/>
      <c r="R3" s="82"/>
      <c r="S3" s="82"/>
      <c r="T3" s="82"/>
      <c r="U3" s="82"/>
      <c r="V3" s="83"/>
      <c r="W3" s="85"/>
    </row>
    <row r="4" spans="1:23" s="104" customFormat="1" ht="100.5" customHeight="1" x14ac:dyDescent="0.25">
      <c r="A4" s="86"/>
      <c r="B4" s="87" t="s">
        <v>30</v>
      </c>
      <c r="C4" s="88" t="s">
        <v>31</v>
      </c>
      <c r="D4" s="89" t="s">
        <v>32</v>
      </c>
      <c r="E4" s="90" t="s">
        <v>33</v>
      </c>
      <c r="F4" s="90" t="s">
        <v>34</v>
      </c>
      <c r="G4" s="90" t="s">
        <v>35</v>
      </c>
      <c r="H4" s="91" t="s">
        <v>36</v>
      </c>
      <c r="I4" s="91" t="s">
        <v>37</v>
      </c>
      <c r="J4" s="92" t="s">
        <v>38</v>
      </c>
      <c r="K4" s="93" t="s">
        <v>39</v>
      </c>
      <c r="L4" s="93" t="s">
        <v>40</v>
      </c>
      <c r="M4" s="94" t="s">
        <v>41</v>
      </c>
      <c r="N4" s="95" t="s">
        <v>42</v>
      </c>
      <c r="O4" s="96" t="s">
        <v>43</v>
      </c>
      <c r="P4" s="97" t="s">
        <v>44</v>
      </c>
      <c r="Q4" s="98" t="s">
        <v>45</v>
      </c>
      <c r="R4" s="97" t="s">
        <v>46</v>
      </c>
      <c r="S4" s="99" t="s">
        <v>47</v>
      </c>
      <c r="T4" s="100" t="s">
        <v>48</v>
      </c>
      <c r="U4" s="101" t="s">
        <v>49</v>
      </c>
      <c r="V4" s="102" t="s">
        <v>50</v>
      </c>
      <c r="W4" s="103" t="s">
        <v>51</v>
      </c>
    </row>
    <row r="5" spans="1:23" ht="36" x14ac:dyDescent="0.25">
      <c r="B5" s="105">
        <v>1</v>
      </c>
      <c r="C5" s="106" t="s">
        <v>114</v>
      </c>
      <c r="D5" s="107" t="s">
        <v>115</v>
      </c>
      <c r="E5" s="108" t="s">
        <v>116</v>
      </c>
      <c r="F5" s="109">
        <v>43598</v>
      </c>
      <c r="G5" s="109">
        <v>44328</v>
      </c>
      <c r="H5" s="109"/>
      <c r="I5" s="176"/>
      <c r="J5" s="109">
        <f>+G5+50</f>
        <v>44378</v>
      </c>
      <c r="K5" s="109" t="s">
        <v>117</v>
      </c>
      <c r="L5" s="109" t="s">
        <v>117</v>
      </c>
      <c r="M5" s="109" t="s">
        <v>117</v>
      </c>
      <c r="N5" s="109">
        <v>44023</v>
      </c>
      <c r="O5" s="109"/>
      <c r="P5" s="109"/>
      <c r="Q5" s="109"/>
      <c r="R5" s="109">
        <v>44091</v>
      </c>
      <c r="S5" s="109" t="s">
        <v>118</v>
      </c>
      <c r="T5" s="109"/>
      <c r="U5" s="109"/>
      <c r="V5" s="111" t="s">
        <v>118</v>
      </c>
      <c r="W5" s="112" t="s">
        <v>74</v>
      </c>
    </row>
    <row r="6" spans="1:23" ht="36" x14ac:dyDescent="0.25">
      <c r="B6" s="105">
        <v>2</v>
      </c>
      <c r="C6" s="106" t="s">
        <v>114</v>
      </c>
      <c r="D6" s="107" t="s">
        <v>115</v>
      </c>
      <c r="E6" s="108" t="s">
        <v>116</v>
      </c>
      <c r="F6" s="109">
        <v>43598</v>
      </c>
      <c r="G6" s="109">
        <v>44328</v>
      </c>
      <c r="H6" s="109"/>
      <c r="I6" s="176"/>
      <c r="J6" s="109">
        <f>+G6+24</f>
        <v>44352</v>
      </c>
      <c r="K6" s="109" t="s">
        <v>117</v>
      </c>
      <c r="L6" s="109" t="s">
        <v>117</v>
      </c>
      <c r="M6" s="109" t="s">
        <v>117</v>
      </c>
      <c r="N6" s="109">
        <v>44032</v>
      </c>
      <c r="O6" s="109">
        <v>44042</v>
      </c>
      <c r="P6" s="109"/>
      <c r="Q6" s="109"/>
      <c r="R6" s="109">
        <v>44091</v>
      </c>
      <c r="S6" s="109" t="s">
        <v>118</v>
      </c>
      <c r="T6" s="109"/>
      <c r="U6" s="109"/>
      <c r="V6" s="111" t="s">
        <v>118</v>
      </c>
      <c r="W6" s="112" t="s">
        <v>74</v>
      </c>
    </row>
    <row r="7" spans="1:23" ht="36" x14ac:dyDescent="0.25">
      <c r="B7" s="105">
        <v>3</v>
      </c>
      <c r="C7" s="106" t="s">
        <v>114</v>
      </c>
      <c r="D7" s="107" t="s">
        <v>115</v>
      </c>
      <c r="E7" s="108" t="s">
        <v>116</v>
      </c>
      <c r="F7" s="109">
        <v>43598</v>
      </c>
      <c r="G7" s="109">
        <v>44328</v>
      </c>
      <c r="H7" s="109"/>
      <c r="I7" s="176"/>
      <c r="J7" s="109">
        <f>+G7+75</f>
        <v>44403</v>
      </c>
      <c r="K7" s="109" t="s">
        <v>117</v>
      </c>
      <c r="L7" s="109" t="s">
        <v>117</v>
      </c>
      <c r="M7" s="109" t="s">
        <v>117</v>
      </c>
      <c r="N7" s="109">
        <v>44037</v>
      </c>
      <c r="O7" s="109">
        <v>44042</v>
      </c>
      <c r="P7" s="109"/>
      <c r="Q7" s="109"/>
      <c r="R7" s="109">
        <v>44087</v>
      </c>
      <c r="S7" s="109" t="s">
        <v>118</v>
      </c>
      <c r="T7" s="109"/>
      <c r="U7" s="109"/>
      <c r="V7" s="111" t="s">
        <v>118</v>
      </c>
      <c r="W7" s="112" t="s">
        <v>74</v>
      </c>
    </row>
    <row r="8" spans="1:23" ht="36" x14ac:dyDescent="0.25">
      <c r="B8" s="105">
        <v>4</v>
      </c>
      <c r="C8" s="106" t="s">
        <v>114</v>
      </c>
      <c r="D8" s="107" t="s">
        <v>115</v>
      </c>
      <c r="E8" s="108" t="s">
        <v>116</v>
      </c>
      <c r="F8" s="109">
        <v>43598</v>
      </c>
      <c r="G8" s="109">
        <v>44328</v>
      </c>
      <c r="H8" s="109"/>
      <c r="I8" s="176"/>
      <c r="J8" s="109">
        <f>+G8+50</f>
        <v>44378</v>
      </c>
      <c r="K8" s="109" t="s">
        <v>117</v>
      </c>
      <c r="L8" s="109" t="s">
        <v>117</v>
      </c>
      <c r="M8" s="109" t="s">
        <v>117</v>
      </c>
      <c r="N8" s="109">
        <v>44070</v>
      </c>
      <c r="O8" s="109">
        <v>44155</v>
      </c>
      <c r="P8" s="109"/>
      <c r="Q8" s="109"/>
      <c r="R8" s="109">
        <v>44155</v>
      </c>
      <c r="S8" s="109" t="s">
        <v>118</v>
      </c>
      <c r="T8" s="109"/>
      <c r="U8" s="109"/>
      <c r="V8" s="111" t="s">
        <v>118</v>
      </c>
      <c r="W8" s="112" t="s">
        <v>74</v>
      </c>
    </row>
    <row r="9" spans="1:23" ht="36" x14ac:dyDescent="0.25">
      <c r="B9" s="105">
        <v>5</v>
      </c>
      <c r="C9" s="106" t="s">
        <v>114</v>
      </c>
      <c r="D9" s="107" t="s">
        <v>115</v>
      </c>
      <c r="E9" s="108" t="s">
        <v>116</v>
      </c>
      <c r="F9" s="109">
        <v>43598</v>
      </c>
      <c r="G9" s="109">
        <v>44328</v>
      </c>
      <c r="H9" s="109"/>
      <c r="I9" s="176"/>
      <c r="J9" s="109">
        <f>+G9+75</f>
        <v>44403</v>
      </c>
      <c r="K9" s="109" t="s">
        <v>117</v>
      </c>
      <c r="L9" s="109" t="s">
        <v>117</v>
      </c>
      <c r="M9" s="109" t="s">
        <v>117</v>
      </c>
      <c r="N9" s="109">
        <v>44090</v>
      </c>
      <c r="O9" s="109">
        <v>44104</v>
      </c>
      <c r="P9" s="109"/>
      <c r="Q9" s="109"/>
      <c r="R9" s="109">
        <v>44143</v>
      </c>
      <c r="S9" s="109" t="s">
        <v>118</v>
      </c>
      <c r="T9" s="109"/>
      <c r="U9" s="109"/>
      <c r="V9" s="111" t="s">
        <v>118</v>
      </c>
      <c r="W9" s="112" t="s">
        <v>74</v>
      </c>
    </row>
    <row r="10" spans="1:23" ht="36" x14ac:dyDescent="0.25">
      <c r="B10" s="105">
        <v>6</v>
      </c>
      <c r="C10" s="106" t="s">
        <v>114</v>
      </c>
      <c r="D10" s="107" t="s">
        <v>115</v>
      </c>
      <c r="E10" s="108" t="s">
        <v>116</v>
      </c>
      <c r="F10" s="109">
        <v>43598</v>
      </c>
      <c r="G10" s="109">
        <v>44328</v>
      </c>
      <c r="H10" s="109"/>
      <c r="I10" s="176"/>
      <c r="J10" s="109">
        <f>+G10+87</f>
        <v>44415</v>
      </c>
      <c r="K10" s="109" t="s">
        <v>117</v>
      </c>
      <c r="L10" s="109" t="s">
        <v>117</v>
      </c>
      <c r="M10" s="109" t="s">
        <v>117</v>
      </c>
      <c r="N10" s="109">
        <v>44146</v>
      </c>
      <c r="O10" s="109">
        <v>44185</v>
      </c>
      <c r="P10" s="109"/>
      <c r="Q10" s="109"/>
      <c r="R10" s="109">
        <v>44224</v>
      </c>
      <c r="S10" s="109" t="s">
        <v>118</v>
      </c>
      <c r="T10" s="109"/>
      <c r="U10" s="109"/>
      <c r="V10" s="111" t="s">
        <v>118</v>
      </c>
      <c r="W10" s="112" t="s">
        <v>74</v>
      </c>
    </row>
    <row r="11" spans="1:23" ht="36" x14ac:dyDescent="0.25">
      <c r="B11" s="105">
        <v>7</v>
      </c>
      <c r="C11" s="106" t="s">
        <v>114</v>
      </c>
      <c r="D11" s="107" t="s">
        <v>115</v>
      </c>
      <c r="E11" s="108" t="s">
        <v>116</v>
      </c>
      <c r="F11" s="109">
        <v>43598</v>
      </c>
      <c r="G11" s="109">
        <v>44328</v>
      </c>
      <c r="H11" s="109"/>
      <c r="I11" s="176"/>
      <c r="J11" s="109">
        <f>+G11+87</f>
        <v>44415</v>
      </c>
      <c r="K11" s="109" t="s">
        <v>117</v>
      </c>
      <c r="L11" s="109" t="s">
        <v>117</v>
      </c>
      <c r="M11" s="109" t="s">
        <v>117</v>
      </c>
      <c r="N11" s="109">
        <v>44146</v>
      </c>
      <c r="O11" s="109">
        <v>44185</v>
      </c>
      <c r="P11" s="109"/>
      <c r="Q11" s="109"/>
      <c r="R11" s="109">
        <v>44224</v>
      </c>
      <c r="S11" s="109" t="s">
        <v>118</v>
      </c>
      <c r="T11" s="109"/>
      <c r="U11" s="109"/>
      <c r="V11" s="111" t="s">
        <v>118</v>
      </c>
      <c r="W11" s="112" t="s">
        <v>74</v>
      </c>
    </row>
    <row r="12" spans="1:23" ht="36" x14ac:dyDescent="0.25">
      <c r="B12" s="105">
        <v>8</v>
      </c>
      <c r="C12" s="106" t="s">
        <v>114</v>
      </c>
      <c r="D12" s="107" t="s">
        <v>115</v>
      </c>
      <c r="E12" s="108" t="s">
        <v>116</v>
      </c>
      <c r="F12" s="109">
        <v>43598</v>
      </c>
      <c r="G12" s="109">
        <v>44328</v>
      </c>
      <c r="H12" s="109"/>
      <c r="I12" s="176"/>
      <c r="J12" s="109">
        <f>+G12+165</f>
        <v>44493</v>
      </c>
      <c r="K12" s="109" t="s">
        <v>117</v>
      </c>
      <c r="L12" s="109" t="s">
        <v>117</v>
      </c>
      <c r="M12" s="109" t="s">
        <v>117</v>
      </c>
      <c r="N12" s="109">
        <v>44207</v>
      </c>
      <c r="O12" s="109">
        <v>44217</v>
      </c>
      <c r="P12" s="109"/>
      <c r="Q12" s="109"/>
      <c r="R12" s="109">
        <v>44222</v>
      </c>
      <c r="S12" s="109" t="s">
        <v>118</v>
      </c>
      <c r="T12" s="109"/>
      <c r="U12" s="109"/>
      <c r="V12" s="111" t="s">
        <v>118</v>
      </c>
      <c r="W12" s="112" t="s">
        <v>74</v>
      </c>
    </row>
    <row r="13" spans="1:23" ht="36" x14ac:dyDescent="0.25">
      <c r="B13" s="105">
        <v>9</v>
      </c>
      <c r="C13" s="106" t="s">
        <v>114</v>
      </c>
      <c r="D13" s="107" t="s">
        <v>115</v>
      </c>
      <c r="E13" s="108" t="s">
        <v>116</v>
      </c>
      <c r="F13" s="109">
        <v>43598</v>
      </c>
      <c r="G13" s="109">
        <v>44328</v>
      </c>
      <c r="H13" s="109"/>
      <c r="I13" s="176"/>
      <c r="J13" s="109">
        <f>+G13+75</f>
        <v>44403</v>
      </c>
      <c r="K13" s="109">
        <f>+G12+71</f>
        <v>44399</v>
      </c>
      <c r="L13" s="109" t="s">
        <v>117</v>
      </c>
      <c r="M13" s="109" t="s">
        <v>117</v>
      </c>
      <c r="N13" s="109">
        <v>44235</v>
      </c>
      <c r="O13" s="109">
        <v>44235</v>
      </c>
      <c r="P13" s="109"/>
      <c r="Q13" s="109"/>
      <c r="R13" s="109">
        <v>44255</v>
      </c>
      <c r="S13" s="109" t="s">
        <v>118</v>
      </c>
      <c r="T13" s="109"/>
      <c r="U13" s="109"/>
      <c r="V13" s="111" t="s">
        <v>118</v>
      </c>
      <c r="W13" s="112" t="s">
        <v>74</v>
      </c>
    </row>
    <row r="14" spans="1:23" ht="36" x14ac:dyDescent="0.25">
      <c r="B14" s="105">
        <v>10</v>
      </c>
      <c r="C14" s="106" t="s">
        <v>114</v>
      </c>
      <c r="D14" s="107" t="s">
        <v>115</v>
      </c>
      <c r="E14" s="108" t="s">
        <v>116</v>
      </c>
      <c r="F14" s="109">
        <v>43598</v>
      </c>
      <c r="G14" s="109">
        <v>44328</v>
      </c>
      <c r="H14" s="109"/>
      <c r="I14" s="176"/>
      <c r="J14" s="109">
        <f>+G14+140</f>
        <v>44468</v>
      </c>
      <c r="K14" s="109" t="s">
        <v>117</v>
      </c>
      <c r="L14" s="109" t="s">
        <v>117</v>
      </c>
      <c r="M14" s="109" t="s">
        <v>117</v>
      </c>
      <c r="N14" s="109">
        <v>44241</v>
      </c>
      <c r="O14" s="109">
        <v>44257</v>
      </c>
      <c r="P14" s="109"/>
      <c r="Q14" s="109"/>
      <c r="R14" s="109">
        <v>44262</v>
      </c>
      <c r="S14" s="109" t="s">
        <v>118</v>
      </c>
      <c r="T14" s="109"/>
      <c r="U14" s="109"/>
      <c r="V14" s="111" t="s">
        <v>118</v>
      </c>
      <c r="W14" s="112" t="s">
        <v>74</v>
      </c>
    </row>
    <row r="15" spans="1:23" ht="36" x14ac:dyDescent="0.25">
      <c r="B15" s="105">
        <v>11</v>
      </c>
      <c r="C15" s="106" t="s">
        <v>114</v>
      </c>
      <c r="D15" s="107" t="s">
        <v>115</v>
      </c>
      <c r="E15" s="108" t="s">
        <v>116</v>
      </c>
      <c r="F15" s="109">
        <v>43598</v>
      </c>
      <c r="G15" s="109">
        <v>44328</v>
      </c>
      <c r="H15" s="109"/>
      <c r="I15" s="176"/>
      <c r="J15" s="109">
        <f>+G15+168</f>
        <v>44496</v>
      </c>
      <c r="K15" s="109" t="s">
        <v>117</v>
      </c>
      <c r="L15" s="109" t="s">
        <v>117</v>
      </c>
      <c r="M15" s="109" t="s">
        <v>117</v>
      </c>
      <c r="N15" s="109">
        <v>44266</v>
      </c>
      <c r="O15" s="109">
        <v>44285</v>
      </c>
      <c r="P15" s="109"/>
      <c r="Q15" s="109"/>
      <c r="R15" s="109">
        <v>44291</v>
      </c>
      <c r="S15" s="109" t="s">
        <v>118</v>
      </c>
      <c r="T15" s="109"/>
      <c r="U15" s="109"/>
      <c r="V15" s="111" t="s">
        <v>118</v>
      </c>
      <c r="W15" s="112" t="s">
        <v>74</v>
      </c>
    </row>
    <row r="16" spans="1:23" ht="36" x14ac:dyDescent="0.25">
      <c r="B16" s="105">
        <v>12</v>
      </c>
      <c r="C16" s="189" t="s">
        <v>114</v>
      </c>
      <c r="D16" s="190" t="s">
        <v>115</v>
      </c>
      <c r="E16" s="191" t="s">
        <v>116</v>
      </c>
      <c r="F16" s="192">
        <v>43598</v>
      </c>
      <c r="G16" s="192">
        <v>44328</v>
      </c>
      <c r="H16" s="192"/>
      <c r="I16" s="193">
        <v>1</v>
      </c>
      <c r="J16" s="192">
        <f>+G16+75</f>
        <v>44403</v>
      </c>
      <c r="K16" s="192">
        <f>+J16</f>
        <v>44403</v>
      </c>
      <c r="L16" s="192">
        <v>44403</v>
      </c>
      <c r="M16" s="192">
        <v>44403</v>
      </c>
      <c r="N16" s="192">
        <v>44268</v>
      </c>
      <c r="O16" s="192">
        <v>44271</v>
      </c>
      <c r="P16" s="192"/>
      <c r="Q16" s="192"/>
      <c r="R16" s="192">
        <v>44285</v>
      </c>
      <c r="S16" s="192" t="s">
        <v>75</v>
      </c>
      <c r="T16" s="192">
        <v>44349</v>
      </c>
      <c r="U16" s="192">
        <v>44403</v>
      </c>
      <c r="V16" s="194" t="s">
        <v>74</v>
      </c>
      <c r="W16" s="112" t="s">
        <v>74</v>
      </c>
    </row>
    <row r="17" spans="2:23" ht="36" x14ac:dyDescent="0.25">
      <c r="B17" s="105">
        <v>13</v>
      </c>
      <c r="C17" s="106" t="s">
        <v>114</v>
      </c>
      <c r="D17" s="107" t="s">
        <v>115</v>
      </c>
      <c r="E17" s="108" t="s">
        <v>116</v>
      </c>
      <c r="F17" s="109">
        <v>43598</v>
      </c>
      <c r="G17" s="109">
        <v>44328</v>
      </c>
      <c r="H17" s="109">
        <v>44403</v>
      </c>
      <c r="I17" s="176"/>
      <c r="J17" s="109">
        <f>+H17+165</f>
        <v>44568</v>
      </c>
      <c r="K17" s="109" t="s">
        <v>117</v>
      </c>
      <c r="L17" s="109" t="s">
        <v>117</v>
      </c>
      <c r="M17" s="109" t="s">
        <v>117</v>
      </c>
      <c r="N17" s="109">
        <v>44303</v>
      </c>
      <c r="O17" s="109">
        <v>44311</v>
      </c>
      <c r="P17" s="109"/>
      <c r="Q17" s="109"/>
      <c r="R17" s="109">
        <v>44347</v>
      </c>
      <c r="S17" s="109" t="s">
        <v>118</v>
      </c>
      <c r="T17" s="109"/>
      <c r="U17" s="109"/>
      <c r="V17" s="111" t="s">
        <v>118</v>
      </c>
      <c r="W17" s="112" t="s">
        <v>74</v>
      </c>
    </row>
    <row r="18" spans="2:23" ht="36" x14ac:dyDescent="0.25">
      <c r="B18" s="105">
        <v>14</v>
      </c>
      <c r="C18" s="106" t="s">
        <v>114</v>
      </c>
      <c r="D18" s="107" t="s">
        <v>115</v>
      </c>
      <c r="E18" s="108" t="s">
        <v>116</v>
      </c>
      <c r="F18" s="109">
        <v>43598</v>
      </c>
      <c r="G18" s="109">
        <v>44328</v>
      </c>
      <c r="H18" s="109">
        <v>44403</v>
      </c>
      <c r="I18" s="176"/>
      <c r="J18" s="109">
        <f>+H18+165</f>
        <v>44568</v>
      </c>
      <c r="K18" s="109" t="s">
        <v>117</v>
      </c>
      <c r="L18" s="109" t="s">
        <v>117</v>
      </c>
      <c r="M18" s="109" t="s">
        <v>117</v>
      </c>
      <c r="N18" s="109">
        <v>44409</v>
      </c>
      <c r="O18" s="109">
        <v>44469</v>
      </c>
      <c r="P18" s="109"/>
      <c r="Q18" s="109"/>
      <c r="R18" s="109">
        <v>44509</v>
      </c>
      <c r="S18" s="109" t="s">
        <v>118</v>
      </c>
      <c r="T18" s="109"/>
      <c r="U18" s="109"/>
      <c r="V18" s="111" t="s">
        <v>118</v>
      </c>
      <c r="W18" s="112" t="s">
        <v>74</v>
      </c>
    </row>
    <row r="19" spans="2:23" ht="36" x14ac:dyDescent="0.25">
      <c r="B19" s="105">
        <v>15</v>
      </c>
      <c r="C19" s="189" t="s">
        <v>114</v>
      </c>
      <c r="D19" s="190" t="s">
        <v>115</v>
      </c>
      <c r="E19" s="191" t="s">
        <v>116</v>
      </c>
      <c r="F19" s="192">
        <v>43598</v>
      </c>
      <c r="G19" s="192">
        <v>44328</v>
      </c>
      <c r="H19" s="192">
        <v>44403</v>
      </c>
      <c r="I19" s="193">
        <v>2</v>
      </c>
      <c r="J19" s="192">
        <v>44560</v>
      </c>
      <c r="K19" s="192">
        <f>+H19+98</f>
        <v>44501</v>
      </c>
      <c r="L19" s="192">
        <f>+K19</f>
        <v>44501</v>
      </c>
      <c r="M19" s="192">
        <f>+L19</f>
        <v>44501</v>
      </c>
      <c r="N19" s="192">
        <v>44432</v>
      </c>
      <c r="O19" s="192">
        <v>44445</v>
      </c>
      <c r="P19" s="192"/>
      <c r="Q19" s="192"/>
      <c r="R19" s="192">
        <v>44458</v>
      </c>
      <c r="S19" s="192" t="s">
        <v>75</v>
      </c>
      <c r="T19" s="192">
        <v>44525</v>
      </c>
      <c r="U19" s="192">
        <v>44501</v>
      </c>
      <c r="V19" s="194" t="s">
        <v>74</v>
      </c>
      <c r="W19" s="112" t="s">
        <v>74</v>
      </c>
    </row>
    <row r="20" spans="2:23" ht="36" x14ac:dyDescent="0.25">
      <c r="B20" s="105">
        <v>16</v>
      </c>
      <c r="C20" s="189" t="s">
        <v>114</v>
      </c>
      <c r="D20" s="190" t="s">
        <v>115</v>
      </c>
      <c r="E20" s="191" t="s">
        <v>116</v>
      </c>
      <c r="F20" s="192">
        <v>43598</v>
      </c>
      <c r="G20" s="192">
        <v>44328</v>
      </c>
      <c r="H20" s="192">
        <v>44501</v>
      </c>
      <c r="I20" s="193"/>
      <c r="J20" s="192">
        <f>+H20+268</f>
        <v>44769</v>
      </c>
      <c r="K20" s="192" t="s">
        <v>117</v>
      </c>
      <c r="L20" s="192" t="s">
        <v>117</v>
      </c>
      <c r="M20" s="192" t="str">
        <f>+L20</f>
        <v>-</v>
      </c>
      <c r="N20" s="192">
        <v>44458</v>
      </c>
      <c r="O20" s="192">
        <v>44469</v>
      </c>
      <c r="P20" s="192"/>
      <c r="Q20" s="192"/>
      <c r="R20" s="192">
        <v>44509</v>
      </c>
      <c r="S20" s="192" t="s">
        <v>75</v>
      </c>
      <c r="T20" s="192">
        <v>44525</v>
      </c>
      <c r="U20" s="192"/>
      <c r="V20" s="194" t="s">
        <v>74</v>
      </c>
      <c r="W20" s="112" t="s">
        <v>74</v>
      </c>
    </row>
    <row r="21" spans="2:23" ht="36" x14ac:dyDescent="0.25">
      <c r="B21" s="105">
        <v>17</v>
      </c>
      <c r="C21" s="189" t="s">
        <v>114</v>
      </c>
      <c r="D21" s="190" t="s">
        <v>115</v>
      </c>
      <c r="E21" s="191" t="s">
        <v>119</v>
      </c>
      <c r="F21" s="192">
        <v>43598</v>
      </c>
      <c r="G21" s="192">
        <v>44328</v>
      </c>
      <c r="H21" s="192">
        <v>44501</v>
      </c>
      <c r="I21" s="193">
        <v>3</v>
      </c>
      <c r="J21" s="192"/>
      <c r="K21" s="192"/>
      <c r="L21" s="192">
        <v>44712</v>
      </c>
      <c r="M21" s="192"/>
      <c r="N21" s="192"/>
      <c r="O21" s="192"/>
      <c r="P21" s="192"/>
      <c r="Q21" s="192"/>
      <c r="R21" s="192">
        <v>44636</v>
      </c>
      <c r="S21" s="192" t="s">
        <v>75</v>
      </c>
      <c r="T21" s="192">
        <v>44668</v>
      </c>
      <c r="U21" s="192">
        <v>44712</v>
      </c>
      <c r="V21" s="194" t="s">
        <v>74</v>
      </c>
      <c r="W21" s="112" t="s">
        <v>74</v>
      </c>
    </row>
    <row r="22" spans="2:23" ht="18" x14ac:dyDescent="0.25">
      <c r="B22" s="105"/>
      <c r="C22" s="106"/>
      <c r="D22" s="107"/>
      <c r="E22" s="108"/>
      <c r="F22" s="109"/>
      <c r="G22" s="109"/>
      <c r="H22" s="109"/>
      <c r="I22" s="176"/>
      <c r="J22" s="109"/>
      <c r="K22" s="109"/>
      <c r="L22" s="109"/>
      <c r="M22" s="109"/>
      <c r="N22" s="109"/>
      <c r="O22" s="109"/>
      <c r="P22" s="109"/>
      <c r="Q22" s="109"/>
      <c r="R22" s="109"/>
      <c r="S22" s="109"/>
      <c r="T22" s="109"/>
      <c r="U22" s="109"/>
      <c r="V22" s="111"/>
      <c r="W22" s="112"/>
    </row>
    <row r="23" spans="2:23" ht="24.75" customHeight="1" x14ac:dyDescent="0.25">
      <c r="B23" s="105"/>
      <c r="C23" s="195"/>
      <c r="D23" s="196" t="s">
        <v>120</v>
      </c>
      <c r="E23" s="197"/>
      <c r="F23" s="198"/>
      <c r="G23" s="198"/>
      <c r="H23" s="198"/>
      <c r="I23" s="199"/>
      <c r="J23" s="198"/>
      <c r="K23" s="198"/>
      <c r="L23" s="198"/>
      <c r="M23" s="198"/>
      <c r="N23" s="198"/>
      <c r="O23" s="198"/>
      <c r="P23" s="198"/>
      <c r="Q23" s="198"/>
      <c r="R23" s="198"/>
      <c r="S23" s="198"/>
      <c r="T23" s="198"/>
      <c r="U23" s="198"/>
      <c r="V23" s="200"/>
      <c r="W23" s="201"/>
    </row>
    <row r="24" spans="2:23" ht="18" x14ac:dyDescent="0.25">
      <c r="B24" s="105"/>
      <c r="C24" s="106"/>
      <c r="D24" s="107"/>
      <c r="E24" s="108"/>
      <c r="F24" s="109"/>
      <c r="G24" s="109"/>
      <c r="H24" s="109"/>
      <c r="I24" s="176"/>
      <c r="J24" s="109"/>
      <c r="K24" s="109"/>
      <c r="L24" s="109"/>
      <c r="M24" s="109"/>
      <c r="N24" s="109"/>
      <c r="O24" s="109"/>
      <c r="P24" s="109"/>
      <c r="Q24" s="109"/>
      <c r="R24" s="109"/>
      <c r="S24" s="109"/>
      <c r="T24" s="109"/>
      <c r="U24" s="109"/>
      <c r="V24" s="111"/>
      <c r="W24" s="112"/>
    </row>
    <row r="25" spans="2:23" ht="36" x14ac:dyDescent="0.25">
      <c r="B25" s="105">
        <v>1</v>
      </c>
      <c r="C25" s="106" t="s">
        <v>120</v>
      </c>
      <c r="D25" s="107" t="s">
        <v>121</v>
      </c>
      <c r="E25" s="108" t="s">
        <v>116</v>
      </c>
      <c r="F25" s="109">
        <v>43598</v>
      </c>
      <c r="G25" s="109">
        <v>44542</v>
      </c>
      <c r="H25" s="109"/>
      <c r="I25" s="176"/>
      <c r="J25" s="109">
        <f>+G25+88</f>
        <v>44630</v>
      </c>
      <c r="K25" s="109" t="s">
        <v>117</v>
      </c>
      <c r="L25" s="109" t="s">
        <v>117</v>
      </c>
      <c r="M25" s="109" t="s">
        <v>117</v>
      </c>
      <c r="N25" s="109">
        <v>44366</v>
      </c>
      <c r="O25" s="109">
        <v>44371</v>
      </c>
      <c r="P25" s="109"/>
      <c r="Q25" s="109"/>
      <c r="R25" s="109">
        <v>44416</v>
      </c>
      <c r="S25" s="109" t="s">
        <v>118</v>
      </c>
      <c r="T25" s="109"/>
      <c r="U25" s="109"/>
      <c r="V25" s="111" t="s">
        <v>118</v>
      </c>
      <c r="W25" s="112" t="s">
        <v>74</v>
      </c>
    </row>
    <row r="26" spans="2:23" ht="36" x14ac:dyDescent="0.25">
      <c r="B26" s="105">
        <v>2</v>
      </c>
      <c r="C26" s="106" t="s">
        <v>120</v>
      </c>
      <c r="D26" s="107" t="s">
        <v>121</v>
      </c>
      <c r="E26" s="108" t="s">
        <v>116</v>
      </c>
      <c r="F26" s="109">
        <v>43598</v>
      </c>
      <c r="G26" s="109">
        <v>44542</v>
      </c>
      <c r="H26" s="109"/>
      <c r="I26" s="176"/>
      <c r="J26" s="109">
        <f>+G26+40</f>
        <v>44582</v>
      </c>
      <c r="K26" s="109" t="s">
        <v>117</v>
      </c>
      <c r="L26" s="109" t="s">
        <v>117</v>
      </c>
      <c r="M26" s="109" t="s">
        <v>117</v>
      </c>
      <c r="N26" s="109">
        <v>44424</v>
      </c>
      <c r="O26" s="109">
        <v>44441</v>
      </c>
      <c r="P26" s="109"/>
      <c r="Q26" s="109"/>
      <c r="R26" s="109">
        <v>44447</v>
      </c>
      <c r="S26" s="109" t="s">
        <v>118</v>
      </c>
      <c r="T26" s="109"/>
      <c r="U26" s="109"/>
      <c r="V26" s="111" t="s">
        <v>118</v>
      </c>
      <c r="W26" s="112" t="s">
        <v>74</v>
      </c>
    </row>
    <row r="27" spans="2:23" ht="36" x14ac:dyDescent="0.25">
      <c r="B27" s="105">
        <v>3</v>
      </c>
      <c r="C27" s="106" t="s">
        <v>120</v>
      </c>
      <c r="D27" s="107" t="s">
        <v>121</v>
      </c>
      <c r="E27" s="108" t="s">
        <v>116</v>
      </c>
      <c r="F27" s="109">
        <v>43598</v>
      </c>
      <c r="G27" s="109">
        <v>44542</v>
      </c>
      <c r="H27" s="109"/>
      <c r="I27" s="176"/>
      <c r="J27" s="109">
        <f>+G27+88</f>
        <v>44630</v>
      </c>
      <c r="K27" s="109" t="s">
        <v>117</v>
      </c>
      <c r="L27" s="109" t="s">
        <v>117</v>
      </c>
      <c r="M27" s="109" t="s">
        <v>117</v>
      </c>
      <c r="N27" s="109">
        <v>44452</v>
      </c>
      <c r="O27" s="109">
        <v>44460</v>
      </c>
      <c r="P27" s="109"/>
      <c r="Q27" s="109"/>
      <c r="R27" s="109">
        <v>44495</v>
      </c>
      <c r="S27" s="109" t="s">
        <v>118</v>
      </c>
      <c r="T27" s="109"/>
      <c r="U27" s="109"/>
      <c r="V27" s="111" t="s">
        <v>118</v>
      </c>
      <c r="W27" s="112" t="s">
        <v>74</v>
      </c>
    </row>
    <row r="28" spans="2:23" ht="36" x14ac:dyDescent="0.25">
      <c r="B28" s="105">
        <v>4</v>
      </c>
      <c r="C28" s="106" t="s">
        <v>120</v>
      </c>
      <c r="D28" s="107" t="s">
        <v>121</v>
      </c>
      <c r="E28" s="108" t="s">
        <v>116</v>
      </c>
      <c r="F28" s="109">
        <v>43598</v>
      </c>
      <c r="G28" s="109">
        <v>44542</v>
      </c>
      <c r="H28" s="109"/>
      <c r="I28" s="176"/>
      <c r="J28" s="109">
        <f>+G28+88</f>
        <v>44630</v>
      </c>
      <c r="K28" s="109" t="s">
        <v>117</v>
      </c>
      <c r="L28" s="109" t="s">
        <v>117</v>
      </c>
      <c r="M28" s="109" t="s">
        <v>117</v>
      </c>
      <c r="N28" s="109">
        <v>44551</v>
      </c>
      <c r="O28" s="109">
        <v>44556</v>
      </c>
      <c r="P28" s="109"/>
      <c r="Q28" s="109"/>
      <c r="R28" s="109">
        <v>44594</v>
      </c>
      <c r="S28" s="109" t="s">
        <v>118</v>
      </c>
      <c r="T28" s="109"/>
      <c r="U28" s="109"/>
      <c r="V28" s="111" t="s">
        <v>118</v>
      </c>
      <c r="W28" s="112" t="s">
        <v>74</v>
      </c>
    </row>
    <row r="29" spans="2:23" ht="36" x14ac:dyDescent="0.25">
      <c r="B29" s="105">
        <v>5</v>
      </c>
      <c r="C29" s="106" t="s">
        <v>120</v>
      </c>
      <c r="D29" s="107" t="s">
        <v>121</v>
      </c>
      <c r="E29" s="108" t="s">
        <v>116</v>
      </c>
      <c r="F29" s="109">
        <v>43598</v>
      </c>
      <c r="G29" s="109">
        <v>44542</v>
      </c>
      <c r="H29" s="109"/>
      <c r="I29" s="176"/>
      <c r="J29" s="109">
        <f>+G29+70</f>
        <v>44612</v>
      </c>
      <c r="K29" s="109" t="s">
        <v>117</v>
      </c>
      <c r="L29" s="109" t="s">
        <v>117</v>
      </c>
      <c r="M29" s="109" t="s">
        <v>117</v>
      </c>
      <c r="N29" s="109"/>
      <c r="O29" s="109">
        <v>44109</v>
      </c>
      <c r="P29" s="109"/>
      <c r="Q29" s="109"/>
      <c r="R29" s="109">
        <v>44125</v>
      </c>
      <c r="S29" s="109" t="s">
        <v>118</v>
      </c>
      <c r="T29" s="109"/>
      <c r="U29" s="109"/>
      <c r="V29" s="111" t="s">
        <v>118</v>
      </c>
      <c r="W29" s="112" t="s">
        <v>74</v>
      </c>
    </row>
    <row r="30" spans="2:23" ht="36" x14ac:dyDescent="0.25">
      <c r="B30" s="105">
        <v>6</v>
      </c>
      <c r="C30" s="189" t="s">
        <v>120</v>
      </c>
      <c r="D30" s="190" t="s">
        <v>121</v>
      </c>
      <c r="E30" s="191" t="s">
        <v>119</v>
      </c>
      <c r="F30" s="192">
        <v>43598</v>
      </c>
      <c r="G30" s="192">
        <v>44542</v>
      </c>
      <c r="H30" s="192"/>
      <c r="I30" s="193">
        <v>1</v>
      </c>
      <c r="J30" s="192"/>
      <c r="K30" s="192"/>
      <c r="L30" s="192">
        <v>44804</v>
      </c>
      <c r="M30" s="192"/>
      <c r="N30" s="192"/>
      <c r="O30" s="192"/>
      <c r="P30" s="192"/>
      <c r="Q30" s="192"/>
      <c r="R30" s="192">
        <v>44636</v>
      </c>
      <c r="S30" s="192" t="s">
        <v>75</v>
      </c>
      <c r="T30" s="192">
        <v>44668</v>
      </c>
      <c r="U30" s="192">
        <v>44804</v>
      </c>
      <c r="V30" s="194" t="s">
        <v>74</v>
      </c>
      <c r="W30" s="112" t="s">
        <v>74</v>
      </c>
    </row>
    <row r="31" spans="2:23" ht="18" x14ac:dyDescent="0.25">
      <c r="B31" s="105"/>
      <c r="C31" s="113"/>
      <c r="D31" s="111"/>
      <c r="E31" s="114"/>
      <c r="F31" s="115"/>
      <c r="G31" s="115"/>
      <c r="H31" s="109"/>
      <c r="I31" s="110"/>
      <c r="J31" s="109"/>
      <c r="K31" s="109"/>
      <c r="L31" s="109"/>
      <c r="M31" s="109"/>
      <c r="N31" s="109"/>
      <c r="O31" s="109"/>
      <c r="P31" s="109"/>
      <c r="Q31" s="109"/>
      <c r="R31" s="109"/>
      <c r="S31" s="109"/>
      <c r="T31" s="109"/>
      <c r="U31" s="109"/>
      <c r="V31" s="111"/>
      <c r="W31" s="112"/>
    </row>
    <row r="32" spans="2:23" ht="18" x14ac:dyDescent="0.25">
      <c r="B32" s="105"/>
      <c r="C32" s="113"/>
      <c r="D32" s="111"/>
      <c r="E32" s="114"/>
      <c r="F32" s="115"/>
      <c r="G32" s="115"/>
      <c r="H32" s="109"/>
      <c r="I32" s="110"/>
      <c r="J32" s="109"/>
      <c r="K32" s="109"/>
      <c r="L32" s="109"/>
      <c r="M32" s="109"/>
      <c r="N32" s="109"/>
      <c r="O32" s="109"/>
      <c r="P32" s="109"/>
      <c r="Q32" s="109"/>
      <c r="R32" s="109"/>
      <c r="S32" s="109"/>
      <c r="T32" s="109"/>
      <c r="U32" s="109"/>
      <c r="V32" s="111"/>
      <c r="W32" s="112"/>
    </row>
    <row r="33" spans="2:23" ht="18" x14ac:dyDescent="0.25">
      <c r="B33" s="105"/>
      <c r="C33" s="113"/>
      <c r="D33" s="111"/>
      <c r="E33" s="114"/>
      <c r="F33" s="115"/>
      <c r="G33" s="115"/>
      <c r="H33" s="109"/>
      <c r="I33" s="110"/>
      <c r="J33" s="109"/>
      <c r="K33" s="109"/>
      <c r="L33" s="109"/>
      <c r="M33" s="109"/>
      <c r="N33" s="109"/>
      <c r="O33" s="109"/>
      <c r="P33" s="109"/>
      <c r="Q33" s="109"/>
      <c r="R33" s="109"/>
      <c r="S33" s="109"/>
      <c r="T33" s="109"/>
      <c r="U33" s="109"/>
      <c r="V33" s="111"/>
      <c r="W33" s="112"/>
    </row>
    <row r="34" spans="2:23" ht="18" x14ac:dyDescent="0.25">
      <c r="B34" s="105"/>
      <c r="C34" s="113"/>
      <c r="D34" s="111"/>
      <c r="E34" s="114"/>
      <c r="F34" s="115"/>
      <c r="G34" s="115"/>
      <c r="H34" s="109"/>
      <c r="I34" s="110"/>
      <c r="J34" s="109"/>
      <c r="K34" s="109"/>
      <c r="L34" s="109"/>
      <c r="M34" s="109"/>
      <c r="N34" s="109"/>
      <c r="O34" s="109"/>
      <c r="P34" s="109"/>
      <c r="Q34" s="109"/>
      <c r="R34" s="109"/>
      <c r="S34" s="109"/>
      <c r="T34" s="109"/>
      <c r="U34" s="109"/>
      <c r="V34" s="111"/>
      <c r="W34" s="112"/>
    </row>
    <row r="35" spans="2:23" ht="18" x14ac:dyDescent="0.25">
      <c r="B35" s="105"/>
      <c r="C35" s="113"/>
      <c r="D35" s="111"/>
      <c r="E35" s="114"/>
      <c r="F35" s="115"/>
      <c r="G35" s="115"/>
      <c r="H35" s="109"/>
      <c r="I35" s="110"/>
      <c r="J35" s="109"/>
      <c r="K35" s="109"/>
      <c r="L35" s="109"/>
      <c r="M35" s="109"/>
      <c r="N35" s="109"/>
      <c r="O35" s="109"/>
      <c r="P35" s="109"/>
      <c r="Q35" s="109"/>
      <c r="R35" s="109"/>
      <c r="S35" s="109"/>
      <c r="T35" s="109"/>
      <c r="U35" s="109"/>
      <c r="V35" s="111"/>
      <c r="W35" s="112"/>
    </row>
    <row r="36" spans="2:23" ht="18" x14ac:dyDescent="0.25">
      <c r="B36" s="105"/>
      <c r="C36" s="113"/>
      <c r="D36" s="111"/>
      <c r="E36" s="114"/>
      <c r="F36" s="115"/>
      <c r="G36" s="115"/>
      <c r="H36" s="109"/>
      <c r="I36" s="110"/>
      <c r="J36" s="109"/>
      <c r="K36" s="109"/>
      <c r="L36" s="109"/>
      <c r="M36" s="109"/>
      <c r="N36" s="109"/>
      <c r="O36" s="109"/>
      <c r="P36" s="109"/>
      <c r="Q36" s="109"/>
      <c r="R36" s="109"/>
      <c r="S36" s="109"/>
      <c r="T36" s="109"/>
      <c r="U36" s="109"/>
      <c r="V36" s="111"/>
      <c r="W36" s="112"/>
    </row>
    <row r="37" spans="2:23" ht="18" x14ac:dyDescent="0.25">
      <c r="B37" s="105"/>
      <c r="C37" s="113"/>
      <c r="D37" s="111"/>
      <c r="E37" s="114"/>
      <c r="F37" s="115"/>
      <c r="G37" s="115"/>
      <c r="H37" s="109"/>
      <c r="I37" s="110"/>
      <c r="J37" s="109"/>
      <c r="K37" s="109"/>
      <c r="L37" s="109"/>
      <c r="M37" s="109"/>
      <c r="N37" s="109"/>
      <c r="O37" s="109"/>
      <c r="P37" s="109"/>
      <c r="Q37" s="109"/>
      <c r="R37" s="109"/>
      <c r="S37" s="109"/>
      <c r="T37" s="109"/>
      <c r="U37" s="109"/>
      <c r="V37" s="111"/>
      <c r="W37" s="112"/>
    </row>
    <row r="38" spans="2:23" ht="18" x14ac:dyDescent="0.25">
      <c r="B38" s="105"/>
      <c r="C38" s="116"/>
      <c r="D38" s="117"/>
      <c r="E38" s="118"/>
      <c r="F38" s="119"/>
      <c r="G38" s="119"/>
      <c r="H38" s="109"/>
      <c r="I38" s="110"/>
      <c r="J38" s="109"/>
      <c r="K38" s="109"/>
      <c r="L38" s="109"/>
      <c r="M38" s="109"/>
      <c r="N38" s="109"/>
      <c r="O38" s="109"/>
      <c r="P38" s="109"/>
      <c r="Q38" s="109"/>
      <c r="R38" s="109"/>
      <c r="S38" s="109"/>
      <c r="T38" s="109"/>
      <c r="U38" s="109"/>
      <c r="V38" s="111"/>
      <c r="W38" s="112"/>
    </row>
    <row r="39" spans="2:23" ht="18" x14ac:dyDescent="0.25">
      <c r="B39" s="105"/>
      <c r="C39" s="116"/>
      <c r="D39" s="117"/>
      <c r="E39" s="118"/>
      <c r="F39" s="119"/>
      <c r="G39" s="119"/>
      <c r="H39" s="109"/>
      <c r="I39" s="110"/>
      <c r="J39" s="109"/>
      <c r="K39" s="109"/>
      <c r="L39" s="109"/>
      <c r="M39" s="109"/>
      <c r="N39" s="109"/>
      <c r="O39" s="109"/>
      <c r="P39" s="109"/>
      <c r="Q39" s="109"/>
      <c r="R39" s="109"/>
      <c r="S39" s="109"/>
      <c r="T39" s="109"/>
      <c r="U39" s="109"/>
      <c r="V39" s="111"/>
      <c r="W39" s="112"/>
    </row>
    <row r="40" spans="2:23" ht="18" x14ac:dyDescent="0.25">
      <c r="B40" s="105"/>
      <c r="C40" s="120"/>
      <c r="D40" s="121"/>
      <c r="E40" s="122"/>
      <c r="F40" s="123"/>
      <c r="G40" s="123"/>
      <c r="H40" s="109"/>
      <c r="I40" s="110"/>
      <c r="J40" s="109"/>
      <c r="K40" s="109"/>
      <c r="L40" s="109"/>
      <c r="M40" s="109"/>
      <c r="N40" s="109"/>
      <c r="O40" s="109"/>
      <c r="P40" s="109"/>
      <c r="Q40" s="109"/>
      <c r="R40" s="109"/>
      <c r="S40" s="109"/>
      <c r="T40" s="109"/>
      <c r="U40" s="109"/>
      <c r="V40" s="111"/>
      <c r="W40" s="112"/>
    </row>
    <row r="41" spans="2:23" ht="18" x14ac:dyDescent="0.25">
      <c r="B41" s="105"/>
      <c r="C41" s="106"/>
      <c r="D41" s="107"/>
      <c r="E41" s="108"/>
      <c r="F41" s="109"/>
      <c r="G41" s="109"/>
      <c r="H41" s="109"/>
      <c r="I41" s="110"/>
      <c r="J41" s="109"/>
      <c r="K41" s="109"/>
      <c r="L41" s="109"/>
      <c r="M41" s="109"/>
      <c r="N41" s="109"/>
      <c r="O41" s="109"/>
      <c r="P41" s="109"/>
      <c r="Q41" s="109"/>
      <c r="R41" s="109"/>
      <c r="S41" s="109"/>
      <c r="T41" s="109"/>
      <c r="U41" s="109"/>
      <c r="V41" s="106"/>
      <c r="W41" s="112"/>
    </row>
  </sheetData>
  <autoFilter ref="A4:W41" xr:uid="{00000000-0009-0000-0000-000008000000}">
    <sortState xmlns:xlrd2="http://schemas.microsoft.com/office/spreadsheetml/2017/richdata2" ref="A5:W41">
      <sortCondition ref="C4:C41"/>
    </sortState>
  </autoFilter>
  <mergeCells count="1">
    <mergeCell ref="B2:B3"/>
  </mergeCells>
  <conditionalFormatting sqref="V4">
    <cfRule type="cellIs" dxfId="6" priority="1" operator="equal">
      <formula>"CLOSED"</formula>
    </cfRule>
  </conditionalFormatting>
  <conditionalFormatting sqref="W5:W1048576">
    <cfRule type="cellIs" dxfId="5" priority="2" operator="equal">
      <formula>"CLOSED"</formula>
    </cfRule>
  </conditionalFormatting>
  <printOptions horizontalCentered="1"/>
  <pageMargins left="0" right="0" top="0.43307086614173201" bottom="0.35433070866141703" header="0.31496062992126" footer="0.31496062992126"/>
  <pageSetup paperSize="8" scale="42" fitToHeight="0" orientation="landscape" r:id="rId1"/>
  <headerFooter>
    <oddFooter>&amp;L&amp;P of &amp;N&amp;C&amp;A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586B-816D-41E6-8864-6DFB9B8BA8CC}">
  <sheetPr>
    <pageSetUpPr fitToPage="1"/>
  </sheetPr>
  <dimension ref="A1:G23"/>
  <sheetViews>
    <sheetView view="pageBreakPreview" zoomScale="60" zoomScaleNormal="60" workbookViewId="0">
      <pane xSplit="6" ySplit="5" topLeftCell="G6" activePane="bottomRight" state="frozen"/>
      <selection activeCell="D1" sqref="D1"/>
      <selection pane="topRight" activeCell="M1" sqref="M1"/>
      <selection pane="bottomLeft" activeCell="D6" sqref="D6"/>
      <selection pane="bottomRight" activeCell="F26" sqref="F26"/>
    </sheetView>
  </sheetViews>
  <sheetFormatPr defaultColWidth="9.140625" defaultRowHeight="15" x14ac:dyDescent="0.25"/>
  <cols>
    <col min="1" max="1" width="4.42578125" style="53" customWidth="1"/>
    <col min="2" max="2" width="107" style="52" customWidth="1"/>
    <col min="3" max="3" width="16.42578125" style="52" customWidth="1"/>
    <col min="4" max="4" width="13" style="52" customWidth="1"/>
    <col min="5" max="5" width="23" style="54" bestFit="1" customWidth="1"/>
    <col min="6" max="6" width="28.85546875" style="54" customWidth="1"/>
    <col min="7" max="7" width="141.7109375" style="35" customWidth="1"/>
    <col min="8" max="16384" width="9.140625" style="35"/>
  </cols>
  <sheetData>
    <row r="1" spans="1:7" ht="21" customHeight="1" x14ac:dyDescent="0.25">
      <c r="A1" s="229" t="s">
        <v>135</v>
      </c>
      <c r="B1" s="230"/>
      <c r="C1" s="230"/>
      <c r="D1" s="230"/>
      <c r="E1" s="230"/>
      <c r="F1" s="230"/>
      <c r="G1" s="230"/>
    </row>
    <row r="2" spans="1:7" ht="22.5" customHeight="1" x14ac:dyDescent="0.25">
      <c r="A2" s="229"/>
      <c r="B2" s="230"/>
      <c r="C2" s="230"/>
      <c r="D2" s="230"/>
      <c r="E2" s="230"/>
      <c r="F2" s="230"/>
      <c r="G2" s="230"/>
    </row>
    <row r="3" spans="1:7" ht="22.5" customHeight="1" thickBot="1" x14ac:dyDescent="0.3">
      <c r="A3" s="45"/>
      <c r="B3" s="131"/>
      <c r="C3" s="131"/>
      <c r="D3" s="131"/>
      <c r="E3" s="131"/>
      <c r="F3" s="132"/>
    </row>
    <row r="4" spans="1:7" s="46" customFormat="1" ht="22.5" customHeight="1" x14ac:dyDescent="0.25">
      <c r="A4" s="231" t="s">
        <v>15</v>
      </c>
      <c r="B4" s="232"/>
      <c r="C4" s="235" t="s">
        <v>16</v>
      </c>
      <c r="D4" s="235" t="s">
        <v>9</v>
      </c>
      <c r="E4" s="237" t="s">
        <v>17</v>
      </c>
      <c r="F4" s="227" t="s">
        <v>18</v>
      </c>
      <c r="G4" s="227" t="s">
        <v>72</v>
      </c>
    </row>
    <row r="5" spans="1:7" s="46" customFormat="1" ht="18.75" customHeight="1" thickBot="1" x14ac:dyDescent="0.3">
      <c r="A5" s="233"/>
      <c r="B5" s="234"/>
      <c r="C5" s="236"/>
      <c r="D5" s="236"/>
      <c r="E5" s="238"/>
      <c r="F5" s="228"/>
      <c r="G5" s="228"/>
    </row>
    <row r="6" spans="1:7" s="47" customFormat="1" ht="30" customHeight="1" thickBot="1" x14ac:dyDescent="0.3">
      <c r="A6" s="48" t="s">
        <v>57</v>
      </c>
      <c r="B6" s="49"/>
      <c r="C6" s="137"/>
      <c r="D6" s="137"/>
      <c r="E6" s="138"/>
      <c r="F6" s="165"/>
      <c r="G6" s="159"/>
    </row>
    <row r="7" spans="1:7" s="47" customFormat="1" ht="30" customHeight="1" thickBot="1" x14ac:dyDescent="0.5">
      <c r="A7" s="139" t="s">
        <v>58</v>
      </c>
      <c r="B7" s="140"/>
      <c r="C7" s="141"/>
      <c r="D7" s="141"/>
      <c r="E7" s="142"/>
      <c r="F7" s="166"/>
      <c r="G7" s="160"/>
    </row>
    <row r="8" spans="1:7" ht="29.25" thickBot="1" x14ac:dyDescent="0.5">
      <c r="A8" s="143" t="s">
        <v>59</v>
      </c>
      <c r="B8" s="144"/>
      <c r="C8" s="145"/>
      <c r="D8" s="145" t="s">
        <v>60</v>
      </c>
      <c r="E8" s="146"/>
      <c r="F8" s="167"/>
      <c r="G8" s="161"/>
    </row>
    <row r="9" spans="1:7" ht="29.25" thickBot="1" x14ac:dyDescent="0.3">
      <c r="A9" s="128"/>
      <c r="B9" s="129" t="s">
        <v>61</v>
      </c>
      <c r="C9" s="135">
        <v>1</v>
      </c>
      <c r="D9" s="135">
        <v>0.999</v>
      </c>
      <c r="E9" s="147">
        <v>43598</v>
      </c>
      <c r="F9" s="168">
        <v>44825</v>
      </c>
      <c r="G9" s="172" t="s">
        <v>90</v>
      </c>
    </row>
    <row r="10" spans="1:7" ht="29.25" thickBot="1" x14ac:dyDescent="0.5">
      <c r="A10" s="143" t="s">
        <v>62</v>
      </c>
      <c r="B10" s="144"/>
      <c r="C10" s="145"/>
      <c r="D10" s="145"/>
      <c r="E10" s="146"/>
      <c r="F10" s="167"/>
      <c r="G10" s="181"/>
    </row>
    <row r="11" spans="1:7" ht="86.25" thickBot="1" x14ac:dyDescent="0.3">
      <c r="A11" s="128"/>
      <c r="B11" s="129" t="s">
        <v>63</v>
      </c>
      <c r="C11" s="135">
        <v>1</v>
      </c>
      <c r="D11" s="135">
        <v>0.99819999999999998</v>
      </c>
      <c r="E11" s="147">
        <v>43598</v>
      </c>
      <c r="F11" s="168">
        <v>45199</v>
      </c>
      <c r="G11" s="183" t="s">
        <v>125</v>
      </c>
    </row>
    <row r="12" spans="1:7" ht="29.25" thickBot="1" x14ac:dyDescent="0.5">
      <c r="A12" s="148" t="s">
        <v>64</v>
      </c>
      <c r="B12" s="149"/>
      <c r="C12" s="150"/>
      <c r="D12" s="150"/>
      <c r="E12" s="151"/>
      <c r="F12" s="169"/>
      <c r="G12" s="173"/>
    </row>
    <row r="13" spans="1:7" ht="29.25" thickBot="1" x14ac:dyDescent="0.3">
      <c r="A13" s="130"/>
      <c r="B13" s="133" t="s">
        <v>65</v>
      </c>
      <c r="C13" s="136">
        <v>1</v>
      </c>
      <c r="D13" s="136">
        <v>1</v>
      </c>
      <c r="E13" s="147">
        <v>42158</v>
      </c>
      <c r="F13" s="168">
        <v>44215</v>
      </c>
      <c r="G13" s="162"/>
    </row>
    <row r="14" spans="1:7" ht="29.25" thickBot="1" x14ac:dyDescent="0.3">
      <c r="A14" s="152" t="s">
        <v>66</v>
      </c>
      <c r="B14" s="153"/>
      <c r="C14" s="154"/>
      <c r="D14" s="154"/>
      <c r="E14" s="154"/>
      <c r="F14" s="170"/>
      <c r="G14" s="174"/>
    </row>
    <row r="15" spans="1:7" ht="29.25" thickBot="1" x14ac:dyDescent="0.5">
      <c r="A15" s="50" t="s">
        <v>67</v>
      </c>
      <c r="B15" s="51"/>
      <c r="C15" s="127"/>
      <c r="D15" s="127"/>
      <c r="E15" s="134"/>
      <c r="F15" s="171"/>
      <c r="G15" s="175"/>
    </row>
    <row r="16" spans="1:7" ht="28.5" x14ac:dyDescent="0.25">
      <c r="A16" s="128"/>
      <c r="B16" s="155" t="s">
        <v>68</v>
      </c>
      <c r="C16" s="156"/>
      <c r="D16" s="156"/>
      <c r="E16" s="147">
        <v>43704</v>
      </c>
      <c r="F16" s="168">
        <v>43890</v>
      </c>
      <c r="G16" s="162"/>
    </row>
    <row r="17" spans="1:7" ht="86.25" thickBot="1" x14ac:dyDescent="0.3">
      <c r="A17" s="128"/>
      <c r="B17" s="155" t="s">
        <v>69</v>
      </c>
      <c r="C17" s="157">
        <v>1</v>
      </c>
      <c r="D17" s="157">
        <v>0.95809999999999995</v>
      </c>
      <c r="E17" s="147">
        <v>43912</v>
      </c>
      <c r="F17" s="168">
        <v>45260</v>
      </c>
      <c r="G17" s="184" t="s">
        <v>136</v>
      </c>
    </row>
    <row r="18" spans="1:7" ht="29.25" thickBot="1" x14ac:dyDescent="0.5">
      <c r="A18" s="50" t="s">
        <v>70</v>
      </c>
      <c r="B18" s="51"/>
      <c r="C18" s="127"/>
      <c r="D18" s="127"/>
      <c r="E18" s="134"/>
      <c r="F18" s="171"/>
      <c r="G18" s="175"/>
    </row>
    <row r="19" spans="1:7" ht="28.5" x14ac:dyDescent="0.25">
      <c r="A19" s="128"/>
      <c r="B19" s="155" t="s">
        <v>68</v>
      </c>
      <c r="C19" s="157"/>
      <c r="D19" s="157"/>
      <c r="E19" s="147">
        <v>43741</v>
      </c>
      <c r="F19" s="168">
        <v>43961</v>
      </c>
      <c r="G19" s="162"/>
    </row>
    <row r="20" spans="1:7" ht="57.75" thickBot="1" x14ac:dyDescent="0.3">
      <c r="A20" s="158"/>
      <c r="B20" s="155" t="s">
        <v>69</v>
      </c>
      <c r="C20" s="185">
        <v>1</v>
      </c>
      <c r="D20" s="185">
        <v>0.92159999999999997</v>
      </c>
      <c r="E20" s="147">
        <v>43983</v>
      </c>
      <c r="F20" s="168">
        <v>45315</v>
      </c>
      <c r="G20" s="183" t="s">
        <v>138</v>
      </c>
    </row>
    <row r="21" spans="1:7" ht="29.25" thickBot="1" x14ac:dyDescent="0.5">
      <c r="A21" s="50" t="s">
        <v>71</v>
      </c>
      <c r="B21" s="51"/>
      <c r="C21" s="51"/>
      <c r="D21" s="51"/>
      <c r="E21" s="51"/>
      <c r="F21" s="51"/>
      <c r="G21" s="51"/>
    </row>
    <row r="22" spans="1:7" ht="28.5" x14ac:dyDescent="0.25">
      <c r="A22" s="128"/>
      <c r="B22" s="155" t="s">
        <v>68</v>
      </c>
      <c r="C22" s="156"/>
      <c r="D22" s="156"/>
      <c r="E22" s="147">
        <v>44301</v>
      </c>
      <c r="F22" s="168">
        <v>44583</v>
      </c>
      <c r="G22" s="162"/>
    </row>
    <row r="23" spans="1:7" ht="57.75" thickBot="1" x14ac:dyDescent="0.3">
      <c r="A23" s="163"/>
      <c r="B23" s="164" t="s">
        <v>69</v>
      </c>
      <c r="C23" s="186">
        <v>1</v>
      </c>
      <c r="D23" s="186">
        <v>0.92849999999999999</v>
      </c>
      <c r="E23" s="187">
        <v>44584</v>
      </c>
      <c r="F23" s="188">
        <v>45189</v>
      </c>
      <c r="G23" s="184" t="s">
        <v>137</v>
      </c>
    </row>
  </sheetData>
  <autoFilter ref="A5:F7" xr:uid="{00000000-0009-0000-0000-000000000000}"/>
  <mergeCells count="7">
    <mergeCell ref="G4:G5"/>
    <mergeCell ref="A1:G2"/>
    <mergeCell ref="A4:B5"/>
    <mergeCell ref="C4:C5"/>
    <mergeCell ref="D4:D5"/>
    <mergeCell ref="E4:E5"/>
    <mergeCell ref="F4:F5"/>
  </mergeCells>
  <conditionalFormatting sqref="E9:F9 E11:G11 E13:G13">
    <cfRule type="expression" dxfId="4" priority="12">
      <formula>#REF!="Planned"</formula>
    </cfRule>
  </conditionalFormatting>
  <conditionalFormatting sqref="E16:G16">
    <cfRule type="expression" dxfId="3" priority="11">
      <formula>#REF!="Planned"</formula>
    </cfRule>
  </conditionalFormatting>
  <conditionalFormatting sqref="E17:G17">
    <cfRule type="expression" dxfId="2" priority="6">
      <formula>#REF!="Planned"</formula>
    </cfRule>
  </conditionalFormatting>
  <conditionalFormatting sqref="E19:G20">
    <cfRule type="expression" dxfId="1" priority="2">
      <formula>#REF!="Planned"</formula>
    </cfRule>
  </conditionalFormatting>
  <conditionalFormatting sqref="E22:G23">
    <cfRule type="expression" dxfId="0" priority="1">
      <formula>#REF!="Planned"</formula>
    </cfRule>
  </conditionalFormatting>
  <pageMargins left="0.86614173228346503" right="0.15748031496063" top="0.59055118110236204" bottom="0.39370078740157499" header="0.118110236220472" footer="0"/>
  <pageSetup paperSize="8"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CP07-C4C5C6 Sheet-1</vt:lpstr>
      <vt:lpstr>CP07-C4C5C6 Sheet-2</vt:lpstr>
      <vt:lpstr>CP07A3 Sheet-1</vt:lpstr>
      <vt:lpstr>CP07A3 Sheet-2</vt:lpstr>
      <vt:lpstr>CP10G1 Sheet-1</vt:lpstr>
      <vt:lpstr>CP10G1 Sheet-2</vt:lpstr>
      <vt:lpstr>EOT summary</vt:lpstr>
      <vt:lpstr>EOT summary_BP25</vt:lpstr>
      <vt:lpstr>Progress</vt:lpstr>
      <vt:lpstr>'EOT summary'!Print_Area</vt:lpstr>
      <vt:lpstr>'EOT summary_BP25'!Print_Area</vt:lpstr>
      <vt:lpstr>Progress!Print_Area</vt:lpstr>
      <vt:lpstr>'EOT summary'!Print_Titles</vt:lpstr>
      <vt:lpstr>'EOT summary_BP25'!Print_Titles</vt:lpstr>
      <vt:lpstr>Progress!Print_Titles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Ghanim Al Ibrahim</dc:creator>
  <cp:lastModifiedBy>Subramaniam, Arjit [NN-QA]</cp:lastModifiedBy>
  <cp:lastPrinted>2023-06-04T08:31:34Z</cp:lastPrinted>
  <dcterms:created xsi:type="dcterms:W3CDTF">2017-04-03T07:54:02Z</dcterms:created>
  <dcterms:modified xsi:type="dcterms:W3CDTF">2023-08-08T15:36:30Z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08d3e4-f847-4182-a1fb-fb9d345a0f05_Enabled">
    <vt:lpwstr>true</vt:lpwstr>
  </property>
  <property fmtid="{D5CDD505-2E9C-101B-9397-08002B2CF9AE}" pid="3" name="MSIP_Label_0008d3e4-f847-4182-a1fb-fb9d345a0f05_SetDate">
    <vt:lpwstr>2022-11-06T11:51:30Z</vt:lpwstr>
  </property>
  <property fmtid="{D5CDD505-2E9C-101B-9397-08002B2CF9AE}" pid="4" name="MSIP_Label_0008d3e4-f847-4182-a1fb-fb9d345a0f05_Method">
    <vt:lpwstr>Privileged</vt:lpwstr>
  </property>
  <property fmtid="{D5CDD505-2E9C-101B-9397-08002B2CF9AE}" pid="5" name="MSIP_Label_0008d3e4-f847-4182-a1fb-fb9d345a0f05_Name">
    <vt:lpwstr>0008d3e4-f847-4182-a1fb-fb9d345a0f05</vt:lpwstr>
  </property>
  <property fmtid="{D5CDD505-2E9C-101B-9397-08002B2CF9AE}" pid="6" name="MSIP_Label_0008d3e4-f847-4182-a1fb-fb9d345a0f05_SiteId">
    <vt:lpwstr>8d088ff8-7e52-4d0f-8187-dcd9ca37815a</vt:lpwstr>
  </property>
  <property fmtid="{D5CDD505-2E9C-101B-9397-08002B2CF9AE}" pid="7" name="MSIP_Label_0008d3e4-f847-4182-a1fb-fb9d345a0f05_ActionId">
    <vt:lpwstr>0c676e5f-ac4e-4918-b939-fee0c151c5ee</vt:lpwstr>
  </property>
  <property fmtid="{D5CDD505-2E9C-101B-9397-08002B2CF9AE}" pid="8" name="MSIP_Label_0008d3e4-f847-4182-a1fb-fb9d345a0f05_ContentBits">
    <vt:lpwstr>0</vt:lpwstr>
  </property>
</Properties>
</file>