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3.xml" ContentType="application/vnd.openxmlformats-officedocument.drawingml.chartshapes+xml"/>
  <Override PartName="/xl/drawings/drawing4.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V:\E - Ferðamálstofa - Fjárhagslíkan fyrir ferðaþj. vegna COVID - Advisory 2020\Financials\Október 2020\MB afurðir\Tekjufallslíkan - lokaútgáfa\"/>
    </mc:Choice>
  </mc:AlternateContent>
  <xr:revisionPtr revIDLastSave="0" documentId="13_ncr:1_{088087E6-8F1F-4E34-9939-FB81679E8464}" xr6:coauthVersionLast="44" xr6:coauthVersionMax="44" xr10:uidLastSave="{00000000-0000-0000-0000-000000000000}"/>
  <workbookProtection workbookAlgorithmName="SHA-512" workbookHashValue="LwQgi4oiGQtKKmqUgXW1wrBT12Kql/+X0A+TXn3HBXozyel+Slx5A/DoasKhN+7gsdrXElL4T1zuZnAC6TW99w==" workbookSaltValue="DQwOIi106NS4XEuW65g+SA==" workbookSpinCount="100000" lockStructure="1"/>
  <bookViews>
    <workbookView xWindow="-120" yWindow="-120" windowWidth="29040" windowHeight="15840" xr2:uid="{982A6067-7699-4E15-B691-225780CD0C49}"/>
  </bookViews>
  <sheets>
    <sheet name="Um skjalið" sheetId="3" r:id="rId1"/>
    <sheet name="Útreikningar" sheetId="2" r:id="rId2"/>
  </sheets>
  <definedNames>
    <definedName name="Atvinnuleysisbætur">#REF!</definedName>
    <definedName name="Hámarkshlutfall_af_launum">#REF!</definedName>
    <definedName name="Hámarkslaun">#REF!</definedName>
    <definedName name="Hámarkslækkun_starfshl">#REF!</definedName>
    <definedName name="Lágmarkslaun_fullt_starf">#REF!</definedName>
    <definedName name="Lágmarkslækkun_starfsh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9" i="2" l="1"/>
  <c r="F13" i="2" l="1"/>
  <c r="F12" i="2"/>
  <c r="R21" i="2" l="1"/>
  <c r="L13" i="2" l="1"/>
  <c r="L12" i="2"/>
  <c r="L11" i="2"/>
  <c r="P7" i="2" s="1"/>
  <c r="L14" i="2" l="1"/>
  <c r="L26" i="2"/>
  <c r="F20" i="2" l="1"/>
  <c r="L6" i="2" s="1"/>
  <c r="L7" i="2" s="1"/>
  <c r="Q21" i="2" l="1"/>
  <c r="F21" i="2"/>
  <c r="L20" i="2" s="1"/>
  <c r="F22" i="2" l="1"/>
  <c r="L19" i="2" s="1"/>
  <c r="L21" i="2"/>
  <c r="L30" i="2" s="1"/>
  <c r="P21" i="2"/>
  <c r="P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Magnússon, Benedikt</author>
    <author>Magnússon, Magnús Bergur</author>
  </authors>
  <commentList>
    <comment ref="F4" authorId="0" shapeId="0" xr:uid="{E007B015-ADC9-4336-B8A4-E284345C332F}">
      <text>
        <r>
          <rPr>
            <b/>
            <sz val="9"/>
            <color indexed="81"/>
            <rFont val="Tahoma"/>
            <family val="2"/>
          </rPr>
          <t>1 töluliður í 3 gr.:</t>
        </r>
        <r>
          <rPr>
            <sz val="9"/>
            <color indexed="81"/>
            <rFont val="Tahoma"/>
            <family val="2"/>
          </rPr>
          <t xml:space="preserve">
Atvinnurekstur eða sjálfstæð starfsemi: Starfsemi aðila sem greiðir laun skv. 1. eða 2. tölul. 5. gr. laga um staðgreiðslu opinberra gjalda, nr. 45/1987, og er skráður á launagreiðendaskrá, eða gerði grein fyrir reiknuðu endurgjaldi í skattframtali 2020, svo og á virðisaukaskattsskrá þegar það á við.</t>
        </r>
      </text>
    </comment>
    <comment ref="F6" authorId="0" shapeId="0" xr:uid="{A700D173-180F-414C-9BFD-CC5E067699E7}">
      <text>
        <r>
          <rPr>
            <b/>
            <sz val="9"/>
            <color indexed="81"/>
            <rFont val="Tahoma"/>
            <family val="2"/>
          </rPr>
          <t xml:space="preserve">2 töluliður 4 gr.
</t>
        </r>
        <r>
          <rPr>
            <sz val="9"/>
            <color indexed="81"/>
            <rFont val="Tahoma"/>
            <family val="2"/>
          </rPr>
          <t xml:space="preserve">Hann er ekki í vanskilum með opinber gjöld, skatta og skattsektir sem komnar voru á eindaga fyrir lok árs 2019 og álagðir skattar og gjöld byggjast ekki á áætlunum vegna vanskila á skattframtölum og skýrslum, þ.m.t. staðgreiðsluskilagreinum og virðisaukaskattsskýrslum, til Skattsins síðastliðin þrjú ár áður en umsókn barst eða síðan hann hóf starfsemi ef það var síðar. Að auki skal hann, eftir því sem við á og á sama tímabili, hafa staðið skil á ársreikningum samkvæmt lögum um ársreikninga og upplýst um raunverulega eigendur samkvæmt lögum um skráningu raunverulegra eigenda. 
</t>
        </r>
      </text>
    </comment>
    <comment ref="L10" authorId="1" shapeId="0" xr:uid="{D9A30733-4B3D-421D-8548-730D7AE786A5}">
      <text>
        <r>
          <rPr>
            <sz val="9"/>
            <color indexed="81"/>
            <rFont val="Tahoma"/>
            <family val="2"/>
          </rPr>
          <t>Veljið 'Já' ef nota skal 7/12 af gjaldfærðu reiknuðu endurgjaldi á skattframtali 2020.
Veljið 'Nei' ef nota skal raunrekstrarkostnað 1. apríl til 31. október.</t>
        </r>
      </text>
    </comment>
    <comment ref="F18" authorId="0" shapeId="0" xr:uid="{578952C8-0C56-4DAB-A14B-2A6E8344F302}">
      <text>
        <r>
          <rPr>
            <b/>
            <sz val="9"/>
            <color indexed="81"/>
            <rFont val="Tahoma"/>
            <family val="2"/>
          </rPr>
          <t>6 töluliður í 3 gr.</t>
        </r>
        <r>
          <rPr>
            <sz val="9"/>
            <color indexed="81"/>
            <rFont val="Tahoma"/>
            <family val="2"/>
          </rPr>
          <t xml:space="preserve">
Skattskyldar tekjur skv. B-lið 7. gr. laga um tekjuskatt, nr. 90/2003, að frátöldum hagnaði af sölu varanlegra rekstrarfjármuna.</t>
        </r>
      </text>
    </comment>
    <comment ref="L18" authorId="1" shapeId="0" xr:uid="{29110D98-0ECE-47DF-A59A-90D4F083A1B7}">
      <text>
        <r>
          <rPr>
            <b/>
            <sz val="9"/>
            <color indexed="81"/>
            <rFont val="Tahoma"/>
            <charset val="1"/>
          </rPr>
          <t xml:space="preserve">5 töluliður í 3 gr.
</t>
        </r>
        <r>
          <rPr>
            <sz val="9"/>
            <color indexed="81"/>
            <rFont val="Tahoma"/>
            <family val="2"/>
          </rPr>
          <t>Starfshlutfall sem jafngildir fullu starfi launamanns í einn mánuð</t>
        </r>
      </text>
    </comment>
    <comment ref="F23" authorId="0" shapeId="0" xr:uid="{655A6CFA-EB8A-4F8E-843C-007613734A05}">
      <text>
        <r>
          <rPr>
            <b/>
            <sz val="9"/>
            <color indexed="81"/>
            <rFont val="Tahoma"/>
            <family val="2"/>
          </rPr>
          <t>4 töluliður í 3 gr.</t>
        </r>
        <r>
          <rPr>
            <sz val="9"/>
            <color indexed="81"/>
            <rFont val="Tahoma"/>
            <family val="2"/>
          </rPr>
          <t xml:space="preserve">
Skattskyldar tekjur skv. B-lið 7. gr. laga um tekjuskatt, nr. 90/2003, að frátöldum hagnaði af sölu varanlegra rekstrarfjármuna.</t>
        </r>
      </text>
    </comment>
  </commentList>
</comments>
</file>

<file path=xl/sharedStrings.xml><?xml version="1.0" encoding="utf-8"?>
<sst xmlns="http://schemas.openxmlformats.org/spreadsheetml/2006/main" count="76" uniqueCount="71">
  <si>
    <t>Fjöldi stöðugilda</t>
  </si>
  <si>
    <t>Tekjufallsstyrkur</t>
  </si>
  <si>
    <t>Útgáfunúmer:</t>
  </si>
  <si>
    <t>Útgáfudagur:</t>
  </si>
  <si>
    <t>Litir reita (e. cell colour)</t>
  </si>
  <si>
    <t>Forsendureitir eru gráir</t>
  </si>
  <si>
    <t>Hvítir reitir innihalda útreikning eða föst gildi</t>
  </si>
  <si>
    <t>Vísanir</t>
  </si>
  <si>
    <t>Lög og reglur</t>
  </si>
  <si>
    <t>KPMG</t>
  </si>
  <si>
    <t>Heimasíða KPMG - Stýring í ólgusjó</t>
  </si>
  <si>
    <t>Hlutfallslegt tekjufall</t>
  </si>
  <si>
    <t>Tekjufall frá 40% til 70%</t>
  </si>
  <si>
    <t>Tekjufall yfir 70%</t>
  </si>
  <si>
    <t>Flokkar tekjufalls</t>
  </si>
  <si>
    <t>Tekjur af Ferðaávísun</t>
  </si>
  <si>
    <t>Skilyrði</t>
  </si>
  <si>
    <t>Amk 40% tekjufall á viðmiðunartímabili</t>
  </si>
  <si>
    <t>Lengd tímabils í mánuðum</t>
  </si>
  <si>
    <t>Reiknað tekjufall</t>
  </si>
  <si>
    <t>Þeginn stuðningur vegna launakostnaðar á uppsagnarfresti</t>
  </si>
  <si>
    <t>Lokunarstyrkir fyrir lokunartímabil eftir 17. september 2020</t>
  </si>
  <si>
    <t>Reikna sem 7/12 af af gjaldfærðu reiknuðu endurgjaldi á skattframtali 2020?</t>
  </si>
  <si>
    <t>Tekjufallsstyrkur tengdra aðila</t>
  </si>
  <si>
    <t>Hámarksstyrkupphæð tengdra aðila</t>
  </si>
  <si>
    <t>Er ekki í vanskilum með opinber gjöld, skatta og skattsektir. (Sjá nánar í 4. gr laga nr. 289/2020)</t>
  </si>
  <si>
    <t>Já</t>
  </si>
  <si>
    <t>Rekstrarkostnaður</t>
  </si>
  <si>
    <t>Hámark vegna tekjufalls</t>
  </si>
  <si>
    <t>Hámark vegna fjölda stöðugilda</t>
  </si>
  <si>
    <t>Reiknilíkan KPMG vegna laga um tekjufallsstyrk</t>
  </si>
  <si>
    <t>Lög um tekjufallstyrki</t>
  </si>
  <si>
    <t>Forsendur útreikninga</t>
  </si>
  <si>
    <t>Áður þegnir styrkir, bætur og stuðningur</t>
  </si>
  <si>
    <t>Útreikningur út frá fjölda stöðugilda og almanaksmánaða</t>
  </si>
  <si>
    <t>Útreikningur út frá tengdum aðilum</t>
  </si>
  <si>
    <t>Hámark vegna tengdra aðila</t>
  </si>
  <si>
    <t>Styrkútreikningar</t>
  </si>
  <si>
    <t>Tekjufall</t>
  </si>
  <si>
    <t>Styrkur</t>
  </si>
  <si>
    <t>Fjárhæð</t>
  </si>
  <si>
    <t>Frádráttur vegna lokunarstyrkja</t>
  </si>
  <si>
    <t>Tekjufall og rekstrarkostnaður</t>
  </si>
  <si>
    <t>Frádráttur vegna stuðnings vegna launakostnaðar á uppsagnarfresti</t>
  </si>
  <si>
    <t>Tekjufallsflokkur</t>
  </si>
  <si>
    <t>Tekjufall undir 40%</t>
  </si>
  <si>
    <t>1. Hámarksstyrkur út frá tekjufalli</t>
  </si>
  <si>
    <t>2. Hámarksstyrkur vegna rekstrarkostnaðar</t>
  </si>
  <si>
    <t>3. Hámarksstyrkur vegna fjölda stöðugilda</t>
  </si>
  <si>
    <t>Hámark 3</t>
  </si>
  <si>
    <t>Hámark 2</t>
  </si>
  <si>
    <t>Hámark 1</t>
  </si>
  <si>
    <t>Frádráttur vegna þeginna atvinnuleysisbóta</t>
  </si>
  <si>
    <t>Nei</t>
  </si>
  <si>
    <t>Er ekki í slitum eða bú hans gjaldþrotaskiptum</t>
  </si>
  <si>
    <t>Hámark</t>
  </si>
  <si>
    <t>Styrkfjárhæð á stöðugildi</t>
  </si>
  <si>
    <t>Gr. pr. mán</t>
  </si>
  <si>
    <t>Heildargreiðsla</t>
  </si>
  <si>
    <t>Tekjuskattskyld eða sjálfstæð starfsemi hafin fyrir 1. apríl 2020 og ótakmörkuð skattskylda hér á landi</t>
  </si>
  <si>
    <t>Bókaðar tekjur frá 1. apríl 2020 til 31. október 2020 (án lokunarstyrkja)**</t>
  </si>
  <si>
    <t>Rekstrarkostnaður***</t>
  </si>
  <si>
    <t>** Hafi rekstraraðila verið ákvarðaður lokunarstyrkur skv. 4. gr. laga nr. 38/2020 er heimilt að draga hann frá tekjum á því tímabili við útreikning tekjufalls, að því marki sem hann hefur verið tekjufærður innan tímabilsins</t>
  </si>
  <si>
    <t>Styrkur m.v. fjölda stöðugilda og tekjufall</t>
  </si>
  <si>
    <t>*** M.v. 1. apríl til 31. október eða 7/12 af af gjaldfærðu reiknuðu endurgjaldi á skattframtali 2020</t>
  </si>
  <si>
    <t>Heimasíða KPMG - Tekjufalls- og viðbótarlokunarstyrkir</t>
  </si>
  <si>
    <t>Meðaltekjur sjö mánaða tímabils 2019*</t>
  </si>
  <si>
    <t>* Það kann að vera heimilt að nota annað tímabil, sjá 1. mgr. 4. gr. laganna</t>
  </si>
  <si>
    <t>**** Á einungis við um sjálfstætt starfandi rekstraraðila</t>
  </si>
  <si>
    <t>Þegnar atvinnuleysisbætur 1. apríl til 31. október 2020****</t>
  </si>
  <si>
    <t>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</si>
</sst>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2" formatCode="_-* #,##0\ &quot;kr&quot;_-;\-* #,##0\ &quot;kr&quot;_-;_-* &quot;-&quot;\ &quot;kr&quot;_-;_-@_-"/>
    <numFmt numFmtId="164" formatCode="0&quot; kr.&quot;"/>
  </numFmts>
  <fonts count="22" x14ac:knownFonts="1">
    <font>
      <sz val="11"/>
      <color theme="1"/>
      <name val="Calibri"/>
      <family val="2"/>
      <scheme val="minor"/>
    </font>
    <font>
      <sz val="11"/>
      <color theme="1"/>
      <name val="Calibri"/>
      <family val="2"/>
      <scheme val="minor"/>
    </font>
    <font>
      <u/>
      <sz val="11"/>
      <color theme="10"/>
      <name val="Calibri"/>
      <family val="2"/>
      <scheme val="minor"/>
    </font>
    <font>
      <sz val="8"/>
      <color theme="1"/>
      <name val="Arial"/>
      <family val="2"/>
    </font>
    <font>
      <b/>
      <sz val="11"/>
      <color rgb="FF00338D"/>
      <name val="Arial"/>
      <family val="2"/>
    </font>
    <font>
      <sz val="8"/>
      <name val="Arial"/>
      <family val="2"/>
    </font>
    <font>
      <b/>
      <sz val="8"/>
      <color theme="0"/>
      <name val="Arial"/>
      <family val="2"/>
    </font>
    <font>
      <b/>
      <sz val="8"/>
      <color rgb="FF00338D"/>
      <name val="Arial"/>
      <family val="2"/>
    </font>
    <font>
      <u/>
      <sz val="8"/>
      <name val="Arial"/>
      <family val="2"/>
    </font>
    <font>
      <b/>
      <sz val="8"/>
      <color rgb="FFFFFFFF"/>
      <name val="Arial"/>
      <family val="2"/>
    </font>
    <font>
      <b/>
      <sz val="8"/>
      <color rgb="FF000000"/>
      <name val="Arial"/>
      <family val="2"/>
    </font>
    <font>
      <b/>
      <sz val="8"/>
      <color theme="1"/>
      <name val="Arial"/>
      <family val="2"/>
    </font>
    <font>
      <i/>
      <sz val="8"/>
      <color theme="1"/>
      <name val="Arial"/>
      <family val="2"/>
    </font>
    <font>
      <b/>
      <i/>
      <sz val="28"/>
      <color theme="0"/>
      <name val="Arial"/>
      <family val="2"/>
    </font>
    <font>
      <sz val="8"/>
      <color rgb="FF000000"/>
      <name val="Arial"/>
      <family val="2"/>
    </font>
    <font>
      <sz val="8"/>
      <color theme="0"/>
      <name val="Arial"/>
      <family val="2"/>
    </font>
    <font>
      <sz val="9"/>
      <color indexed="81"/>
      <name val="Tahoma"/>
      <family val="2"/>
    </font>
    <font>
      <b/>
      <sz val="9"/>
      <color indexed="81"/>
      <name val="Tahoma"/>
      <family val="2"/>
    </font>
    <font>
      <b/>
      <sz val="8"/>
      <name val="Arial"/>
      <family val="2"/>
    </font>
    <font>
      <sz val="8"/>
      <color rgb="FFFF0000"/>
      <name val="Arial"/>
      <family val="2"/>
    </font>
    <font>
      <u/>
      <sz val="8"/>
      <color theme="1"/>
      <name val="Arial"/>
      <family val="2"/>
    </font>
    <font>
      <b/>
      <sz val="9"/>
      <color indexed="81"/>
      <name val="Tahoma"/>
      <charset val="1"/>
    </font>
  </fonts>
  <fills count="6">
    <fill>
      <patternFill patternType="none"/>
    </fill>
    <fill>
      <patternFill patternType="gray125"/>
    </fill>
    <fill>
      <patternFill patternType="solid">
        <fgColor rgb="FF00338D"/>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32">
    <border>
      <left/>
      <right/>
      <top/>
      <bottom/>
      <diagonal/>
    </border>
    <border>
      <left style="thin">
        <color rgb="FF00338D"/>
      </left>
      <right/>
      <top style="thin">
        <color rgb="FF00338D"/>
      </top>
      <bottom/>
      <diagonal/>
    </border>
    <border>
      <left/>
      <right style="thin">
        <color rgb="FF00338D"/>
      </right>
      <top style="thin">
        <color rgb="FF00338D"/>
      </top>
      <bottom/>
      <diagonal/>
    </border>
    <border>
      <left style="thin">
        <color rgb="FF00338D"/>
      </left>
      <right/>
      <top/>
      <bottom style="medium">
        <color rgb="FF00338D"/>
      </bottom>
      <diagonal/>
    </border>
    <border>
      <left/>
      <right style="thin">
        <color rgb="FF00338D"/>
      </right>
      <top/>
      <bottom style="medium">
        <color rgb="FF00338D"/>
      </bottom>
      <diagonal/>
    </border>
    <border>
      <left style="thin">
        <color rgb="FF00338D"/>
      </left>
      <right/>
      <top/>
      <bottom/>
      <diagonal/>
    </border>
    <border>
      <left/>
      <right style="thin">
        <color rgb="FF00338D"/>
      </right>
      <top/>
      <bottom/>
      <diagonal/>
    </border>
    <border>
      <left/>
      <right/>
      <top style="thin">
        <color indexed="24"/>
      </top>
      <bottom/>
      <diagonal/>
    </border>
    <border>
      <left style="thin">
        <color indexed="24"/>
      </left>
      <right/>
      <top style="thin">
        <color indexed="24"/>
      </top>
      <bottom/>
      <diagonal/>
    </border>
    <border>
      <left/>
      <right style="thin">
        <color indexed="24"/>
      </right>
      <top style="thin">
        <color indexed="24"/>
      </top>
      <bottom/>
      <diagonal/>
    </border>
    <border>
      <left style="thin">
        <color indexed="24"/>
      </left>
      <right/>
      <top/>
      <bottom/>
      <diagonal/>
    </border>
    <border>
      <left/>
      <right style="thin">
        <color indexed="24"/>
      </right>
      <top/>
      <bottom/>
      <diagonal/>
    </border>
    <border>
      <left/>
      <right/>
      <top/>
      <bottom style="thin">
        <color theme="3"/>
      </bottom>
      <diagonal/>
    </border>
    <border>
      <left/>
      <right/>
      <top style="thin">
        <color theme="3"/>
      </top>
      <bottom style="medium">
        <color theme="3"/>
      </bottom>
      <diagonal/>
    </border>
    <border>
      <left style="thin">
        <color indexed="24"/>
      </left>
      <right/>
      <top style="thin">
        <color theme="3"/>
      </top>
      <bottom style="medium">
        <color theme="3"/>
      </bottom>
      <diagonal/>
    </border>
    <border>
      <left/>
      <right style="thin">
        <color indexed="24"/>
      </right>
      <top style="thin">
        <color theme="3"/>
      </top>
      <bottom style="medium">
        <color theme="3"/>
      </bottom>
      <diagonal/>
    </border>
    <border>
      <left style="thin">
        <color indexed="24"/>
      </left>
      <right/>
      <top style="thin">
        <color rgb="FF00338D"/>
      </top>
      <bottom/>
      <diagonal/>
    </border>
    <border>
      <left/>
      <right/>
      <top style="thin">
        <color rgb="FF00338D"/>
      </top>
      <bottom/>
      <diagonal/>
    </border>
    <border>
      <left/>
      <right style="thin">
        <color indexed="24"/>
      </right>
      <top style="thin">
        <color rgb="FF00338D"/>
      </top>
      <bottom/>
      <diagonal/>
    </border>
    <border>
      <left/>
      <right/>
      <top/>
      <bottom style="medium">
        <color indexed="24"/>
      </bottom>
      <diagonal/>
    </border>
    <border>
      <left style="thin">
        <color indexed="24"/>
      </left>
      <right/>
      <top/>
      <bottom style="medium">
        <color indexed="24"/>
      </bottom>
      <diagonal/>
    </border>
    <border>
      <left/>
      <right style="thin">
        <color indexed="24"/>
      </right>
      <top/>
      <bottom style="medium">
        <color indexed="24"/>
      </bottom>
      <diagonal/>
    </border>
    <border>
      <left style="thin">
        <color indexed="24"/>
      </left>
      <right/>
      <top style="thin">
        <color theme="3"/>
      </top>
      <bottom/>
      <diagonal/>
    </border>
    <border>
      <left/>
      <right style="thin">
        <color indexed="24"/>
      </right>
      <top style="thin">
        <color theme="3"/>
      </top>
      <bottom/>
      <diagonal/>
    </border>
    <border>
      <left style="thin">
        <color indexed="24"/>
      </left>
      <right/>
      <top/>
      <bottom style="thin">
        <color theme="3"/>
      </bottom>
      <diagonal/>
    </border>
    <border>
      <left/>
      <right style="thin">
        <color indexed="24"/>
      </right>
      <top/>
      <bottom style="thin">
        <color theme="3"/>
      </bottom>
      <diagonal/>
    </border>
    <border>
      <left style="thin">
        <color indexed="24"/>
      </left>
      <right/>
      <top/>
      <bottom style="thin">
        <color rgb="FF00338D"/>
      </bottom>
      <diagonal/>
    </border>
    <border>
      <left/>
      <right/>
      <top/>
      <bottom style="thin">
        <color rgb="FF00338D"/>
      </bottom>
      <diagonal/>
    </border>
    <border>
      <left/>
      <right style="thin">
        <color indexed="24"/>
      </right>
      <top/>
      <bottom style="thin">
        <color rgb="FF00338D"/>
      </bottom>
      <diagonal/>
    </border>
    <border>
      <left/>
      <right style="thin">
        <color indexed="24"/>
      </right>
      <top/>
      <bottom style="thin">
        <color indexed="64"/>
      </bottom>
      <diagonal/>
    </border>
    <border>
      <left/>
      <right/>
      <top/>
      <bottom style="thin">
        <color indexed="64"/>
      </bottom>
      <diagonal/>
    </border>
    <border>
      <left style="thin">
        <color theme="3"/>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08">
    <xf numFmtId="0" fontId="0" fillId="0" borderId="0" xfId="0"/>
    <xf numFmtId="0" fontId="3" fillId="0" borderId="0" xfId="0" applyFont="1"/>
    <xf numFmtId="0" fontId="4" fillId="0" borderId="0" xfId="0" applyFont="1"/>
    <xf numFmtId="0" fontId="5" fillId="0" borderId="0" xfId="0" applyFont="1"/>
    <xf numFmtId="0" fontId="6" fillId="2" borderId="1" xfId="0" applyFont="1" applyFill="1" applyBorder="1" applyAlignment="1">
      <alignment vertical="center"/>
    </xf>
    <xf numFmtId="0" fontId="6" fillId="2" borderId="2" xfId="0" applyFont="1"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7" fillId="0" borderId="5" xfId="0" applyFont="1" applyBorder="1" applyAlignment="1">
      <alignment vertical="center"/>
    </xf>
    <xf numFmtId="0" fontId="6" fillId="0" borderId="6" xfId="0" applyFont="1" applyBorder="1" applyAlignment="1">
      <alignment vertical="center"/>
    </xf>
    <xf numFmtId="0" fontId="8" fillId="0" borderId="5" xfId="2" applyFont="1" applyBorder="1"/>
    <xf numFmtId="0" fontId="3" fillId="0" borderId="6" xfId="0" applyFont="1" applyBorder="1"/>
    <xf numFmtId="0" fontId="8" fillId="0" borderId="0" xfId="2" applyFont="1"/>
    <xf numFmtId="0" fontId="3" fillId="2" borderId="0" xfId="0" applyFont="1" applyFill="1"/>
    <xf numFmtId="0" fontId="3" fillId="0" borderId="0" xfId="0" applyFont="1" applyBorder="1"/>
    <xf numFmtId="0" fontId="3" fillId="0" borderId="11" xfId="0" applyFont="1" applyBorder="1"/>
    <xf numFmtId="0" fontId="11" fillId="0" borderId="0" xfId="0" applyFont="1" applyBorder="1"/>
    <xf numFmtId="42" fontId="3" fillId="0" borderId="0" xfId="0" applyNumberFormat="1" applyFont="1"/>
    <xf numFmtId="14" fontId="5" fillId="5" borderId="0" xfId="0" applyNumberFormat="1" applyFont="1" applyFill="1" applyAlignment="1">
      <alignment horizontal="left"/>
    </xf>
    <xf numFmtId="0" fontId="8" fillId="5" borderId="5" xfId="2" applyFont="1" applyFill="1" applyBorder="1"/>
    <xf numFmtId="0" fontId="3" fillId="5" borderId="6" xfId="0" applyFont="1" applyFill="1" applyBorder="1"/>
    <xf numFmtId="0" fontId="3" fillId="0" borderId="12" xfId="0" applyFont="1" applyBorder="1"/>
    <xf numFmtId="0" fontId="11" fillId="0" borderId="13" xfId="0" applyFont="1" applyBorder="1"/>
    <xf numFmtId="42" fontId="3" fillId="0" borderId="12" xfId="0" applyNumberFormat="1" applyFont="1" applyBorder="1"/>
    <xf numFmtId="0" fontId="12" fillId="0" borderId="10" xfId="0" applyFont="1" applyBorder="1"/>
    <xf numFmtId="4" fontId="3" fillId="0" borderId="0" xfId="0" applyNumberFormat="1" applyFont="1"/>
    <xf numFmtId="0" fontId="7" fillId="4" borderId="10" xfId="0" applyFont="1" applyFill="1" applyBorder="1"/>
    <xf numFmtId="0" fontId="3" fillId="0" borderId="10" xfId="0" applyFont="1" applyBorder="1"/>
    <xf numFmtId="42" fontId="3" fillId="0" borderId="11" xfId="0" applyNumberFormat="1" applyFont="1" applyBorder="1"/>
    <xf numFmtId="0" fontId="11" fillId="0" borderId="10" xfId="0" applyFont="1" applyBorder="1"/>
    <xf numFmtId="42" fontId="11" fillId="0" borderId="11" xfId="0" applyNumberFormat="1" applyFont="1" applyBorder="1"/>
    <xf numFmtId="0" fontId="11" fillId="0" borderId="14" xfId="0" applyFont="1" applyBorder="1"/>
    <xf numFmtId="42" fontId="11" fillId="0" borderId="15" xfId="0" applyNumberFormat="1" applyFont="1" applyBorder="1"/>
    <xf numFmtId="0" fontId="10" fillId="0" borderId="16" xfId="0" applyFont="1" applyBorder="1"/>
    <xf numFmtId="0" fontId="10" fillId="0" borderId="17" xfId="0" applyFont="1" applyBorder="1"/>
    <xf numFmtId="42" fontId="10" fillId="0" borderId="18" xfId="0" applyNumberFormat="1" applyFont="1" applyBorder="1"/>
    <xf numFmtId="0" fontId="14" fillId="0" borderId="16" xfId="0" applyFont="1" applyBorder="1"/>
    <xf numFmtId="0" fontId="14" fillId="0" borderId="17" xfId="0" applyFont="1" applyBorder="1"/>
    <xf numFmtId="42" fontId="14" fillId="0" borderId="18" xfId="0" applyNumberFormat="1" applyFont="1" applyBorder="1"/>
    <xf numFmtId="0" fontId="3" fillId="0" borderId="11" xfId="0" applyFont="1" applyBorder="1" applyAlignment="1">
      <alignment horizontal="right"/>
    </xf>
    <xf numFmtId="0" fontId="3" fillId="0" borderId="10" xfId="0" applyFont="1" applyBorder="1" applyAlignment="1">
      <alignment horizontal="left" indent="1"/>
    </xf>
    <xf numFmtId="0" fontId="12" fillId="0" borderId="0" xfId="0" applyFont="1" applyBorder="1"/>
    <xf numFmtId="0" fontId="12" fillId="0" borderId="11" xfId="0" applyFont="1" applyBorder="1" applyAlignment="1">
      <alignment horizontal="right"/>
    </xf>
    <xf numFmtId="0" fontId="3" fillId="0" borderId="19" xfId="0" applyFont="1" applyBorder="1"/>
    <xf numFmtId="9" fontId="3" fillId="0" borderId="11" xfId="1" applyFont="1" applyBorder="1"/>
    <xf numFmtId="0" fontId="3" fillId="0" borderId="20" xfId="0" applyFont="1" applyBorder="1"/>
    <xf numFmtId="42" fontId="3" fillId="0" borderId="0" xfId="0" applyNumberFormat="1" applyFont="1" applyBorder="1"/>
    <xf numFmtId="0" fontId="3" fillId="0" borderId="22" xfId="0" applyFont="1" applyBorder="1"/>
    <xf numFmtId="0" fontId="3" fillId="0" borderId="24" xfId="0" applyFont="1" applyBorder="1"/>
    <xf numFmtId="42" fontId="3" fillId="0" borderId="25" xfId="0" applyNumberFormat="1" applyFont="1" applyBorder="1"/>
    <xf numFmtId="42" fontId="3" fillId="0" borderId="23" xfId="0" applyNumberFormat="1" applyFont="1" applyBorder="1"/>
    <xf numFmtId="0" fontId="3" fillId="0" borderId="10" xfId="0" applyFont="1" applyBorder="1" applyAlignment="1"/>
    <xf numFmtId="0" fontId="7" fillId="5" borderId="10" xfId="0" applyFont="1" applyFill="1" applyBorder="1"/>
    <xf numFmtId="0" fontId="10" fillId="4" borderId="10" xfId="0" applyNumberFormat="1" applyFont="1" applyFill="1" applyBorder="1" applyAlignment="1">
      <alignment horizontal="left"/>
    </xf>
    <xf numFmtId="0" fontId="10" fillId="4" borderId="0" xfId="0" applyNumberFormat="1" applyFont="1" applyFill="1" applyBorder="1" applyAlignment="1">
      <alignment horizontal="right"/>
    </xf>
    <xf numFmtId="0" fontId="11" fillId="0" borderId="11" xfId="0" applyFont="1" applyBorder="1" applyAlignment="1">
      <alignment horizontal="right"/>
    </xf>
    <xf numFmtId="0" fontId="9" fillId="5" borderId="0" xfId="0" applyFont="1" applyFill="1" applyBorder="1" applyAlignment="1">
      <alignment horizontal="left" vertical="center"/>
    </xf>
    <xf numFmtId="0" fontId="9" fillId="5" borderId="11" xfId="0" applyFont="1" applyFill="1" applyBorder="1" applyAlignment="1">
      <alignment horizontal="left" vertical="center"/>
    </xf>
    <xf numFmtId="0" fontId="10" fillId="4" borderId="26" xfId="0" applyNumberFormat="1" applyFont="1" applyFill="1" applyBorder="1" applyAlignment="1">
      <alignment horizontal="left"/>
    </xf>
    <xf numFmtId="0" fontId="10" fillId="4" borderId="27" xfId="0" applyNumberFormat="1" applyFont="1" applyFill="1" applyBorder="1" applyAlignment="1">
      <alignment horizontal="right"/>
    </xf>
    <xf numFmtId="0" fontId="10" fillId="4" borderId="28" xfId="0" applyNumberFormat="1" applyFont="1" applyFill="1" applyBorder="1" applyAlignment="1">
      <alignment horizontal="right"/>
    </xf>
    <xf numFmtId="0" fontId="3" fillId="5" borderId="11" xfId="0" applyFont="1" applyFill="1" applyBorder="1"/>
    <xf numFmtId="164" fontId="3" fillId="0" borderId="0" xfId="0" applyNumberFormat="1" applyFont="1" applyBorder="1"/>
    <xf numFmtId="164" fontId="3" fillId="0" borderId="11" xfId="0" applyNumberFormat="1" applyFont="1" applyBorder="1"/>
    <xf numFmtId="0" fontId="15" fillId="0" borderId="0" xfId="0" applyFont="1"/>
    <xf numFmtId="42" fontId="15" fillId="0" borderId="0" xfId="0" applyNumberFormat="1" applyFont="1"/>
    <xf numFmtId="0" fontId="15" fillId="2" borderId="0" xfId="0" applyFont="1" applyFill="1"/>
    <xf numFmtId="0" fontId="19" fillId="0" borderId="0" xfId="0" applyFont="1"/>
    <xf numFmtId="0" fontId="8" fillId="5" borderId="3" xfId="2" applyFont="1" applyFill="1" applyBorder="1"/>
    <xf numFmtId="0" fontId="5" fillId="5" borderId="4" xfId="0" applyFont="1" applyFill="1" applyBorder="1"/>
    <xf numFmtId="0" fontId="20" fillId="5" borderId="5" xfId="2" applyFont="1" applyFill="1" applyBorder="1"/>
    <xf numFmtId="0" fontId="3" fillId="0" borderId="31" xfId="0" applyFont="1" applyBorder="1"/>
    <xf numFmtId="0" fontId="13" fillId="2" borderId="0" xfId="0" applyFont="1" applyFill="1" applyProtection="1"/>
    <xf numFmtId="0" fontId="3" fillId="2" borderId="0" xfId="0" applyFont="1" applyFill="1" applyProtection="1"/>
    <xf numFmtId="0" fontId="3" fillId="0" borderId="0" xfId="0" applyFont="1" applyProtection="1"/>
    <xf numFmtId="0" fontId="5" fillId="0" borderId="0" xfId="0" applyFont="1" applyProtection="1"/>
    <xf numFmtId="0" fontId="9" fillId="2" borderId="8" xfId="0" applyFont="1" applyFill="1" applyBorder="1" applyAlignment="1" applyProtection="1">
      <alignment horizontal="left" vertical="center"/>
    </xf>
    <xf numFmtId="0" fontId="9" fillId="2" borderId="7"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15" fillId="0" borderId="0" xfId="0" applyFont="1" applyProtection="1"/>
    <xf numFmtId="42" fontId="15" fillId="0" borderId="0" xfId="0" applyNumberFormat="1" applyFont="1" applyProtection="1"/>
    <xf numFmtId="0" fontId="12" fillId="0" borderId="10" xfId="0" applyFont="1" applyBorder="1" applyProtection="1"/>
    <xf numFmtId="0" fontId="3" fillId="0" borderId="0" xfId="0" applyFont="1" applyBorder="1" applyProtection="1"/>
    <xf numFmtId="3" fontId="3" fillId="0" borderId="11" xfId="0" applyNumberFormat="1" applyFont="1" applyBorder="1" applyProtection="1"/>
    <xf numFmtId="0" fontId="3" fillId="0" borderId="10" xfId="0" applyFont="1" applyBorder="1" applyProtection="1"/>
    <xf numFmtId="0" fontId="3" fillId="0" borderId="11" xfId="0" applyFont="1" applyBorder="1" applyProtection="1"/>
    <xf numFmtId="0" fontId="7" fillId="4" borderId="10" xfId="0" applyFont="1" applyFill="1" applyBorder="1" applyProtection="1"/>
    <xf numFmtId="0" fontId="3" fillId="0" borderId="10" xfId="0" applyFont="1" applyBorder="1" applyAlignment="1" applyProtection="1">
      <alignment horizontal="left" indent="1"/>
    </xf>
    <xf numFmtId="42" fontId="3" fillId="0" borderId="11" xfId="0" applyNumberFormat="1" applyFont="1" applyBorder="1" applyProtection="1"/>
    <xf numFmtId="0" fontId="12" fillId="0" borderId="10" xfId="0" applyFont="1" applyFill="1" applyBorder="1" applyProtection="1"/>
    <xf numFmtId="0" fontId="3" fillId="0" borderId="0" xfId="0" applyFont="1" applyFill="1" applyBorder="1" applyProtection="1"/>
    <xf numFmtId="0" fontId="3" fillId="0" borderId="11" xfId="0" applyFont="1" applyFill="1" applyBorder="1" applyProtection="1"/>
    <xf numFmtId="0" fontId="10" fillId="0" borderId="16" xfId="0" applyFont="1" applyBorder="1" applyProtection="1"/>
    <xf numFmtId="0" fontId="10" fillId="0" borderId="17" xfId="0" applyFont="1" applyBorder="1" applyProtection="1"/>
    <xf numFmtId="42" fontId="10" fillId="0" borderId="18" xfId="0" applyNumberFormat="1" applyFont="1" applyBorder="1" applyProtection="1"/>
    <xf numFmtId="0" fontId="3" fillId="0" borderId="31" xfId="0" applyFont="1" applyBorder="1" applyProtection="1"/>
    <xf numFmtId="0" fontId="5" fillId="0" borderId="31" xfId="0" applyFont="1" applyBorder="1" applyProtection="1"/>
    <xf numFmtId="0" fontId="7" fillId="5" borderId="10" xfId="0" applyFont="1" applyFill="1" applyBorder="1" applyProtection="1"/>
    <xf numFmtId="42" fontId="3" fillId="3" borderId="11" xfId="0" applyNumberFormat="1" applyFont="1" applyFill="1" applyBorder="1" applyProtection="1">
      <protection locked="0"/>
    </xf>
    <xf numFmtId="42" fontId="3" fillId="3" borderId="11" xfId="0" applyNumberFormat="1" applyFont="1" applyFill="1" applyBorder="1" applyAlignment="1" applyProtection="1">
      <alignment vertical="center"/>
      <protection locked="0"/>
    </xf>
    <xf numFmtId="42" fontId="3" fillId="3" borderId="21" xfId="0" applyNumberFormat="1" applyFont="1" applyFill="1" applyBorder="1" applyProtection="1">
      <protection locked="0"/>
    </xf>
    <xf numFmtId="0" fontId="12" fillId="3" borderId="11" xfId="0" applyFont="1" applyFill="1" applyBorder="1" applyAlignment="1" applyProtection="1">
      <alignment horizontal="center"/>
      <protection locked="0"/>
    </xf>
    <xf numFmtId="49" fontId="3" fillId="0" borderId="0" xfId="0" applyNumberFormat="1" applyFont="1"/>
    <xf numFmtId="2" fontId="3" fillId="3" borderId="11" xfId="0" applyNumberFormat="1" applyFont="1" applyFill="1" applyBorder="1" applyProtection="1">
      <protection locked="0"/>
    </xf>
    <xf numFmtId="0" fontId="18" fillId="5" borderId="30" xfId="0" applyFont="1" applyFill="1" applyBorder="1" applyAlignment="1" applyProtection="1">
      <alignment horizontal="center" vertical="center"/>
    </xf>
    <xf numFmtId="0" fontId="18" fillId="5" borderId="29" xfId="0" applyFont="1" applyFill="1" applyBorder="1" applyAlignment="1" applyProtection="1">
      <alignment horizontal="center" vertical="center"/>
    </xf>
  </cellXfs>
  <cellStyles count="3">
    <cellStyle name="Hyperlink" xfId="2" builtinId="8"/>
    <cellStyle name="Normal" xfId="0" builtinId="0"/>
    <cellStyle name="Percent" xfId="1" builtinId="5"/>
  </cellStyles>
  <dxfs count="7">
    <dxf>
      <fill>
        <patternFill patternType="none">
          <fgColor indexed="64"/>
          <bgColor auto="1"/>
        </patternFill>
      </fill>
    </dxf>
    <dxf>
      <fill>
        <patternFill patternType="none">
          <fgColor indexed="64"/>
          <bgColor auto="1"/>
        </patternFill>
      </fill>
    </dxf>
    <dxf>
      <font>
        <b/>
        <color theme="1"/>
      </font>
    </dxf>
    <dxf>
      <font>
        <b/>
        <color theme="1"/>
      </font>
    </dxf>
    <dxf>
      <font>
        <b/>
        <color theme="1"/>
      </font>
      <border>
        <top style="thin">
          <color rgb="FF00338D"/>
        </top>
      </border>
    </dxf>
    <dxf>
      <font>
        <b/>
        <i val="0"/>
        <strike val="0"/>
        <color auto="1"/>
      </font>
      <fill>
        <patternFill patternType="none">
          <fgColor indexed="64"/>
          <bgColor auto="1"/>
        </patternFill>
      </fill>
      <border>
        <bottom style="thin">
          <color rgb="FF00338D"/>
        </bottom>
      </border>
    </dxf>
    <dxf>
      <font>
        <color theme="1"/>
      </font>
      <border>
        <left style="thin">
          <color rgb="FF00338D"/>
        </left>
        <right style="thin">
          <color rgb="FF00338D"/>
        </right>
        <top style="thin">
          <color rgb="FF00338D"/>
        </top>
        <bottom style="medium">
          <color rgb="FF00338D"/>
        </bottom>
        <horizontal style="thin">
          <color theme="0" tint="-0.14996795556505021"/>
        </horizontal>
      </border>
    </dxf>
  </dxfs>
  <tableStyles count="1" defaultTableStyle="TableStyleMedium2" defaultPivotStyle="PivotStyleLight16">
    <tableStyle name="TableStyleMedium2 2" pivot="0" count="7" xr9:uid="{EA15DCE6-7AA9-4A4E-812D-6B888C7318BC}">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900" b="1" i="0" u="none" strike="noStrike" kern="1200" spc="0" baseline="0">
                <a:solidFill>
                  <a:srgbClr val="00338D"/>
                </a:solidFill>
                <a:latin typeface="Arial"/>
                <a:ea typeface="Arial"/>
                <a:cs typeface="Arial"/>
              </a:defRPr>
            </a:pPr>
            <a:r>
              <a:rPr lang="is-IS"/>
              <a:t>Þak tekjufallsstyrks í milljónum</a:t>
            </a:r>
            <a:r>
              <a:rPr lang="is-IS" baseline="0"/>
              <a:t> króna</a:t>
            </a:r>
            <a:endParaRPr lang="is-IS"/>
          </a:p>
        </c:rich>
      </c:tx>
      <c:layout>
        <c:manualLayout>
          <c:xMode val="edge"/>
          <c:yMode val="edge"/>
          <c:x val="2.2868451036080383E-2"/>
          <c:y val="3.5506995157628694E-2"/>
        </c:manualLayout>
      </c:layout>
      <c:overlay val="0"/>
      <c:spPr>
        <a:noFill/>
        <a:ln>
          <a:noFill/>
        </a:ln>
        <a:effectLst/>
      </c:spPr>
      <c:txPr>
        <a:bodyPr rot="0" spcFirstLastPara="1" vertOverflow="ellipsis" vert="horz" wrap="square" anchor="ctr" anchorCtr="1"/>
        <a:lstStyle/>
        <a:p>
          <a:pPr algn="l">
            <a:defRPr sz="900" b="1" i="0" u="none" strike="noStrike" kern="1200" spc="0" baseline="0">
              <a:solidFill>
                <a:srgbClr val="00338D"/>
              </a:solidFill>
              <a:latin typeface="Arial"/>
              <a:ea typeface="Arial"/>
              <a:cs typeface="Arial"/>
            </a:defRPr>
          </a:pPr>
          <a:endParaRPr lang="is-IS"/>
        </a:p>
      </c:txPr>
    </c:title>
    <c:autoTitleDeleted val="0"/>
    <c:plotArea>
      <c:layout>
        <c:manualLayout>
          <c:layoutTarget val="inner"/>
          <c:xMode val="edge"/>
          <c:yMode val="edge"/>
          <c:x val="0.25465775877475522"/>
          <c:y val="0.12871285744640401"/>
          <c:w val="0.57114521231211124"/>
          <c:h val="0.75927029602517548"/>
        </c:manualLayout>
      </c:layout>
      <c:barChart>
        <c:barDir val="bar"/>
        <c:grouping val="clustered"/>
        <c:varyColors val="0"/>
        <c:ser>
          <c:idx val="0"/>
          <c:order val="0"/>
          <c:spPr>
            <a:solidFill>
              <a:srgbClr val="00338D"/>
            </a:solidFill>
            <a:ln w="3175">
              <a:solidFill>
                <a:srgbClr val="FFFFFF"/>
              </a:solidFill>
              <a:prstDash val="solid"/>
            </a:ln>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Útreikningar!$P$20:$R$20</c:f>
              <c:strCache>
                <c:ptCount val="3"/>
                <c:pt idx="0">
                  <c:v>Hámark vegna fjölda stöðugilda</c:v>
                </c:pt>
                <c:pt idx="1">
                  <c:v>Hámark vegna tekjufalls</c:v>
                </c:pt>
                <c:pt idx="2">
                  <c:v>Rekstrarkostnaður</c:v>
                </c:pt>
              </c:strCache>
            </c:strRef>
          </c:cat>
          <c:val>
            <c:numRef>
              <c:f>Útreikningar!$P$21:$R$21</c:f>
              <c:numCache>
                <c:formatCode>_("kr"* #,##0_);_("kr"* \(#,##0\);_("kr"* "-"_);_(@_)</c:formatCode>
                <c:ptCount val="3"/>
                <c:pt idx="0">
                  <c:v>20000000</c:v>
                </c:pt>
                <c:pt idx="1">
                  <c:v>70000000</c:v>
                </c:pt>
                <c:pt idx="2">
                  <c:v>56000000</c:v>
                </c:pt>
              </c:numCache>
            </c:numRef>
          </c:val>
          <c:extLst>
            <c:ext xmlns:c16="http://schemas.microsoft.com/office/drawing/2014/chart" uri="{C3380CC4-5D6E-409C-BE32-E72D297353CC}">
              <c16:uniqueId val="{00000000-7420-4139-ADC1-47A3083A6487}"/>
            </c:ext>
          </c:extLst>
        </c:ser>
        <c:dLbls>
          <c:showLegendKey val="0"/>
          <c:showVal val="0"/>
          <c:showCatName val="0"/>
          <c:showSerName val="0"/>
          <c:showPercent val="0"/>
          <c:showBubbleSize val="0"/>
        </c:dLbls>
        <c:gapWidth val="40"/>
        <c:axId val="1357246544"/>
        <c:axId val="1353100320"/>
      </c:barChart>
      <c:catAx>
        <c:axId val="1357246544"/>
        <c:scaling>
          <c:orientation val="minMax"/>
        </c:scaling>
        <c:delete val="0"/>
        <c:axPos val="l"/>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353100320"/>
        <c:crosses val="autoZero"/>
        <c:auto val="1"/>
        <c:lblAlgn val="ctr"/>
        <c:lblOffset val="100"/>
        <c:noMultiLvlLbl val="0"/>
      </c:catAx>
      <c:valAx>
        <c:axId val="1353100320"/>
        <c:scaling>
          <c:orientation val="minMax"/>
        </c:scaling>
        <c:delete val="0"/>
        <c:axPos val="b"/>
        <c:numFmt formatCode="_(* #,##0_);_(* \(#,##0\);_(* &quot;-&quot;_);_(@_)" sourceLinked="0"/>
        <c:majorTickMark val="out"/>
        <c:minorTickMark val="none"/>
        <c:tickLblPos val="nextTo"/>
        <c:spPr>
          <a:noFill/>
          <a:ln w="3175">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357246544"/>
        <c:crosses val="autoZero"/>
        <c:crossBetween val="between"/>
        <c:dispUnits>
          <c:builtInUnit val="millions"/>
        </c:dispUnits>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800" b="0" i="0">
          <a:solidFill>
            <a:srgbClr val="000000"/>
          </a:solidFill>
          <a:latin typeface="Arial"/>
          <a:ea typeface="Arial"/>
          <a:cs typeface="Arial"/>
        </a:defRPr>
      </a:pPr>
      <a:endParaRPr lang="is-I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900" b="1" i="0" u="none" strike="noStrike" kern="1200" spc="0" baseline="0">
                <a:solidFill>
                  <a:srgbClr val="00338D"/>
                </a:solidFill>
                <a:latin typeface="Arial"/>
                <a:ea typeface="Arial"/>
                <a:cs typeface="Arial"/>
              </a:defRPr>
            </a:pPr>
            <a:r>
              <a:rPr lang="en-US"/>
              <a:t>Hlutfall</a:t>
            </a:r>
            <a:r>
              <a:rPr lang="en-US" baseline="0"/>
              <a:t> styrks af rekstrarkostnaði</a:t>
            </a:r>
            <a:endParaRPr lang="en-US"/>
          </a:p>
        </c:rich>
      </c:tx>
      <c:layout>
        <c:manualLayout>
          <c:xMode val="edge"/>
          <c:yMode val="edge"/>
          <c:x val="2.8682688413753502E-2"/>
          <c:y val="3.6411495254885885E-2"/>
        </c:manualLayout>
      </c:layout>
      <c:overlay val="0"/>
      <c:spPr>
        <a:noFill/>
        <a:ln>
          <a:noFill/>
        </a:ln>
        <a:effectLst/>
      </c:spPr>
      <c:txPr>
        <a:bodyPr rot="0" spcFirstLastPara="1" vertOverflow="ellipsis" vert="horz" wrap="square" anchor="ctr" anchorCtr="1"/>
        <a:lstStyle/>
        <a:p>
          <a:pPr algn="l">
            <a:defRPr sz="900" b="1" i="0" u="none" strike="noStrike" kern="1200" spc="0" baseline="0">
              <a:solidFill>
                <a:srgbClr val="00338D"/>
              </a:solidFill>
              <a:latin typeface="Arial"/>
              <a:ea typeface="Arial"/>
              <a:cs typeface="Arial"/>
            </a:defRPr>
          </a:pPr>
          <a:endParaRPr lang="is-IS"/>
        </a:p>
      </c:txPr>
    </c:title>
    <c:autoTitleDeleted val="0"/>
    <c:plotArea>
      <c:layout>
        <c:manualLayout>
          <c:layoutTarget val="inner"/>
          <c:xMode val="edge"/>
          <c:yMode val="edge"/>
          <c:x val="0.30285714285714288"/>
          <c:y val="0.2"/>
          <c:w val="0.33142857142857141"/>
          <c:h val="0.52727272727272723"/>
        </c:manualLayout>
      </c:layout>
      <c:pieChart>
        <c:varyColors val="1"/>
        <c:ser>
          <c:idx val="0"/>
          <c:order val="0"/>
          <c:spPr>
            <a:solidFill>
              <a:srgbClr val="00338D"/>
            </a:solidFill>
          </c:spPr>
          <c:dPt>
            <c:idx val="0"/>
            <c:bubble3D val="0"/>
            <c:spPr>
              <a:solidFill>
                <a:srgbClr val="FFFFFF"/>
              </a:solidFill>
              <a:ln w="3175">
                <a:solidFill>
                  <a:srgbClr val="00338D"/>
                </a:solidFill>
                <a:prstDash val="solid"/>
              </a:ln>
              <a:effectLst/>
            </c:spPr>
            <c:extLst>
              <c:ext xmlns:c16="http://schemas.microsoft.com/office/drawing/2014/chart" uri="{C3380CC4-5D6E-409C-BE32-E72D297353CC}">
                <c16:uniqueId val="{00000001-D940-4D7D-A343-46E0B8726230}"/>
              </c:ext>
            </c:extLst>
          </c:dPt>
          <c:dPt>
            <c:idx val="1"/>
            <c:bubble3D val="0"/>
            <c:spPr>
              <a:solidFill>
                <a:srgbClr val="00338D"/>
              </a:solidFill>
              <a:ln w="3175">
                <a:solidFill>
                  <a:srgbClr val="00338D"/>
                </a:solidFill>
                <a:prstDash val="solid"/>
              </a:ln>
              <a:effectLst/>
            </c:spPr>
            <c:extLst>
              <c:ext xmlns:c16="http://schemas.microsoft.com/office/drawing/2014/chart" uri="{C3380CC4-5D6E-409C-BE32-E72D297353CC}">
                <c16:uniqueId val="{00000002-D940-4D7D-A343-46E0B8726230}"/>
              </c:ext>
            </c:extLst>
          </c:dPt>
          <c:dLbls>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a:ea typeface="Arial"/>
                      <a:cs typeface="Arial"/>
                    </a:defRPr>
                  </a:pPr>
                  <a:endParaRPr lang="is-IS"/>
                </a:p>
              </c:txPr>
              <c:dLblPos val="outEnd"/>
              <c:showLegendKey val="0"/>
              <c:showVal val="0"/>
              <c:showCatName val="0"/>
              <c:showSerName val="0"/>
              <c:showPercent val="1"/>
              <c:showBubbleSize val="0"/>
              <c:extLst>
                <c:ext xmlns:c16="http://schemas.microsoft.com/office/drawing/2014/chart" uri="{C3380CC4-5D6E-409C-BE32-E72D297353CC}">
                  <c16:uniqueId val="{00000001-D940-4D7D-A343-46E0B8726230}"/>
                </c:ext>
              </c:extLst>
            </c:dLbl>
            <c:dLbl>
              <c:idx val="1"/>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a:ea typeface="Arial"/>
                      <a:cs typeface="Arial"/>
                    </a:defRPr>
                  </a:pPr>
                  <a:endParaRPr lang="is-IS"/>
                </a:p>
              </c:txPr>
              <c:dLblPos val="outEnd"/>
              <c:showLegendKey val="0"/>
              <c:showVal val="0"/>
              <c:showCatName val="0"/>
              <c:showSerName val="0"/>
              <c:showPercent val="1"/>
              <c:showBubbleSize val="0"/>
              <c:extLst>
                <c:ext xmlns:c16="http://schemas.microsoft.com/office/drawing/2014/chart" uri="{C3380CC4-5D6E-409C-BE32-E72D297353CC}">
                  <c16:uniqueId val="{00000002-D940-4D7D-A343-46E0B8726230}"/>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is-IS"/>
              </a:p>
            </c:txPr>
            <c:dLblPos val="outEnd"/>
            <c:showLegendKey val="0"/>
            <c:showVal val="0"/>
            <c:showCatName val="0"/>
            <c:showSerName val="0"/>
            <c:showPercent val="1"/>
            <c:showBubbleSize val="0"/>
            <c:showLeaderLines val="1"/>
            <c:leaderLines>
              <c:spPr>
                <a:ln w="9525" cap="flat" cmpd="sng" algn="ctr">
                  <a:solidFill>
                    <a:srgbClr val="000000"/>
                  </a:solidFill>
                  <a:prstDash val="solid"/>
                  <a:round/>
                </a:ln>
                <a:effectLst/>
              </c:spPr>
            </c:leaderLines>
            <c:extLst>
              <c:ext xmlns:c15="http://schemas.microsoft.com/office/drawing/2012/chart" uri="{CE6537A1-D6FC-4f65-9D91-7224C49458BB}"/>
            </c:extLst>
          </c:dLbls>
          <c:val>
            <c:numRef>
              <c:f>Útreikningar!$P$7:$P$8</c:f>
              <c:numCache>
                <c:formatCode>_("kr"* #,##0_);_("kr"* \(#,##0\);_("kr"* "-"_);_(@_)</c:formatCode>
                <c:ptCount val="2"/>
                <c:pt idx="0">
                  <c:v>60000000</c:v>
                </c:pt>
                <c:pt idx="1">
                  <c:v>16500000</c:v>
                </c:pt>
              </c:numCache>
            </c:numRef>
          </c:val>
          <c:extLst>
            <c:ext xmlns:c16="http://schemas.microsoft.com/office/drawing/2014/chart" uri="{C3380CC4-5D6E-409C-BE32-E72D297353CC}">
              <c16:uniqueId val="{00000000-D940-4D7D-A343-46E0B8726230}"/>
            </c:ext>
          </c:extLst>
        </c:ser>
        <c:dLbls>
          <c:showLegendKey val="0"/>
          <c:showVal val="0"/>
          <c:showCatName val="0"/>
          <c:showSerName val="0"/>
          <c:showPercent val="0"/>
          <c:showBubbleSize val="0"/>
          <c:showLeaderLines val="1"/>
        </c:dLbls>
        <c:firstSliceAng val="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800" b="0" i="0">
          <a:solidFill>
            <a:srgbClr val="000000"/>
          </a:solidFill>
          <a:latin typeface="Arial"/>
          <a:ea typeface="Arial"/>
          <a:cs typeface="Arial"/>
        </a:defRPr>
      </a:pPr>
      <a:endParaRPr lang="is-I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1</xdr:rowOff>
    </xdr:from>
    <xdr:to>
      <xdr:col>15</xdr:col>
      <xdr:colOff>542925</xdr:colOff>
      <xdr:row>58</xdr:row>
      <xdr:rowOff>85725</xdr:rowOff>
    </xdr:to>
    <xdr:sp macro="" textlink="">
      <xdr:nvSpPr>
        <xdr:cNvPr id="2" name="TextBox 1">
          <a:extLst>
            <a:ext uri="{FF2B5EF4-FFF2-40B4-BE49-F238E27FC236}">
              <a16:creationId xmlns:a16="http://schemas.microsoft.com/office/drawing/2014/main" id="{E62D1445-B3E9-4D56-B991-D2A40C600636}"/>
            </a:ext>
          </a:extLst>
        </xdr:cNvPr>
        <xdr:cNvSpPr txBox="1"/>
      </xdr:nvSpPr>
      <xdr:spPr>
        <a:xfrm>
          <a:off x="76200" y="3209926"/>
          <a:ext cx="13230225" cy="5800724"/>
        </a:xfrm>
        <a:prstGeom prst="rect">
          <a:avLst/>
        </a:prstGeom>
        <a:solidFill>
          <a:srgbClr val="00338D"/>
        </a:solidFill>
        <a:ln w="9525" cmpd="sng">
          <a:solidFill>
            <a:srgbClr val="00338D"/>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bg1"/>
              </a:solidFill>
              <a:effectLst/>
              <a:latin typeface="+mn-lt"/>
              <a:ea typeface="+mn-ea"/>
              <a:cs typeface="+mn-cs"/>
            </a:rPr>
            <a:t>Um líkanið</a:t>
          </a:r>
          <a:endParaRPr lang="is-IS" sz="1100">
            <a:solidFill>
              <a:schemeClr val="bg1"/>
            </a:solidFill>
            <a:effectLst/>
            <a:latin typeface="+mn-lt"/>
            <a:ea typeface="+mn-ea"/>
            <a:cs typeface="+mn-cs"/>
          </a:endParaRPr>
        </a:p>
        <a:p>
          <a:r>
            <a:rPr lang="en-US" sz="1100">
              <a:solidFill>
                <a:schemeClr val="bg1"/>
              </a:solidFill>
              <a:effectLst/>
              <a:latin typeface="+mn-lt"/>
              <a:ea typeface="+mn-ea"/>
              <a:cs typeface="+mn-cs"/>
            </a:rPr>
            <a:t>Reiknilíkan þetta er útbúið af KPMG ehf. og KPMG Lögmönnum ehf. (KPMG) fyrir atvinnurekendur og einyrkja til að meta mögulega</a:t>
          </a:r>
          <a:r>
            <a:rPr lang="en-US" sz="1100" baseline="0">
              <a:solidFill>
                <a:schemeClr val="bg1"/>
              </a:solidFill>
              <a:effectLst/>
              <a:latin typeface="+mn-lt"/>
              <a:ea typeface="+mn-ea"/>
              <a:cs typeface="+mn-cs"/>
            </a:rPr>
            <a:t> styrkveitingu</a:t>
          </a:r>
          <a:r>
            <a:rPr lang="en-US" sz="1100">
              <a:solidFill>
                <a:schemeClr val="bg1"/>
              </a:solidFill>
              <a:effectLst/>
              <a:latin typeface="+mn-lt"/>
              <a:ea typeface="+mn-ea"/>
              <a:cs typeface="+mn-cs"/>
            </a:rPr>
            <a:t> í kjölfar þess að lög um tekjufallsstyrki voru samþykkt á Alþingi, þann 5. nóvember sl. Lög þessi veita</a:t>
          </a:r>
          <a:r>
            <a:rPr lang="en-US" sz="1100" baseline="0">
              <a:solidFill>
                <a:schemeClr val="bg1"/>
              </a:solidFill>
              <a:effectLst/>
              <a:latin typeface="+mn-lt"/>
              <a:ea typeface="+mn-ea"/>
              <a:cs typeface="+mn-cs"/>
            </a:rPr>
            <a:t> kost á styrkjum</a:t>
          </a:r>
          <a:r>
            <a:rPr lang="en-US" sz="1100">
              <a:solidFill>
                <a:schemeClr val="bg1"/>
              </a:solidFill>
              <a:effectLst/>
              <a:latin typeface="+mn-lt"/>
              <a:ea typeface="+mn-ea"/>
              <a:cs typeface="+mn-cs"/>
            </a:rPr>
            <a:t> vegna tekjufalls og er markmið</a:t>
          </a:r>
          <a:r>
            <a:rPr lang="en-US" sz="1100" baseline="0">
              <a:solidFill>
                <a:schemeClr val="bg1"/>
              </a:solidFill>
              <a:effectLst/>
              <a:latin typeface="+mn-lt"/>
              <a:ea typeface="+mn-ea"/>
              <a:cs typeface="+mn-cs"/>
            </a:rPr>
            <a:t> laganna</a:t>
          </a:r>
          <a:r>
            <a:rPr lang="en-US" sz="1100">
              <a:solidFill>
                <a:schemeClr val="bg1"/>
              </a:solidFill>
              <a:effectLst/>
              <a:latin typeface="+mn-lt"/>
              <a:ea typeface="+mn-ea"/>
              <a:cs typeface="+mn-cs"/>
            </a:rPr>
            <a:t> að viðhalda atvinnustigi og efnahagsumsvifum með því að styðja við rekstraraðila sem hafa orðið fyrir tímabundnu tekjufalli vegna heimsfaraldurs kórónuveiru og aðgerða stjórnvalda til að verjast útbreiðslu hennar.  N.k. desember mun</a:t>
          </a:r>
          <a:r>
            <a:rPr lang="en-US" sz="1100" baseline="0">
              <a:solidFill>
                <a:schemeClr val="bg1"/>
              </a:solidFill>
              <a:effectLst/>
              <a:latin typeface="+mn-lt"/>
              <a:ea typeface="+mn-ea"/>
              <a:cs typeface="+mn-cs"/>
            </a:rPr>
            <a:t> Skatturinn gera aðilum kleyft að reikna út og sækja um Tekjufallsstyrki.</a:t>
          </a:r>
        </a:p>
        <a:p>
          <a:endParaRPr lang="is-IS" sz="1100">
            <a:solidFill>
              <a:schemeClr val="bg1"/>
            </a:solidFill>
            <a:effectLst/>
            <a:latin typeface="+mn-lt"/>
            <a:ea typeface="+mn-ea"/>
            <a:cs typeface="+mn-cs"/>
          </a:endParaRPr>
        </a:p>
        <a:p>
          <a:r>
            <a:rPr lang="en-US" sz="1100" b="1" u="sng">
              <a:solidFill>
                <a:schemeClr val="bg1"/>
              </a:solidFill>
              <a:effectLst/>
              <a:latin typeface="+mn-lt"/>
              <a:ea typeface="+mn-ea"/>
              <a:cs typeface="+mn-cs"/>
            </a:rPr>
            <a:t>Forsendur og notkun á líkaninu</a:t>
          </a:r>
          <a:endParaRPr lang="is-IS">
            <a:solidFill>
              <a:schemeClr val="bg1"/>
            </a:solidFill>
            <a:effectLst/>
          </a:endParaRPr>
        </a:p>
        <a:p>
          <a:r>
            <a:rPr lang="en-US" sz="1100">
              <a:solidFill>
                <a:schemeClr val="bg1"/>
              </a:solidFill>
              <a:effectLst/>
              <a:latin typeface="+mn-lt"/>
              <a:ea typeface="+mn-ea"/>
              <a:cs typeface="+mn-cs"/>
            </a:rPr>
            <a:t>Allar</a:t>
          </a:r>
          <a:r>
            <a:rPr lang="en-US" sz="1100" baseline="0">
              <a:solidFill>
                <a:schemeClr val="bg1"/>
              </a:solidFill>
              <a:effectLst/>
              <a:latin typeface="+mn-lt"/>
              <a:ea typeface="+mn-ea"/>
              <a:cs typeface="+mn-cs"/>
            </a:rPr>
            <a:t> forsendur líkansins má finna í flipanum "Útreikningar". </a:t>
          </a:r>
          <a:r>
            <a:rPr lang="en-US" sz="1100">
              <a:solidFill>
                <a:schemeClr val="bg1"/>
              </a:solidFill>
              <a:effectLst/>
              <a:latin typeface="+mn-lt"/>
              <a:ea typeface="+mn-ea"/>
              <a:cs typeface="+mn-cs"/>
            </a:rPr>
            <a:t>Byrja skal á að yfirfara forsendur í töflunni "Forsendur útreikninga"</a:t>
          </a:r>
          <a:r>
            <a:rPr lang="en-US" sz="1100" baseline="0">
              <a:solidFill>
                <a:schemeClr val="bg1"/>
              </a:solidFill>
              <a:effectLst/>
              <a:latin typeface="+mn-lt"/>
              <a:ea typeface="+mn-ea"/>
              <a:cs typeface="+mn-cs"/>
            </a:rPr>
            <a:t>. </a:t>
          </a:r>
        </a:p>
        <a:p>
          <a:r>
            <a:rPr lang="en-US" sz="1100" baseline="0">
              <a:solidFill>
                <a:schemeClr val="bg1"/>
              </a:solidFill>
              <a:effectLst/>
              <a:latin typeface="+mn-lt"/>
              <a:ea typeface="+mn-ea"/>
              <a:cs typeface="+mn-cs"/>
            </a:rPr>
            <a:t>Því næst skal fylla út forsendur fyrir rekstraraðila. Upplýsingar sem þarf að setja inn eru: </a:t>
          </a:r>
        </a:p>
        <a:p>
          <a:r>
            <a:rPr lang="en-US" sz="1100" baseline="0">
              <a:solidFill>
                <a:schemeClr val="bg1"/>
              </a:solidFill>
              <a:effectLst/>
              <a:latin typeface="+mn-lt"/>
              <a:ea typeface="+mn-ea"/>
              <a:cs typeface="+mn-cs"/>
            </a:rPr>
            <a:t> - Tekjur á viðmiðunartímabilum</a:t>
          </a:r>
        </a:p>
        <a:p>
          <a:r>
            <a:rPr lang="en-US" sz="1100" baseline="0">
              <a:solidFill>
                <a:schemeClr val="bg1"/>
              </a:solidFill>
              <a:effectLst/>
              <a:latin typeface="+mn-lt"/>
              <a:ea typeface="+mn-ea"/>
              <a:cs typeface="+mn-cs"/>
            </a:rPr>
            <a:t> - Fjölda stöðugilda</a:t>
          </a:r>
        </a:p>
        <a:p>
          <a:r>
            <a:rPr lang="en-US" sz="1100" baseline="0">
              <a:solidFill>
                <a:schemeClr val="bg1"/>
              </a:solidFill>
              <a:effectLst/>
              <a:latin typeface="+mn-lt"/>
              <a:ea typeface="+mn-ea"/>
              <a:cs typeface="+mn-cs"/>
            </a:rPr>
            <a:t> - Rekstrarkostnað og hvernig hann er fundinn</a:t>
          </a:r>
        </a:p>
        <a:p>
          <a:r>
            <a:rPr lang="en-US" sz="1100" baseline="0">
              <a:solidFill>
                <a:schemeClr val="bg1"/>
              </a:solidFill>
              <a:effectLst/>
              <a:latin typeface="+mn-lt"/>
              <a:ea typeface="+mn-ea"/>
              <a:cs typeface="+mn-cs"/>
            </a:rPr>
            <a:t> - Áður þegna styrki, bætur og stuðning</a:t>
          </a:r>
        </a:p>
        <a:p>
          <a:endParaRPr lang="is-IS" sz="1100">
            <a:solidFill>
              <a:schemeClr val="bg1"/>
            </a:solidFill>
            <a:effectLst/>
            <a:latin typeface="+mn-lt"/>
            <a:ea typeface="+mn-ea"/>
            <a:cs typeface="+mn-cs"/>
          </a:endParaRPr>
        </a:p>
        <a:p>
          <a:r>
            <a:rPr lang="is-IS" sz="1100" b="1" u="sng">
              <a:solidFill>
                <a:schemeClr val="bg1"/>
              </a:solidFill>
              <a:effectLst/>
              <a:latin typeface="+mn-lt"/>
              <a:ea typeface="+mn-ea"/>
              <a:cs typeface="+mn-cs"/>
            </a:rPr>
            <a:t>Takmarkanir líkansins</a:t>
          </a:r>
          <a:endParaRPr lang="is-IS" sz="1100">
            <a:solidFill>
              <a:schemeClr val="bg1"/>
            </a:solidFill>
            <a:effectLst/>
            <a:latin typeface="+mn-lt"/>
            <a:ea typeface="+mn-ea"/>
            <a:cs typeface="+mn-cs"/>
          </a:endParaRPr>
        </a:p>
        <a:p>
          <a:pPr lvl="0"/>
          <a:r>
            <a:rPr lang="en-US" sz="1100">
              <a:solidFill>
                <a:schemeClr val="bg1"/>
              </a:solidFill>
              <a:effectLst/>
              <a:latin typeface="+mn-lt"/>
              <a:ea typeface="+mn-ea"/>
              <a:cs typeface="+mn-cs"/>
            </a:rPr>
            <a:t>Almennar</a:t>
          </a:r>
          <a:r>
            <a:rPr lang="en-US" sz="1100" baseline="0">
              <a:solidFill>
                <a:schemeClr val="bg1"/>
              </a:solidFill>
              <a:effectLst/>
              <a:latin typeface="+mn-lt"/>
              <a:ea typeface="+mn-ea"/>
              <a:cs typeface="+mn-cs"/>
            </a:rPr>
            <a:t> t</a:t>
          </a:r>
          <a:r>
            <a:rPr lang="en-US" sz="1100">
              <a:solidFill>
                <a:schemeClr val="bg1"/>
              </a:solidFill>
              <a:effectLst/>
              <a:latin typeface="+mn-lt"/>
              <a:ea typeface="+mn-ea"/>
              <a:cs typeface="+mn-cs"/>
            </a:rPr>
            <a:t>akmarkanir líkansins eru: </a:t>
          </a:r>
        </a:p>
        <a:p>
          <a:pPr lvl="0"/>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 Nokkrir möguleikar eru gefnir fyrir viðmiðunartímabil tekjufalls eftir aðstæðum og þarf að meta vandlega fyrir hvert tilfelli.</a:t>
          </a:r>
        </a:p>
        <a:p>
          <a:pPr lvl="0"/>
          <a:r>
            <a:rPr lang="en-US" sz="1100" baseline="0">
              <a:solidFill>
                <a:schemeClr val="bg1"/>
              </a:solidFill>
              <a:effectLst/>
              <a:latin typeface="+mn-lt"/>
              <a:ea typeface="+mn-ea"/>
              <a:cs typeface="+mn-cs"/>
            </a:rPr>
            <a:t> - Ekki er kleift að reikna út sameiginlega hámark fyrir tengd félög en boðið er upp á að slá inn heildarstyrkupphæð annarra tengdra félaga.</a:t>
          </a:r>
        </a:p>
        <a:p>
          <a:pPr lvl="0"/>
          <a:r>
            <a:rPr lang="en-US" sz="1100" baseline="0">
              <a:solidFill>
                <a:schemeClr val="bg1"/>
              </a:solidFill>
              <a:effectLst/>
              <a:latin typeface="+mn-lt"/>
              <a:ea typeface="+mn-ea"/>
              <a:cs typeface="+mn-cs"/>
            </a:rPr>
            <a:t> - Hafi fyrirtækið talist í </a:t>
          </a:r>
          <a:r>
            <a:rPr lang="is-IS" sz="1100" b="0" i="0">
              <a:solidFill>
                <a:schemeClr val="bg1"/>
              </a:solidFill>
              <a:effectLst/>
              <a:latin typeface="+mn-lt"/>
              <a:ea typeface="+mn-ea"/>
              <a:cs typeface="+mn-cs"/>
            </a:rPr>
            <a:t>erfiðleikum 31. desember 2019 getur</a:t>
          </a:r>
          <a:r>
            <a:rPr lang="is-IS" sz="1100" b="0" i="0" baseline="0">
              <a:solidFill>
                <a:schemeClr val="bg1"/>
              </a:solidFill>
              <a:effectLst/>
              <a:latin typeface="+mn-lt"/>
              <a:ea typeface="+mn-ea"/>
              <a:cs typeface="+mn-cs"/>
            </a:rPr>
            <a:t> verið að heildarstyrkupphæð tengdra félaga lækki í 30 milljón krónur.</a:t>
          </a:r>
          <a:endParaRPr lang="en-US" sz="1100" baseline="0">
            <a:solidFill>
              <a:schemeClr val="bg1"/>
            </a:solidFill>
            <a:effectLst/>
            <a:latin typeface="+mn-lt"/>
            <a:ea typeface="+mn-ea"/>
            <a:cs typeface="+mn-cs"/>
          </a:endParaRPr>
        </a:p>
        <a:p>
          <a:endParaRPr lang="is-IS" sz="1100">
            <a:solidFill>
              <a:schemeClr val="bg1"/>
            </a:solidFill>
            <a:effectLst/>
            <a:latin typeface="+mn-lt"/>
            <a:ea typeface="+mn-ea"/>
            <a:cs typeface="+mn-cs"/>
          </a:endParaRPr>
        </a:p>
        <a:p>
          <a:r>
            <a:rPr lang="is-IS" sz="1100" b="1" u="sng">
              <a:solidFill>
                <a:schemeClr val="bg1"/>
              </a:solidFill>
              <a:effectLst/>
              <a:latin typeface="+mn-lt"/>
              <a:ea typeface="+mn-ea"/>
              <a:cs typeface="+mn-cs"/>
            </a:rPr>
            <a:t>Fyrirvari</a:t>
          </a:r>
          <a:endParaRPr lang="is-IS" sz="1100" b="1">
            <a:solidFill>
              <a:schemeClr val="bg1"/>
            </a:solidFill>
            <a:effectLst/>
            <a:latin typeface="+mn-lt"/>
            <a:ea typeface="+mn-ea"/>
            <a:cs typeface="+mn-cs"/>
          </a:endParaRPr>
        </a:p>
        <a:p>
          <a:r>
            <a:rPr lang="is-IS" sz="1100">
              <a:solidFill>
                <a:schemeClr val="bg1"/>
              </a:solidFill>
              <a:effectLst/>
              <a:latin typeface="+mn-lt"/>
              <a:ea typeface="+mn-ea"/>
              <a:cs typeface="+mn-cs"/>
            </a:rPr>
            <a:t>Líkanið felur í sér framsetningu og túlkum</a:t>
          </a:r>
          <a:r>
            <a:rPr lang="is-IS" sz="1100" baseline="0">
              <a:solidFill>
                <a:schemeClr val="bg1"/>
              </a:solidFill>
              <a:effectLst/>
              <a:latin typeface="+mn-lt"/>
              <a:ea typeface="+mn-ea"/>
              <a:cs typeface="+mn-cs"/>
            </a:rPr>
            <a:t> </a:t>
          </a:r>
          <a:r>
            <a:rPr lang="is-IS" sz="1100">
              <a:solidFill>
                <a:schemeClr val="bg1"/>
              </a:solidFill>
              <a:effectLst/>
              <a:latin typeface="+mn-lt"/>
              <a:ea typeface="+mn-ea"/>
              <a:cs typeface="+mn-cs"/>
            </a:rPr>
            <a:t>KPMG á útreikningum samkvæmt</a:t>
          </a:r>
          <a:r>
            <a:rPr lang="is-IS" sz="1100" baseline="0">
              <a:solidFill>
                <a:schemeClr val="bg1"/>
              </a:solidFill>
              <a:effectLst/>
              <a:latin typeface="+mn-lt"/>
              <a:ea typeface="+mn-ea"/>
              <a:cs typeface="+mn-cs"/>
            </a:rPr>
            <a:t> lögum um Tekjufallstyrki</a:t>
          </a:r>
          <a:r>
            <a:rPr lang="is-IS" sz="1100">
              <a:solidFill>
                <a:schemeClr val="bg1"/>
              </a:solidFill>
              <a:effectLst/>
              <a:latin typeface="+mn-lt"/>
              <a:ea typeface="+mn-ea"/>
              <a:cs typeface="+mn-cs"/>
            </a:rPr>
            <a:t>. Það er</a:t>
          </a:r>
          <a:r>
            <a:rPr lang="is-IS" sz="1100" baseline="0">
              <a:solidFill>
                <a:schemeClr val="bg1"/>
              </a:solidFill>
              <a:effectLst/>
              <a:latin typeface="+mn-lt"/>
              <a:ea typeface="+mn-ea"/>
              <a:cs typeface="+mn-cs"/>
            </a:rPr>
            <a:t> alfarið ábyrgð n</a:t>
          </a:r>
          <a:r>
            <a:rPr lang="is-IS" sz="1100">
              <a:solidFill>
                <a:schemeClr val="bg1"/>
              </a:solidFill>
              <a:effectLst/>
              <a:latin typeface="+mn-lt"/>
              <a:ea typeface="+mn-ea"/>
              <a:cs typeface="+mn-cs"/>
            </a:rPr>
            <a:t>otenda líkansins að túlka lögin byggt á þeirra eigin kringumstæðum og öðrum atvikum sem</a:t>
          </a:r>
          <a:r>
            <a:rPr lang="is-IS" sz="1100" baseline="0">
              <a:solidFill>
                <a:schemeClr val="bg1"/>
              </a:solidFill>
              <a:effectLst/>
              <a:latin typeface="+mn-lt"/>
              <a:ea typeface="+mn-ea"/>
              <a:cs typeface="+mn-cs"/>
            </a:rPr>
            <a:t> við þá kunna að eiga</a:t>
          </a:r>
          <a:r>
            <a:rPr lang="is-IS" sz="1100">
              <a:solidFill>
                <a:schemeClr val="bg1"/>
              </a:solidFill>
              <a:effectLst/>
              <a:latin typeface="+mn-lt"/>
              <a:ea typeface="+mn-ea"/>
              <a:cs typeface="+mn-cs"/>
            </a:rPr>
            <a:t> til þess að geta</a:t>
          </a:r>
          <a:r>
            <a:rPr lang="is-IS" sz="1100" baseline="0">
              <a:solidFill>
                <a:schemeClr val="bg1"/>
              </a:solidFill>
              <a:effectLst/>
              <a:latin typeface="+mn-lt"/>
              <a:ea typeface="+mn-ea"/>
              <a:cs typeface="+mn-cs"/>
            </a:rPr>
            <a:t> notfært </a:t>
          </a:r>
          <a:r>
            <a:rPr lang="is-IS" sz="1100">
              <a:solidFill>
                <a:schemeClr val="bg1"/>
              </a:solidFill>
              <a:effectLst/>
              <a:latin typeface="+mn-lt"/>
              <a:ea typeface="+mn-ea"/>
              <a:cs typeface="+mn-cs"/>
            </a:rPr>
            <a:t>sér líkanið með réttum hætti. Lögin geta tekið breytingum eftir</a:t>
          </a:r>
          <a:r>
            <a:rPr lang="is-IS" sz="1100" baseline="0">
              <a:solidFill>
                <a:schemeClr val="bg1"/>
              </a:solidFill>
              <a:effectLst/>
              <a:latin typeface="+mn-lt"/>
              <a:ea typeface="+mn-ea"/>
              <a:cs typeface="+mn-cs"/>
            </a:rPr>
            <a:t> að þau hafa verið sett og </a:t>
          </a:r>
          <a:r>
            <a:rPr lang="is-IS" sz="1100">
              <a:solidFill>
                <a:schemeClr val="bg1"/>
              </a:solidFill>
              <a:effectLst/>
              <a:latin typeface="+mn-lt"/>
              <a:ea typeface="+mn-ea"/>
              <a:cs typeface="+mn-cs"/>
            </a:rPr>
            <a:t>KPMG er ekki skylt að uppfæra líkanið í samræmi við slíkar breytingar.</a:t>
          </a:r>
          <a:r>
            <a:rPr lang="is-IS" sz="1100" baseline="0">
              <a:solidFill>
                <a:schemeClr val="bg1"/>
              </a:solidFill>
              <a:effectLst/>
              <a:latin typeface="+mn-lt"/>
              <a:ea typeface="+mn-ea"/>
              <a:cs typeface="+mn-cs"/>
            </a:rPr>
            <a:t> </a:t>
          </a:r>
          <a:r>
            <a:rPr lang="is-IS" sz="1100">
              <a:solidFill>
                <a:schemeClr val="bg1"/>
              </a:solidFill>
              <a:effectLst/>
              <a:latin typeface="+mn-lt"/>
              <a:ea typeface="+mn-ea"/>
              <a:cs typeface="+mn-cs"/>
            </a:rPr>
            <a:t>KPMG ber ekki ábyrgð á villum í líkaninu eða röngum upplýsingum sem færðar</a:t>
          </a:r>
          <a:r>
            <a:rPr lang="is-IS" sz="1100" baseline="0">
              <a:solidFill>
                <a:schemeClr val="bg1"/>
              </a:solidFill>
              <a:effectLst/>
              <a:latin typeface="+mn-lt"/>
              <a:ea typeface="+mn-ea"/>
              <a:cs typeface="+mn-cs"/>
            </a:rPr>
            <a:t> kunna að vera inn og leiða til tiltekinnar niðurstöðu</a:t>
          </a:r>
          <a:r>
            <a:rPr lang="is-IS" sz="1100">
              <a:solidFill>
                <a:schemeClr val="bg1"/>
              </a:solidFill>
              <a:effectLst/>
              <a:latin typeface="+mn-lt"/>
              <a:ea typeface="+mn-ea"/>
              <a:cs typeface="+mn-cs"/>
            </a:rPr>
            <a:t>. Niðurstöður</a:t>
          </a:r>
          <a:r>
            <a:rPr lang="is-IS" sz="1100" baseline="0">
              <a:solidFill>
                <a:schemeClr val="bg1"/>
              </a:solidFill>
              <a:effectLst/>
              <a:latin typeface="+mn-lt"/>
              <a:ea typeface="+mn-ea"/>
              <a:cs typeface="+mn-cs"/>
            </a:rPr>
            <a:t> líkansins fela ekki í sér staðfestingu frá KPMG.</a:t>
          </a:r>
          <a:r>
            <a:rPr lang="is-IS" sz="1100">
              <a:solidFill>
                <a:schemeClr val="bg1"/>
              </a:solidFill>
              <a:effectLst/>
              <a:latin typeface="+mn-lt"/>
              <a:ea typeface="+mn-ea"/>
              <a:cs typeface="+mn-cs"/>
            </a:rPr>
            <a:t> Hvers kyns athugasemdum vegna líkansins er unnt að beina til KPMG. </a:t>
          </a:r>
        </a:p>
        <a:p>
          <a:r>
            <a:rPr lang="is-IS" sz="1100">
              <a:solidFill>
                <a:schemeClr val="bg1"/>
              </a:solidFill>
              <a:effectLst/>
              <a:latin typeface="+mn-lt"/>
              <a:ea typeface="+mn-ea"/>
              <a:cs typeface="+mn-cs"/>
            </a:rPr>
            <a:t>Með notkun á líkaninu samþykkir notandinn að:</a:t>
          </a:r>
        </a:p>
        <a:p>
          <a:r>
            <a:rPr lang="is-IS" sz="1100">
              <a:solidFill>
                <a:schemeClr val="bg1"/>
              </a:solidFill>
              <a:effectLst/>
              <a:latin typeface="+mn-lt"/>
              <a:ea typeface="+mn-ea"/>
              <a:cs typeface="+mn-cs"/>
            </a:rPr>
            <a:t> - Allar forsendur sem slegnar verða inn í líkanið</a:t>
          </a:r>
          <a:r>
            <a:rPr lang="is-IS" sz="1100" baseline="0">
              <a:solidFill>
                <a:schemeClr val="bg1"/>
              </a:solidFill>
              <a:effectLst/>
              <a:latin typeface="+mn-lt"/>
              <a:ea typeface="+mn-ea"/>
              <a:cs typeface="+mn-cs"/>
            </a:rPr>
            <a:t> </a:t>
          </a:r>
          <a:r>
            <a:rPr lang="is-IS" sz="1100">
              <a:solidFill>
                <a:schemeClr val="bg1"/>
              </a:solidFill>
              <a:effectLst/>
              <a:latin typeface="+mn-lt"/>
              <a:ea typeface="+mn-ea"/>
              <a:cs typeface="+mn-cs"/>
            </a:rPr>
            <a:t>séu alfarið á ábyrgð notandans.</a:t>
          </a:r>
        </a:p>
        <a:p>
          <a:r>
            <a:rPr lang="is-IS" sz="1100">
              <a:solidFill>
                <a:schemeClr val="bg1"/>
              </a:solidFill>
              <a:effectLst/>
              <a:latin typeface="+mn-lt"/>
              <a:ea typeface="+mn-ea"/>
              <a:cs typeface="+mn-cs"/>
            </a:rPr>
            <a:t> - KPMG ber með engum hætti ábyrgð á niðurstöðum líkansins né hvers kyns tjóni sem kann að verða í tengslum við notkun þess, hvort sem er vegna villna í líkaninu eða öðrum atvikum sem varða líkanið.</a:t>
          </a:r>
        </a:p>
        <a:p>
          <a:r>
            <a:rPr lang="is-IS" sz="1100">
              <a:solidFill>
                <a:schemeClr val="bg1"/>
              </a:solidFill>
              <a:effectLst/>
              <a:latin typeface="+mn-lt"/>
              <a:ea typeface="+mn-ea"/>
              <a:cs typeface="+mn-cs"/>
            </a:rPr>
            <a:t> </a:t>
          </a:r>
        </a:p>
        <a:p>
          <a:r>
            <a:rPr lang="en-US" sz="1100">
              <a:solidFill>
                <a:schemeClr val="bg1"/>
              </a:solidFill>
              <a:effectLst/>
              <a:latin typeface="+mn-lt"/>
              <a:ea typeface="+mn-ea"/>
              <a:cs typeface="+mn-cs"/>
            </a:rPr>
            <a:t>© 2020 KPMG ehf. á Íslandi er aðili að alþjóðlegu neti KPMG, samtökum sjálfstæðra fyrirtækja sem aðild eiga að KPMG International Cooperative, svissnesku samvinnufélagi. Allur réttur áskilinn.</a:t>
          </a:r>
        </a:p>
        <a:p>
          <a:r>
            <a:rPr lang="en-US" sz="1100">
              <a:solidFill>
                <a:schemeClr val="bg1"/>
              </a:solidFill>
              <a:effectLst/>
              <a:latin typeface="+mn-lt"/>
              <a:ea typeface="+mn-ea"/>
              <a:cs typeface="+mn-cs"/>
            </a:rPr>
            <a:t> </a:t>
          </a:r>
          <a:endParaRPr lang="is-IS" sz="1100">
            <a:solidFill>
              <a:schemeClr val="bg1"/>
            </a:solidFill>
            <a:effectLst/>
            <a:latin typeface="+mn-lt"/>
            <a:ea typeface="+mn-ea"/>
            <a:cs typeface="+mn-cs"/>
          </a:endParaRPr>
        </a:p>
        <a:p>
          <a:r>
            <a:rPr lang="en-US" sz="1100" b="1" u="sng">
              <a:solidFill>
                <a:schemeClr val="bg1"/>
              </a:solidFill>
              <a:effectLst/>
              <a:latin typeface="+mn-lt"/>
              <a:ea typeface="+mn-ea"/>
              <a:cs typeface="+mn-cs"/>
            </a:rPr>
            <a:t>Hafa samband</a:t>
          </a:r>
          <a:endParaRPr lang="is-IS" sz="1100">
            <a:solidFill>
              <a:schemeClr val="bg1"/>
            </a:solidFill>
            <a:effectLst/>
            <a:latin typeface="+mn-lt"/>
            <a:ea typeface="+mn-ea"/>
            <a:cs typeface="+mn-cs"/>
          </a:endParaRPr>
        </a:p>
        <a:p>
          <a:r>
            <a:rPr lang="en-US" sz="1100">
              <a:solidFill>
                <a:schemeClr val="bg1"/>
              </a:solidFill>
              <a:effectLst/>
              <a:latin typeface="+mn-lt"/>
              <a:ea typeface="+mn-ea"/>
              <a:cs typeface="+mn-cs"/>
            </a:rPr>
            <a:t>Fyrir nánari upplýsingar og ráðgjöf um líkanið hafðu samband við: </a:t>
          </a:r>
          <a:br>
            <a:rPr lang="en-US" sz="1100">
              <a:solidFill>
                <a:schemeClr val="bg1"/>
              </a:solidFill>
              <a:effectLst/>
              <a:latin typeface="+mn-lt"/>
              <a:ea typeface="+mn-ea"/>
              <a:cs typeface="+mn-cs"/>
            </a:rPr>
          </a:br>
          <a:r>
            <a:rPr lang="en-US" sz="1100">
              <a:solidFill>
                <a:schemeClr val="bg1"/>
              </a:solidFill>
              <a:effectLst/>
              <a:latin typeface="+mn-lt"/>
              <a:ea typeface="+mn-ea"/>
              <a:cs typeface="+mn-cs"/>
            </a:rPr>
            <a:t>Benedikt K. Magnússon, Partner, S: 545-6236,</a:t>
          </a:r>
          <a:r>
            <a:rPr lang="en-US" sz="1100" baseline="0">
              <a:solidFill>
                <a:schemeClr val="bg1"/>
              </a:solidFill>
              <a:effectLst/>
              <a:latin typeface="+mn-lt"/>
              <a:ea typeface="+mn-ea"/>
              <a:cs typeface="+mn-cs"/>
            </a:rPr>
            <a:t> </a:t>
          </a:r>
          <a:r>
            <a:rPr lang="en-US" sz="1100" u="sng" baseline="0">
              <a:solidFill>
                <a:schemeClr val="bg1"/>
              </a:solidFill>
              <a:effectLst/>
              <a:latin typeface="+mn-lt"/>
              <a:ea typeface="+mn-ea"/>
              <a:cs typeface="+mn-cs"/>
            </a:rPr>
            <a:t>bmagnusson@kpmg.is</a:t>
          </a:r>
        </a:p>
        <a:p>
          <a:r>
            <a:rPr lang="is-IS" sz="1100">
              <a:solidFill>
                <a:schemeClr val="bg1"/>
              </a:solidFill>
              <a:effectLst/>
              <a:latin typeface="+mn-lt"/>
              <a:ea typeface="+mn-ea"/>
              <a:cs typeface="+mn-cs"/>
            </a:rPr>
            <a:t>Soffía Eydís Björgvinsdóttir, Partner, S: 545-6089, </a:t>
          </a:r>
          <a:r>
            <a:rPr lang="is-IS" sz="1100" u="sng">
              <a:solidFill>
                <a:schemeClr val="bg1"/>
              </a:solidFill>
              <a:effectLst/>
              <a:latin typeface="+mn-lt"/>
              <a:ea typeface="+mn-ea"/>
              <a:cs typeface="+mn-cs"/>
            </a:rPr>
            <a:t>sbjorgvinsdottir@kpmg.is</a:t>
          </a:r>
        </a:p>
      </xdr:txBody>
    </xdr:sp>
    <xdr:clientData/>
  </xdr:twoCellAnchor>
  <xdr:twoCellAnchor>
    <xdr:from>
      <xdr:col>1</xdr:col>
      <xdr:colOff>95250</xdr:colOff>
      <xdr:row>0</xdr:row>
      <xdr:rowOff>104775</xdr:rowOff>
    </xdr:from>
    <xdr:to>
      <xdr:col>2</xdr:col>
      <xdr:colOff>263250</xdr:colOff>
      <xdr:row>0</xdr:row>
      <xdr:rowOff>421575</xdr:rowOff>
    </xdr:to>
    <xdr:sp macro="" textlink="">
      <xdr:nvSpPr>
        <xdr:cNvPr id="3" name="Freeform 19">
          <a:extLst>
            <a:ext uri="{FF2B5EF4-FFF2-40B4-BE49-F238E27FC236}">
              <a16:creationId xmlns:a16="http://schemas.microsoft.com/office/drawing/2014/main" id="{9A68278D-5705-4485-9BCE-EFDEF3CE1752}"/>
            </a:ext>
          </a:extLst>
        </xdr:cNvPr>
        <xdr:cNvSpPr>
          <a:spLocks noEditPoints="1"/>
        </xdr:cNvSpPr>
      </xdr:nvSpPr>
      <xdr:spPr bwMode="auto">
        <a:xfrm>
          <a:off x="171450" y="104775"/>
          <a:ext cx="777600" cy="316800"/>
        </a:xfrm>
        <a:custGeom>
          <a:avLst/>
          <a:gdLst>
            <a:gd name="T0" fmla="*/ 269 w 283"/>
            <a:gd name="T1" fmla="*/ 77 h 114"/>
            <a:gd name="T2" fmla="*/ 222 w 283"/>
            <a:gd name="T3" fmla="*/ 87 h 114"/>
            <a:gd name="T4" fmla="*/ 244 w 283"/>
            <a:gd name="T5" fmla="*/ 60 h 114"/>
            <a:gd name="T6" fmla="*/ 269 w 283"/>
            <a:gd name="T7" fmla="*/ 56 h 114"/>
            <a:gd name="T8" fmla="*/ 222 w 283"/>
            <a:gd name="T9" fmla="*/ 2 h 114"/>
            <a:gd name="T10" fmla="*/ 281 w 283"/>
            <a:gd name="T11" fmla="*/ 87 h 114"/>
            <a:gd name="T12" fmla="*/ 222 w 283"/>
            <a:gd name="T13" fmla="*/ 89 h 114"/>
            <a:gd name="T14" fmla="*/ 246 w 283"/>
            <a:gd name="T15" fmla="*/ 101 h 114"/>
            <a:gd name="T16" fmla="*/ 205 w 283"/>
            <a:gd name="T17" fmla="*/ 82 h 114"/>
            <a:gd name="T18" fmla="*/ 203 w 283"/>
            <a:gd name="T19" fmla="*/ 52 h 114"/>
            <a:gd name="T20" fmla="*/ 154 w 283"/>
            <a:gd name="T21" fmla="*/ 87 h 114"/>
            <a:gd name="T22" fmla="*/ 213 w 283"/>
            <a:gd name="T23" fmla="*/ 53 h 114"/>
            <a:gd name="T24" fmla="*/ 171 w 283"/>
            <a:gd name="T25" fmla="*/ 87 h 114"/>
            <a:gd name="T26" fmla="*/ 180 w 283"/>
            <a:gd name="T27" fmla="*/ 87 h 114"/>
            <a:gd name="T28" fmla="*/ 120 w 283"/>
            <a:gd name="T29" fmla="*/ 87 h 114"/>
            <a:gd name="T30" fmla="*/ 117 w 283"/>
            <a:gd name="T31" fmla="*/ 56 h 114"/>
            <a:gd name="T32" fmla="*/ 86 w 283"/>
            <a:gd name="T33" fmla="*/ 2 h 114"/>
            <a:gd name="T34" fmla="*/ 145 w 283"/>
            <a:gd name="T35" fmla="*/ 52 h 114"/>
            <a:gd name="T36" fmla="*/ 142 w 283"/>
            <a:gd name="T37" fmla="*/ 87 h 114"/>
            <a:gd name="T38" fmla="*/ 93 w 283"/>
            <a:gd name="T39" fmla="*/ 79 h 114"/>
            <a:gd name="T40" fmla="*/ 89 w 283"/>
            <a:gd name="T41" fmla="*/ 79 h 114"/>
            <a:gd name="T42" fmla="*/ 87 w 283"/>
            <a:gd name="T43" fmla="*/ 69 h 114"/>
            <a:gd name="T44" fmla="*/ 95 w 283"/>
            <a:gd name="T45" fmla="*/ 62 h 114"/>
            <a:gd name="T46" fmla="*/ 93 w 283"/>
            <a:gd name="T47" fmla="*/ 79 h 114"/>
            <a:gd name="T48" fmla="*/ 67 w 283"/>
            <a:gd name="T49" fmla="*/ 86 h 114"/>
            <a:gd name="T50" fmla="*/ 37 w 283"/>
            <a:gd name="T51" fmla="*/ 82 h 114"/>
            <a:gd name="T52" fmla="*/ 25 w 283"/>
            <a:gd name="T53" fmla="*/ 77 h 114"/>
            <a:gd name="T54" fmla="*/ 18 w 283"/>
            <a:gd name="T55" fmla="*/ 2 h 114"/>
            <a:gd name="T56" fmla="*/ 76 w 283"/>
            <a:gd name="T57" fmla="*/ 55 h 114"/>
            <a:gd name="T58" fmla="*/ 22 w 283"/>
            <a:gd name="T59" fmla="*/ 87 h 114"/>
            <a:gd name="T60" fmla="*/ 220 w 283"/>
            <a:gd name="T61" fmla="*/ 0 h 114"/>
            <a:gd name="T62" fmla="*/ 215 w 283"/>
            <a:gd name="T63" fmla="*/ 0 h 114"/>
            <a:gd name="T64" fmla="*/ 147 w 283"/>
            <a:gd name="T65" fmla="*/ 52 h 114"/>
            <a:gd name="T66" fmla="*/ 84 w 283"/>
            <a:gd name="T67" fmla="*/ 52 h 114"/>
            <a:gd name="T68" fmla="*/ 16 w 283"/>
            <a:gd name="T69" fmla="*/ 0 h 114"/>
            <a:gd name="T70" fmla="*/ 14 w 283"/>
            <a:gd name="T71" fmla="*/ 113 h 114"/>
            <a:gd name="T72" fmla="*/ 35 w 283"/>
            <a:gd name="T73" fmla="*/ 113 h 114"/>
            <a:gd name="T74" fmla="*/ 66 w 283"/>
            <a:gd name="T75" fmla="*/ 89 h 114"/>
            <a:gd name="T76" fmla="*/ 81 w 283"/>
            <a:gd name="T77" fmla="*/ 89 h 114"/>
            <a:gd name="T78" fmla="*/ 90 w 283"/>
            <a:gd name="T79" fmla="*/ 89 h 114"/>
            <a:gd name="T80" fmla="*/ 112 w 283"/>
            <a:gd name="T81" fmla="*/ 113 h 114"/>
            <a:gd name="T82" fmla="*/ 142 w 283"/>
            <a:gd name="T83" fmla="*/ 89 h 114"/>
            <a:gd name="T84" fmla="*/ 170 w 283"/>
            <a:gd name="T85" fmla="*/ 89 h 114"/>
            <a:gd name="T86" fmla="*/ 190 w 283"/>
            <a:gd name="T87" fmla="*/ 113 h 114"/>
            <a:gd name="T88" fmla="*/ 210 w 283"/>
            <a:gd name="T89" fmla="*/ 108 h 114"/>
            <a:gd name="T90" fmla="*/ 266 w 283"/>
            <a:gd name="T91" fmla="*/ 89 h 114"/>
            <a:gd name="T92" fmla="*/ 220 w 283"/>
            <a:gd name="T93" fmla="*/ 0 h 1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283" h="114">
              <a:moveTo>
                <a:pt x="281" y="87"/>
              </a:moveTo>
              <a:cubicBezTo>
                <a:pt x="266" y="87"/>
                <a:pt x="266" y="87"/>
                <a:pt x="266" y="87"/>
              </a:cubicBezTo>
              <a:cubicBezTo>
                <a:pt x="269" y="77"/>
                <a:pt x="269" y="77"/>
                <a:pt x="269" y="77"/>
              </a:cubicBezTo>
              <a:cubicBezTo>
                <a:pt x="239" y="77"/>
                <a:pt x="239" y="77"/>
                <a:pt x="239" y="77"/>
              </a:cubicBezTo>
              <a:cubicBezTo>
                <a:pt x="237" y="87"/>
                <a:pt x="237" y="87"/>
                <a:pt x="237" y="87"/>
              </a:cubicBezTo>
              <a:cubicBezTo>
                <a:pt x="222" y="87"/>
                <a:pt x="222" y="87"/>
                <a:pt x="222" y="87"/>
              </a:cubicBezTo>
              <a:cubicBezTo>
                <a:pt x="222" y="85"/>
                <a:pt x="222" y="85"/>
                <a:pt x="222" y="85"/>
              </a:cubicBezTo>
              <a:cubicBezTo>
                <a:pt x="223" y="84"/>
                <a:pt x="223" y="83"/>
                <a:pt x="223" y="81"/>
              </a:cubicBezTo>
              <a:cubicBezTo>
                <a:pt x="226" y="71"/>
                <a:pt x="233" y="60"/>
                <a:pt x="244" y="60"/>
              </a:cubicBezTo>
              <a:cubicBezTo>
                <a:pt x="249" y="60"/>
                <a:pt x="254" y="62"/>
                <a:pt x="253" y="69"/>
              </a:cubicBezTo>
              <a:cubicBezTo>
                <a:pt x="271" y="69"/>
                <a:pt x="271" y="69"/>
                <a:pt x="271" y="69"/>
              </a:cubicBezTo>
              <a:cubicBezTo>
                <a:pt x="272" y="66"/>
                <a:pt x="273" y="61"/>
                <a:pt x="269" y="56"/>
              </a:cubicBezTo>
              <a:cubicBezTo>
                <a:pt x="266" y="51"/>
                <a:pt x="258" y="48"/>
                <a:pt x="248" y="48"/>
              </a:cubicBezTo>
              <a:cubicBezTo>
                <a:pt x="241" y="48"/>
                <a:pt x="231" y="50"/>
                <a:pt x="222" y="55"/>
              </a:cubicBezTo>
              <a:cubicBezTo>
                <a:pt x="222" y="2"/>
                <a:pt x="222" y="2"/>
                <a:pt x="222" y="2"/>
              </a:cubicBezTo>
              <a:cubicBezTo>
                <a:pt x="281" y="2"/>
                <a:pt x="281" y="2"/>
                <a:pt x="281" y="2"/>
              </a:cubicBezTo>
              <a:cubicBezTo>
                <a:pt x="281" y="87"/>
                <a:pt x="281" y="87"/>
                <a:pt x="281" y="87"/>
              </a:cubicBezTo>
              <a:cubicBezTo>
                <a:pt x="281" y="87"/>
                <a:pt x="281" y="87"/>
                <a:pt x="281" y="87"/>
              </a:cubicBezTo>
              <a:close/>
              <a:moveTo>
                <a:pt x="246" y="101"/>
              </a:moveTo>
              <a:cubicBezTo>
                <a:pt x="243" y="102"/>
                <a:pt x="240" y="102"/>
                <a:pt x="237" y="102"/>
              </a:cubicBezTo>
              <a:cubicBezTo>
                <a:pt x="228" y="102"/>
                <a:pt x="222" y="98"/>
                <a:pt x="222" y="89"/>
              </a:cubicBezTo>
              <a:cubicBezTo>
                <a:pt x="249" y="89"/>
                <a:pt x="249" y="89"/>
                <a:pt x="249" y="89"/>
              </a:cubicBezTo>
              <a:cubicBezTo>
                <a:pt x="246" y="101"/>
                <a:pt x="246" y="101"/>
                <a:pt x="246" y="101"/>
              </a:cubicBezTo>
              <a:cubicBezTo>
                <a:pt x="246" y="101"/>
                <a:pt x="246" y="101"/>
                <a:pt x="246" y="101"/>
              </a:cubicBezTo>
              <a:close/>
              <a:moveTo>
                <a:pt x="213" y="53"/>
              </a:moveTo>
              <a:cubicBezTo>
                <a:pt x="213" y="65"/>
                <a:pt x="213" y="65"/>
                <a:pt x="213" y="65"/>
              </a:cubicBezTo>
              <a:cubicBezTo>
                <a:pt x="209" y="71"/>
                <a:pt x="206" y="77"/>
                <a:pt x="205" y="82"/>
              </a:cubicBezTo>
              <a:cubicBezTo>
                <a:pt x="204" y="83"/>
                <a:pt x="204" y="85"/>
                <a:pt x="204" y="87"/>
              </a:cubicBezTo>
              <a:cubicBezTo>
                <a:pt x="195" y="87"/>
                <a:pt x="195" y="87"/>
                <a:pt x="195" y="87"/>
              </a:cubicBezTo>
              <a:cubicBezTo>
                <a:pt x="203" y="52"/>
                <a:pt x="203" y="52"/>
                <a:pt x="203" y="52"/>
              </a:cubicBezTo>
              <a:cubicBezTo>
                <a:pt x="178" y="52"/>
                <a:pt x="178" y="52"/>
                <a:pt x="178" y="52"/>
              </a:cubicBezTo>
              <a:cubicBezTo>
                <a:pt x="156" y="87"/>
                <a:pt x="156" y="87"/>
                <a:pt x="156" y="87"/>
              </a:cubicBezTo>
              <a:cubicBezTo>
                <a:pt x="154" y="87"/>
                <a:pt x="154" y="87"/>
                <a:pt x="154" y="87"/>
              </a:cubicBezTo>
              <a:cubicBezTo>
                <a:pt x="154" y="2"/>
                <a:pt x="154" y="2"/>
                <a:pt x="154" y="2"/>
              </a:cubicBezTo>
              <a:cubicBezTo>
                <a:pt x="213" y="2"/>
                <a:pt x="213" y="2"/>
                <a:pt x="213" y="2"/>
              </a:cubicBezTo>
              <a:cubicBezTo>
                <a:pt x="213" y="53"/>
                <a:pt x="213" y="53"/>
                <a:pt x="213" y="53"/>
              </a:cubicBezTo>
              <a:cubicBezTo>
                <a:pt x="213" y="53"/>
                <a:pt x="213" y="53"/>
                <a:pt x="213" y="53"/>
              </a:cubicBezTo>
              <a:close/>
              <a:moveTo>
                <a:pt x="180" y="87"/>
              </a:moveTo>
              <a:cubicBezTo>
                <a:pt x="171" y="87"/>
                <a:pt x="171" y="87"/>
                <a:pt x="171" y="87"/>
              </a:cubicBezTo>
              <a:cubicBezTo>
                <a:pt x="185" y="66"/>
                <a:pt x="185" y="66"/>
                <a:pt x="185" y="66"/>
              </a:cubicBezTo>
              <a:cubicBezTo>
                <a:pt x="180" y="87"/>
                <a:pt x="180" y="87"/>
                <a:pt x="180" y="87"/>
              </a:cubicBezTo>
              <a:cubicBezTo>
                <a:pt x="180" y="87"/>
                <a:pt x="180" y="87"/>
                <a:pt x="180" y="87"/>
              </a:cubicBezTo>
              <a:close/>
              <a:moveTo>
                <a:pt x="145" y="52"/>
              </a:moveTo>
              <a:cubicBezTo>
                <a:pt x="130" y="52"/>
                <a:pt x="130" y="52"/>
                <a:pt x="130" y="52"/>
              </a:cubicBezTo>
              <a:cubicBezTo>
                <a:pt x="120" y="87"/>
                <a:pt x="120" y="87"/>
                <a:pt x="120" y="87"/>
              </a:cubicBezTo>
              <a:cubicBezTo>
                <a:pt x="104" y="87"/>
                <a:pt x="104" y="87"/>
                <a:pt x="104" y="87"/>
              </a:cubicBezTo>
              <a:cubicBezTo>
                <a:pt x="112" y="84"/>
                <a:pt x="117" y="78"/>
                <a:pt x="119" y="70"/>
              </a:cubicBezTo>
              <a:cubicBezTo>
                <a:pt x="120" y="64"/>
                <a:pt x="119" y="59"/>
                <a:pt x="117" y="56"/>
              </a:cubicBezTo>
              <a:cubicBezTo>
                <a:pt x="113" y="51"/>
                <a:pt x="105" y="52"/>
                <a:pt x="98" y="52"/>
              </a:cubicBezTo>
              <a:cubicBezTo>
                <a:pt x="97" y="52"/>
                <a:pt x="86" y="52"/>
                <a:pt x="86" y="52"/>
              </a:cubicBezTo>
              <a:cubicBezTo>
                <a:pt x="86" y="2"/>
                <a:pt x="86" y="2"/>
                <a:pt x="86" y="2"/>
              </a:cubicBezTo>
              <a:cubicBezTo>
                <a:pt x="145" y="2"/>
                <a:pt x="145" y="2"/>
                <a:pt x="145" y="2"/>
              </a:cubicBezTo>
              <a:cubicBezTo>
                <a:pt x="145" y="52"/>
                <a:pt x="145" y="52"/>
                <a:pt x="145" y="52"/>
              </a:cubicBezTo>
              <a:cubicBezTo>
                <a:pt x="145" y="52"/>
                <a:pt x="145" y="52"/>
                <a:pt x="145" y="52"/>
              </a:cubicBezTo>
              <a:close/>
              <a:moveTo>
                <a:pt x="135" y="87"/>
              </a:moveTo>
              <a:cubicBezTo>
                <a:pt x="141" y="65"/>
                <a:pt x="141" y="65"/>
                <a:pt x="141" y="65"/>
              </a:cubicBezTo>
              <a:cubicBezTo>
                <a:pt x="142" y="87"/>
                <a:pt x="142" y="87"/>
                <a:pt x="142" y="87"/>
              </a:cubicBezTo>
              <a:cubicBezTo>
                <a:pt x="135" y="87"/>
                <a:pt x="135" y="87"/>
                <a:pt x="135" y="87"/>
              </a:cubicBezTo>
              <a:cubicBezTo>
                <a:pt x="135" y="87"/>
                <a:pt x="135" y="87"/>
                <a:pt x="135" y="87"/>
              </a:cubicBezTo>
              <a:close/>
              <a:moveTo>
                <a:pt x="93" y="79"/>
              </a:moveTo>
              <a:cubicBezTo>
                <a:pt x="93" y="79"/>
                <a:pt x="93" y="79"/>
                <a:pt x="93" y="79"/>
              </a:cubicBezTo>
              <a:cubicBezTo>
                <a:pt x="92" y="79"/>
                <a:pt x="91" y="79"/>
                <a:pt x="91" y="79"/>
              </a:cubicBezTo>
              <a:cubicBezTo>
                <a:pt x="90" y="79"/>
                <a:pt x="89" y="79"/>
                <a:pt x="89" y="79"/>
              </a:cubicBezTo>
              <a:cubicBezTo>
                <a:pt x="85" y="79"/>
                <a:pt x="85" y="79"/>
                <a:pt x="85" y="79"/>
              </a:cubicBezTo>
              <a:cubicBezTo>
                <a:pt x="87" y="72"/>
                <a:pt x="87" y="72"/>
                <a:pt x="87" y="72"/>
              </a:cubicBezTo>
              <a:cubicBezTo>
                <a:pt x="87" y="69"/>
                <a:pt x="87" y="69"/>
                <a:pt x="87" y="69"/>
              </a:cubicBezTo>
              <a:cubicBezTo>
                <a:pt x="89" y="62"/>
                <a:pt x="89" y="62"/>
                <a:pt x="89" y="62"/>
              </a:cubicBezTo>
              <a:cubicBezTo>
                <a:pt x="90" y="62"/>
                <a:pt x="91" y="62"/>
                <a:pt x="92" y="62"/>
              </a:cubicBezTo>
              <a:cubicBezTo>
                <a:pt x="95" y="62"/>
                <a:pt x="95" y="62"/>
                <a:pt x="95" y="62"/>
              </a:cubicBezTo>
              <a:cubicBezTo>
                <a:pt x="100" y="62"/>
                <a:pt x="103" y="62"/>
                <a:pt x="104" y="63"/>
              </a:cubicBezTo>
              <a:cubicBezTo>
                <a:pt x="105" y="65"/>
                <a:pt x="105" y="67"/>
                <a:pt x="104" y="70"/>
              </a:cubicBezTo>
              <a:cubicBezTo>
                <a:pt x="102" y="75"/>
                <a:pt x="100" y="78"/>
                <a:pt x="93" y="79"/>
              </a:cubicBezTo>
              <a:moveTo>
                <a:pt x="76" y="55"/>
              </a:moveTo>
              <a:cubicBezTo>
                <a:pt x="75" y="58"/>
                <a:pt x="75" y="58"/>
                <a:pt x="75" y="58"/>
              </a:cubicBezTo>
              <a:cubicBezTo>
                <a:pt x="67" y="86"/>
                <a:pt x="67" y="86"/>
                <a:pt x="67" y="86"/>
              </a:cubicBezTo>
              <a:cubicBezTo>
                <a:pt x="67" y="87"/>
                <a:pt x="67" y="87"/>
                <a:pt x="67" y="87"/>
              </a:cubicBezTo>
              <a:cubicBezTo>
                <a:pt x="39" y="87"/>
                <a:pt x="39" y="87"/>
                <a:pt x="39" y="87"/>
              </a:cubicBezTo>
              <a:cubicBezTo>
                <a:pt x="37" y="82"/>
                <a:pt x="37" y="82"/>
                <a:pt x="37" y="82"/>
              </a:cubicBezTo>
              <a:cubicBezTo>
                <a:pt x="67" y="52"/>
                <a:pt x="67" y="52"/>
                <a:pt x="67" y="52"/>
              </a:cubicBezTo>
              <a:cubicBezTo>
                <a:pt x="48" y="52"/>
                <a:pt x="48" y="52"/>
                <a:pt x="48" y="52"/>
              </a:cubicBezTo>
              <a:cubicBezTo>
                <a:pt x="25" y="77"/>
                <a:pt x="25" y="77"/>
                <a:pt x="25" y="77"/>
              </a:cubicBezTo>
              <a:cubicBezTo>
                <a:pt x="32" y="52"/>
                <a:pt x="32" y="52"/>
                <a:pt x="32" y="52"/>
              </a:cubicBezTo>
              <a:cubicBezTo>
                <a:pt x="18" y="52"/>
                <a:pt x="18" y="52"/>
                <a:pt x="18" y="52"/>
              </a:cubicBezTo>
              <a:cubicBezTo>
                <a:pt x="18" y="2"/>
                <a:pt x="18" y="2"/>
                <a:pt x="18" y="2"/>
              </a:cubicBezTo>
              <a:cubicBezTo>
                <a:pt x="76" y="2"/>
                <a:pt x="76" y="2"/>
                <a:pt x="76" y="2"/>
              </a:cubicBezTo>
              <a:cubicBezTo>
                <a:pt x="76" y="55"/>
                <a:pt x="76" y="55"/>
                <a:pt x="76" y="55"/>
              </a:cubicBezTo>
              <a:cubicBezTo>
                <a:pt x="76" y="55"/>
                <a:pt x="76" y="55"/>
                <a:pt x="76" y="55"/>
              </a:cubicBezTo>
              <a:close/>
              <a:moveTo>
                <a:pt x="22" y="87"/>
              </a:moveTo>
              <a:cubicBezTo>
                <a:pt x="22" y="87"/>
                <a:pt x="22" y="87"/>
                <a:pt x="22" y="87"/>
              </a:cubicBezTo>
              <a:cubicBezTo>
                <a:pt x="22" y="87"/>
                <a:pt x="22" y="87"/>
                <a:pt x="22" y="87"/>
              </a:cubicBezTo>
              <a:cubicBezTo>
                <a:pt x="22" y="87"/>
                <a:pt x="22" y="87"/>
                <a:pt x="22" y="87"/>
              </a:cubicBezTo>
              <a:cubicBezTo>
                <a:pt x="22" y="87"/>
                <a:pt x="22" y="87"/>
                <a:pt x="22" y="87"/>
              </a:cubicBezTo>
              <a:close/>
              <a:moveTo>
                <a:pt x="220" y="0"/>
              </a:moveTo>
              <a:cubicBezTo>
                <a:pt x="220" y="57"/>
                <a:pt x="220" y="57"/>
                <a:pt x="220" y="57"/>
              </a:cubicBezTo>
              <a:cubicBezTo>
                <a:pt x="218" y="59"/>
                <a:pt x="216" y="60"/>
                <a:pt x="215" y="62"/>
              </a:cubicBezTo>
              <a:cubicBezTo>
                <a:pt x="215" y="0"/>
                <a:pt x="215" y="0"/>
                <a:pt x="215" y="0"/>
              </a:cubicBezTo>
              <a:cubicBezTo>
                <a:pt x="152" y="0"/>
                <a:pt x="152" y="0"/>
                <a:pt x="152" y="0"/>
              </a:cubicBezTo>
              <a:cubicBezTo>
                <a:pt x="152" y="52"/>
                <a:pt x="152" y="52"/>
                <a:pt x="152" y="52"/>
              </a:cubicBezTo>
              <a:cubicBezTo>
                <a:pt x="147" y="52"/>
                <a:pt x="147" y="52"/>
                <a:pt x="147" y="52"/>
              </a:cubicBezTo>
              <a:cubicBezTo>
                <a:pt x="147" y="0"/>
                <a:pt x="147" y="0"/>
                <a:pt x="147" y="0"/>
              </a:cubicBezTo>
              <a:cubicBezTo>
                <a:pt x="84" y="0"/>
                <a:pt x="84" y="0"/>
                <a:pt x="84" y="0"/>
              </a:cubicBezTo>
              <a:cubicBezTo>
                <a:pt x="84" y="52"/>
                <a:pt x="84" y="52"/>
                <a:pt x="84" y="52"/>
              </a:cubicBezTo>
              <a:cubicBezTo>
                <a:pt x="79" y="52"/>
                <a:pt x="79" y="52"/>
                <a:pt x="79" y="52"/>
              </a:cubicBezTo>
              <a:cubicBezTo>
                <a:pt x="79" y="0"/>
                <a:pt x="79" y="0"/>
                <a:pt x="79" y="0"/>
              </a:cubicBezTo>
              <a:cubicBezTo>
                <a:pt x="16" y="0"/>
                <a:pt x="16" y="0"/>
                <a:pt x="16" y="0"/>
              </a:cubicBezTo>
              <a:cubicBezTo>
                <a:pt x="16" y="59"/>
                <a:pt x="16" y="59"/>
                <a:pt x="16" y="59"/>
              </a:cubicBezTo>
              <a:cubicBezTo>
                <a:pt x="0" y="113"/>
                <a:pt x="0" y="113"/>
                <a:pt x="0" y="113"/>
              </a:cubicBezTo>
              <a:cubicBezTo>
                <a:pt x="14" y="113"/>
                <a:pt x="14" y="113"/>
                <a:pt x="14" y="113"/>
              </a:cubicBezTo>
              <a:cubicBezTo>
                <a:pt x="21" y="89"/>
                <a:pt x="21" y="89"/>
                <a:pt x="21" y="89"/>
              </a:cubicBezTo>
              <a:cubicBezTo>
                <a:pt x="23" y="89"/>
                <a:pt x="23" y="89"/>
                <a:pt x="23" y="89"/>
              </a:cubicBezTo>
              <a:cubicBezTo>
                <a:pt x="35" y="113"/>
                <a:pt x="35" y="113"/>
                <a:pt x="35" y="113"/>
              </a:cubicBezTo>
              <a:cubicBezTo>
                <a:pt x="52" y="113"/>
                <a:pt x="52" y="113"/>
                <a:pt x="52" y="113"/>
              </a:cubicBezTo>
              <a:cubicBezTo>
                <a:pt x="40" y="89"/>
                <a:pt x="40" y="89"/>
                <a:pt x="40" y="89"/>
              </a:cubicBezTo>
              <a:cubicBezTo>
                <a:pt x="66" y="89"/>
                <a:pt x="66" y="89"/>
                <a:pt x="66" y="89"/>
              </a:cubicBezTo>
              <a:cubicBezTo>
                <a:pt x="59" y="113"/>
                <a:pt x="59" y="113"/>
                <a:pt x="59" y="113"/>
              </a:cubicBezTo>
              <a:cubicBezTo>
                <a:pt x="74" y="113"/>
                <a:pt x="74" y="113"/>
                <a:pt x="74" y="113"/>
              </a:cubicBezTo>
              <a:cubicBezTo>
                <a:pt x="81" y="89"/>
                <a:pt x="81" y="89"/>
                <a:pt x="81" y="89"/>
              </a:cubicBezTo>
              <a:cubicBezTo>
                <a:pt x="85" y="89"/>
                <a:pt x="85" y="89"/>
                <a:pt x="85" y="89"/>
              </a:cubicBezTo>
              <a:cubicBezTo>
                <a:pt x="85" y="89"/>
                <a:pt x="85" y="89"/>
                <a:pt x="85" y="89"/>
              </a:cubicBezTo>
              <a:cubicBezTo>
                <a:pt x="90" y="89"/>
                <a:pt x="90" y="89"/>
                <a:pt x="90" y="89"/>
              </a:cubicBezTo>
              <a:cubicBezTo>
                <a:pt x="90" y="89"/>
                <a:pt x="90" y="89"/>
                <a:pt x="90" y="89"/>
              </a:cubicBezTo>
              <a:cubicBezTo>
                <a:pt x="119" y="89"/>
                <a:pt x="119" y="89"/>
                <a:pt x="119" y="89"/>
              </a:cubicBezTo>
              <a:cubicBezTo>
                <a:pt x="112" y="113"/>
                <a:pt x="112" y="113"/>
                <a:pt x="112" y="113"/>
              </a:cubicBezTo>
              <a:cubicBezTo>
                <a:pt x="128" y="113"/>
                <a:pt x="128" y="113"/>
                <a:pt x="128" y="113"/>
              </a:cubicBezTo>
              <a:cubicBezTo>
                <a:pt x="135" y="89"/>
                <a:pt x="135" y="89"/>
                <a:pt x="135" y="89"/>
              </a:cubicBezTo>
              <a:cubicBezTo>
                <a:pt x="142" y="89"/>
                <a:pt x="142" y="89"/>
                <a:pt x="142" y="89"/>
              </a:cubicBezTo>
              <a:cubicBezTo>
                <a:pt x="142" y="113"/>
                <a:pt x="142" y="113"/>
                <a:pt x="142" y="113"/>
              </a:cubicBezTo>
              <a:cubicBezTo>
                <a:pt x="155" y="113"/>
                <a:pt x="155" y="113"/>
                <a:pt x="155" y="113"/>
              </a:cubicBezTo>
              <a:cubicBezTo>
                <a:pt x="170" y="89"/>
                <a:pt x="170" y="89"/>
                <a:pt x="170" y="89"/>
              </a:cubicBezTo>
              <a:cubicBezTo>
                <a:pt x="180" y="89"/>
                <a:pt x="180" y="89"/>
                <a:pt x="180" y="89"/>
              </a:cubicBezTo>
              <a:cubicBezTo>
                <a:pt x="175" y="113"/>
                <a:pt x="175" y="113"/>
                <a:pt x="175" y="113"/>
              </a:cubicBezTo>
              <a:cubicBezTo>
                <a:pt x="190" y="113"/>
                <a:pt x="190" y="113"/>
                <a:pt x="190" y="113"/>
              </a:cubicBezTo>
              <a:cubicBezTo>
                <a:pt x="195" y="89"/>
                <a:pt x="195" y="89"/>
                <a:pt x="195" y="89"/>
              </a:cubicBezTo>
              <a:cubicBezTo>
                <a:pt x="204" y="89"/>
                <a:pt x="204" y="89"/>
                <a:pt x="204" y="89"/>
              </a:cubicBezTo>
              <a:cubicBezTo>
                <a:pt x="203" y="96"/>
                <a:pt x="205" y="103"/>
                <a:pt x="210" y="108"/>
              </a:cubicBezTo>
              <a:cubicBezTo>
                <a:pt x="216" y="113"/>
                <a:pt x="225" y="114"/>
                <a:pt x="232" y="114"/>
              </a:cubicBezTo>
              <a:cubicBezTo>
                <a:pt x="241" y="114"/>
                <a:pt x="251" y="113"/>
                <a:pt x="260" y="111"/>
              </a:cubicBezTo>
              <a:cubicBezTo>
                <a:pt x="266" y="89"/>
                <a:pt x="266" y="89"/>
                <a:pt x="266" y="89"/>
              </a:cubicBezTo>
              <a:cubicBezTo>
                <a:pt x="283" y="89"/>
                <a:pt x="283" y="89"/>
                <a:pt x="283" y="89"/>
              </a:cubicBezTo>
              <a:cubicBezTo>
                <a:pt x="283" y="0"/>
                <a:pt x="283" y="0"/>
                <a:pt x="283" y="0"/>
              </a:cubicBezTo>
              <a:cubicBezTo>
                <a:pt x="220" y="0"/>
                <a:pt x="220" y="0"/>
                <a:pt x="220" y="0"/>
              </a:cubicBezTo>
              <a:cubicBezTo>
                <a:pt x="220" y="0"/>
                <a:pt x="220" y="0"/>
                <a:pt x="220" y="0"/>
              </a:cubicBezTo>
              <a:close/>
            </a:path>
          </a:pathLst>
        </a:custGeom>
        <a:solidFill>
          <a:srgbClr val="FFFFFF"/>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227654</xdr:colOff>
      <xdr:row>17</xdr:row>
      <xdr:rowOff>66674</xdr:rowOff>
    </xdr:from>
    <xdr:to>
      <xdr:col>16</xdr:col>
      <xdr:colOff>990600</xdr:colOff>
      <xdr:row>29</xdr:row>
      <xdr:rowOff>142874</xdr:rowOff>
    </xdr:to>
    <xdr:graphicFrame macro="">
      <xdr:nvGraphicFramePr>
        <xdr:cNvPr id="8" name="Chart 7">
          <a:extLst>
            <a:ext uri="{FF2B5EF4-FFF2-40B4-BE49-F238E27FC236}">
              <a16:creationId xmlns:a16="http://schemas.microsoft.com/office/drawing/2014/main" id="{05C55C79-75C3-48C1-8106-14EE897609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227654</xdr:colOff>
      <xdr:row>2</xdr:row>
      <xdr:rowOff>473</xdr:rowOff>
    </xdr:from>
    <xdr:to>
      <xdr:col>16</xdr:col>
      <xdr:colOff>997423</xdr:colOff>
      <xdr:row>20</xdr:row>
      <xdr:rowOff>62219</xdr:rowOff>
    </xdr:to>
    <xdr:graphicFrame macro="">
      <xdr:nvGraphicFramePr>
        <xdr:cNvPr id="2" name="Chart 1">
          <a:extLst>
            <a:ext uri="{FF2B5EF4-FFF2-40B4-BE49-F238E27FC236}">
              <a16:creationId xmlns:a16="http://schemas.microsoft.com/office/drawing/2014/main" id="{BD87A052-C14E-4154-9408-D9B071D218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8283</xdr:colOff>
      <xdr:row>0</xdr:row>
      <xdr:rowOff>107674</xdr:rowOff>
    </xdr:from>
    <xdr:to>
      <xdr:col>1</xdr:col>
      <xdr:colOff>785883</xdr:colOff>
      <xdr:row>0</xdr:row>
      <xdr:rowOff>424474</xdr:rowOff>
    </xdr:to>
    <xdr:sp macro="" textlink="">
      <xdr:nvSpPr>
        <xdr:cNvPr id="4" name="Freeform 19">
          <a:extLst>
            <a:ext uri="{FF2B5EF4-FFF2-40B4-BE49-F238E27FC236}">
              <a16:creationId xmlns:a16="http://schemas.microsoft.com/office/drawing/2014/main" id="{4A4CCF48-345C-458E-A8B0-C4E04501B29A}"/>
            </a:ext>
          </a:extLst>
        </xdr:cNvPr>
        <xdr:cNvSpPr>
          <a:spLocks noEditPoints="1"/>
        </xdr:cNvSpPr>
      </xdr:nvSpPr>
      <xdr:spPr bwMode="auto">
        <a:xfrm>
          <a:off x="107674" y="107674"/>
          <a:ext cx="777600" cy="316800"/>
        </a:xfrm>
        <a:custGeom>
          <a:avLst/>
          <a:gdLst>
            <a:gd name="T0" fmla="*/ 269 w 283"/>
            <a:gd name="T1" fmla="*/ 77 h 114"/>
            <a:gd name="T2" fmla="*/ 222 w 283"/>
            <a:gd name="T3" fmla="*/ 87 h 114"/>
            <a:gd name="T4" fmla="*/ 244 w 283"/>
            <a:gd name="T5" fmla="*/ 60 h 114"/>
            <a:gd name="T6" fmla="*/ 269 w 283"/>
            <a:gd name="T7" fmla="*/ 56 h 114"/>
            <a:gd name="T8" fmla="*/ 222 w 283"/>
            <a:gd name="T9" fmla="*/ 2 h 114"/>
            <a:gd name="T10" fmla="*/ 281 w 283"/>
            <a:gd name="T11" fmla="*/ 87 h 114"/>
            <a:gd name="T12" fmla="*/ 222 w 283"/>
            <a:gd name="T13" fmla="*/ 89 h 114"/>
            <a:gd name="T14" fmla="*/ 246 w 283"/>
            <a:gd name="T15" fmla="*/ 101 h 114"/>
            <a:gd name="T16" fmla="*/ 205 w 283"/>
            <a:gd name="T17" fmla="*/ 82 h 114"/>
            <a:gd name="T18" fmla="*/ 203 w 283"/>
            <a:gd name="T19" fmla="*/ 52 h 114"/>
            <a:gd name="T20" fmla="*/ 154 w 283"/>
            <a:gd name="T21" fmla="*/ 87 h 114"/>
            <a:gd name="T22" fmla="*/ 213 w 283"/>
            <a:gd name="T23" fmla="*/ 53 h 114"/>
            <a:gd name="T24" fmla="*/ 171 w 283"/>
            <a:gd name="T25" fmla="*/ 87 h 114"/>
            <a:gd name="T26" fmla="*/ 180 w 283"/>
            <a:gd name="T27" fmla="*/ 87 h 114"/>
            <a:gd name="T28" fmla="*/ 120 w 283"/>
            <a:gd name="T29" fmla="*/ 87 h 114"/>
            <a:gd name="T30" fmla="*/ 117 w 283"/>
            <a:gd name="T31" fmla="*/ 56 h 114"/>
            <a:gd name="T32" fmla="*/ 86 w 283"/>
            <a:gd name="T33" fmla="*/ 2 h 114"/>
            <a:gd name="T34" fmla="*/ 145 w 283"/>
            <a:gd name="T35" fmla="*/ 52 h 114"/>
            <a:gd name="T36" fmla="*/ 142 w 283"/>
            <a:gd name="T37" fmla="*/ 87 h 114"/>
            <a:gd name="T38" fmla="*/ 93 w 283"/>
            <a:gd name="T39" fmla="*/ 79 h 114"/>
            <a:gd name="T40" fmla="*/ 89 w 283"/>
            <a:gd name="T41" fmla="*/ 79 h 114"/>
            <a:gd name="T42" fmla="*/ 87 w 283"/>
            <a:gd name="T43" fmla="*/ 69 h 114"/>
            <a:gd name="T44" fmla="*/ 95 w 283"/>
            <a:gd name="T45" fmla="*/ 62 h 114"/>
            <a:gd name="T46" fmla="*/ 93 w 283"/>
            <a:gd name="T47" fmla="*/ 79 h 114"/>
            <a:gd name="T48" fmla="*/ 67 w 283"/>
            <a:gd name="T49" fmla="*/ 86 h 114"/>
            <a:gd name="T50" fmla="*/ 37 w 283"/>
            <a:gd name="T51" fmla="*/ 82 h 114"/>
            <a:gd name="T52" fmla="*/ 25 w 283"/>
            <a:gd name="T53" fmla="*/ 77 h 114"/>
            <a:gd name="T54" fmla="*/ 18 w 283"/>
            <a:gd name="T55" fmla="*/ 2 h 114"/>
            <a:gd name="T56" fmla="*/ 76 w 283"/>
            <a:gd name="T57" fmla="*/ 55 h 114"/>
            <a:gd name="T58" fmla="*/ 22 w 283"/>
            <a:gd name="T59" fmla="*/ 87 h 114"/>
            <a:gd name="T60" fmla="*/ 220 w 283"/>
            <a:gd name="T61" fmla="*/ 0 h 114"/>
            <a:gd name="T62" fmla="*/ 215 w 283"/>
            <a:gd name="T63" fmla="*/ 0 h 114"/>
            <a:gd name="T64" fmla="*/ 147 w 283"/>
            <a:gd name="T65" fmla="*/ 52 h 114"/>
            <a:gd name="T66" fmla="*/ 84 w 283"/>
            <a:gd name="T67" fmla="*/ 52 h 114"/>
            <a:gd name="T68" fmla="*/ 16 w 283"/>
            <a:gd name="T69" fmla="*/ 0 h 114"/>
            <a:gd name="T70" fmla="*/ 14 w 283"/>
            <a:gd name="T71" fmla="*/ 113 h 114"/>
            <a:gd name="T72" fmla="*/ 35 w 283"/>
            <a:gd name="T73" fmla="*/ 113 h 114"/>
            <a:gd name="T74" fmla="*/ 66 w 283"/>
            <a:gd name="T75" fmla="*/ 89 h 114"/>
            <a:gd name="T76" fmla="*/ 81 w 283"/>
            <a:gd name="T77" fmla="*/ 89 h 114"/>
            <a:gd name="T78" fmla="*/ 90 w 283"/>
            <a:gd name="T79" fmla="*/ 89 h 114"/>
            <a:gd name="T80" fmla="*/ 112 w 283"/>
            <a:gd name="T81" fmla="*/ 113 h 114"/>
            <a:gd name="T82" fmla="*/ 142 w 283"/>
            <a:gd name="T83" fmla="*/ 89 h 114"/>
            <a:gd name="T84" fmla="*/ 170 w 283"/>
            <a:gd name="T85" fmla="*/ 89 h 114"/>
            <a:gd name="T86" fmla="*/ 190 w 283"/>
            <a:gd name="T87" fmla="*/ 113 h 114"/>
            <a:gd name="T88" fmla="*/ 210 w 283"/>
            <a:gd name="T89" fmla="*/ 108 h 114"/>
            <a:gd name="T90" fmla="*/ 266 w 283"/>
            <a:gd name="T91" fmla="*/ 89 h 114"/>
            <a:gd name="T92" fmla="*/ 220 w 283"/>
            <a:gd name="T93" fmla="*/ 0 h 1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283" h="114">
              <a:moveTo>
                <a:pt x="281" y="87"/>
              </a:moveTo>
              <a:cubicBezTo>
                <a:pt x="266" y="87"/>
                <a:pt x="266" y="87"/>
                <a:pt x="266" y="87"/>
              </a:cubicBezTo>
              <a:cubicBezTo>
                <a:pt x="269" y="77"/>
                <a:pt x="269" y="77"/>
                <a:pt x="269" y="77"/>
              </a:cubicBezTo>
              <a:cubicBezTo>
                <a:pt x="239" y="77"/>
                <a:pt x="239" y="77"/>
                <a:pt x="239" y="77"/>
              </a:cubicBezTo>
              <a:cubicBezTo>
                <a:pt x="237" y="87"/>
                <a:pt x="237" y="87"/>
                <a:pt x="237" y="87"/>
              </a:cubicBezTo>
              <a:cubicBezTo>
                <a:pt x="222" y="87"/>
                <a:pt x="222" y="87"/>
                <a:pt x="222" y="87"/>
              </a:cubicBezTo>
              <a:cubicBezTo>
                <a:pt x="222" y="85"/>
                <a:pt x="222" y="85"/>
                <a:pt x="222" y="85"/>
              </a:cubicBezTo>
              <a:cubicBezTo>
                <a:pt x="223" y="84"/>
                <a:pt x="223" y="83"/>
                <a:pt x="223" y="81"/>
              </a:cubicBezTo>
              <a:cubicBezTo>
                <a:pt x="226" y="71"/>
                <a:pt x="233" y="60"/>
                <a:pt x="244" y="60"/>
              </a:cubicBezTo>
              <a:cubicBezTo>
                <a:pt x="249" y="60"/>
                <a:pt x="254" y="62"/>
                <a:pt x="253" y="69"/>
              </a:cubicBezTo>
              <a:cubicBezTo>
                <a:pt x="271" y="69"/>
                <a:pt x="271" y="69"/>
                <a:pt x="271" y="69"/>
              </a:cubicBezTo>
              <a:cubicBezTo>
                <a:pt x="272" y="66"/>
                <a:pt x="273" y="61"/>
                <a:pt x="269" y="56"/>
              </a:cubicBezTo>
              <a:cubicBezTo>
                <a:pt x="266" y="51"/>
                <a:pt x="258" y="48"/>
                <a:pt x="248" y="48"/>
              </a:cubicBezTo>
              <a:cubicBezTo>
                <a:pt x="241" y="48"/>
                <a:pt x="231" y="50"/>
                <a:pt x="222" y="55"/>
              </a:cubicBezTo>
              <a:cubicBezTo>
                <a:pt x="222" y="2"/>
                <a:pt x="222" y="2"/>
                <a:pt x="222" y="2"/>
              </a:cubicBezTo>
              <a:cubicBezTo>
                <a:pt x="281" y="2"/>
                <a:pt x="281" y="2"/>
                <a:pt x="281" y="2"/>
              </a:cubicBezTo>
              <a:cubicBezTo>
                <a:pt x="281" y="87"/>
                <a:pt x="281" y="87"/>
                <a:pt x="281" y="87"/>
              </a:cubicBezTo>
              <a:cubicBezTo>
                <a:pt x="281" y="87"/>
                <a:pt x="281" y="87"/>
                <a:pt x="281" y="87"/>
              </a:cubicBezTo>
              <a:close/>
              <a:moveTo>
                <a:pt x="246" y="101"/>
              </a:moveTo>
              <a:cubicBezTo>
                <a:pt x="243" y="102"/>
                <a:pt x="240" y="102"/>
                <a:pt x="237" y="102"/>
              </a:cubicBezTo>
              <a:cubicBezTo>
                <a:pt x="228" y="102"/>
                <a:pt x="222" y="98"/>
                <a:pt x="222" y="89"/>
              </a:cubicBezTo>
              <a:cubicBezTo>
                <a:pt x="249" y="89"/>
                <a:pt x="249" y="89"/>
                <a:pt x="249" y="89"/>
              </a:cubicBezTo>
              <a:cubicBezTo>
                <a:pt x="246" y="101"/>
                <a:pt x="246" y="101"/>
                <a:pt x="246" y="101"/>
              </a:cubicBezTo>
              <a:cubicBezTo>
                <a:pt x="246" y="101"/>
                <a:pt x="246" y="101"/>
                <a:pt x="246" y="101"/>
              </a:cubicBezTo>
              <a:close/>
              <a:moveTo>
                <a:pt x="213" y="53"/>
              </a:moveTo>
              <a:cubicBezTo>
                <a:pt x="213" y="65"/>
                <a:pt x="213" y="65"/>
                <a:pt x="213" y="65"/>
              </a:cubicBezTo>
              <a:cubicBezTo>
                <a:pt x="209" y="71"/>
                <a:pt x="206" y="77"/>
                <a:pt x="205" y="82"/>
              </a:cubicBezTo>
              <a:cubicBezTo>
                <a:pt x="204" y="83"/>
                <a:pt x="204" y="85"/>
                <a:pt x="204" y="87"/>
              </a:cubicBezTo>
              <a:cubicBezTo>
                <a:pt x="195" y="87"/>
                <a:pt x="195" y="87"/>
                <a:pt x="195" y="87"/>
              </a:cubicBezTo>
              <a:cubicBezTo>
                <a:pt x="203" y="52"/>
                <a:pt x="203" y="52"/>
                <a:pt x="203" y="52"/>
              </a:cubicBezTo>
              <a:cubicBezTo>
                <a:pt x="178" y="52"/>
                <a:pt x="178" y="52"/>
                <a:pt x="178" y="52"/>
              </a:cubicBezTo>
              <a:cubicBezTo>
                <a:pt x="156" y="87"/>
                <a:pt x="156" y="87"/>
                <a:pt x="156" y="87"/>
              </a:cubicBezTo>
              <a:cubicBezTo>
                <a:pt x="154" y="87"/>
                <a:pt x="154" y="87"/>
                <a:pt x="154" y="87"/>
              </a:cubicBezTo>
              <a:cubicBezTo>
                <a:pt x="154" y="2"/>
                <a:pt x="154" y="2"/>
                <a:pt x="154" y="2"/>
              </a:cubicBezTo>
              <a:cubicBezTo>
                <a:pt x="213" y="2"/>
                <a:pt x="213" y="2"/>
                <a:pt x="213" y="2"/>
              </a:cubicBezTo>
              <a:cubicBezTo>
                <a:pt x="213" y="53"/>
                <a:pt x="213" y="53"/>
                <a:pt x="213" y="53"/>
              </a:cubicBezTo>
              <a:cubicBezTo>
                <a:pt x="213" y="53"/>
                <a:pt x="213" y="53"/>
                <a:pt x="213" y="53"/>
              </a:cubicBezTo>
              <a:close/>
              <a:moveTo>
                <a:pt x="180" y="87"/>
              </a:moveTo>
              <a:cubicBezTo>
                <a:pt x="171" y="87"/>
                <a:pt x="171" y="87"/>
                <a:pt x="171" y="87"/>
              </a:cubicBezTo>
              <a:cubicBezTo>
                <a:pt x="185" y="66"/>
                <a:pt x="185" y="66"/>
                <a:pt x="185" y="66"/>
              </a:cubicBezTo>
              <a:cubicBezTo>
                <a:pt x="180" y="87"/>
                <a:pt x="180" y="87"/>
                <a:pt x="180" y="87"/>
              </a:cubicBezTo>
              <a:cubicBezTo>
                <a:pt x="180" y="87"/>
                <a:pt x="180" y="87"/>
                <a:pt x="180" y="87"/>
              </a:cubicBezTo>
              <a:close/>
              <a:moveTo>
                <a:pt x="145" y="52"/>
              </a:moveTo>
              <a:cubicBezTo>
                <a:pt x="130" y="52"/>
                <a:pt x="130" y="52"/>
                <a:pt x="130" y="52"/>
              </a:cubicBezTo>
              <a:cubicBezTo>
                <a:pt x="120" y="87"/>
                <a:pt x="120" y="87"/>
                <a:pt x="120" y="87"/>
              </a:cubicBezTo>
              <a:cubicBezTo>
                <a:pt x="104" y="87"/>
                <a:pt x="104" y="87"/>
                <a:pt x="104" y="87"/>
              </a:cubicBezTo>
              <a:cubicBezTo>
                <a:pt x="112" y="84"/>
                <a:pt x="117" y="78"/>
                <a:pt x="119" y="70"/>
              </a:cubicBezTo>
              <a:cubicBezTo>
                <a:pt x="120" y="64"/>
                <a:pt x="119" y="59"/>
                <a:pt x="117" y="56"/>
              </a:cubicBezTo>
              <a:cubicBezTo>
                <a:pt x="113" y="51"/>
                <a:pt x="105" y="52"/>
                <a:pt x="98" y="52"/>
              </a:cubicBezTo>
              <a:cubicBezTo>
                <a:pt x="97" y="52"/>
                <a:pt x="86" y="52"/>
                <a:pt x="86" y="52"/>
              </a:cubicBezTo>
              <a:cubicBezTo>
                <a:pt x="86" y="2"/>
                <a:pt x="86" y="2"/>
                <a:pt x="86" y="2"/>
              </a:cubicBezTo>
              <a:cubicBezTo>
                <a:pt x="145" y="2"/>
                <a:pt x="145" y="2"/>
                <a:pt x="145" y="2"/>
              </a:cubicBezTo>
              <a:cubicBezTo>
                <a:pt x="145" y="52"/>
                <a:pt x="145" y="52"/>
                <a:pt x="145" y="52"/>
              </a:cubicBezTo>
              <a:cubicBezTo>
                <a:pt x="145" y="52"/>
                <a:pt x="145" y="52"/>
                <a:pt x="145" y="52"/>
              </a:cubicBezTo>
              <a:close/>
              <a:moveTo>
                <a:pt x="135" y="87"/>
              </a:moveTo>
              <a:cubicBezTo>
                <a:pt x="141" y="65"/>
                <a:pt x="141" y="65"/>
                <a:pt x="141" y="65"/>
              </a:cubicBezTo>
              <a:cubicBezTo>
                <a:pt x="142" y="87"/>
                <a:pt x="142" y="87"/>
                <a:pt x="142" y="87"/>
              </a:cubicBezTo>
              <a:cubicBezTo>
                <a:pt x="135" y="87"/>
                <a:pt x="135" y="87"/>
                <a:pt x="135" y="87"/>
              </a:cubicBezTo>
              <a:cubicBezTo>
                <a:pt x="135" y="87"/>
                <a:pt x="135" y="87"/>
                <a:pt x="135" y="87"/>
              </a:cubicBezTo>
              <a:close/>
              <a:moveTo>
                <a:pt x="93" y="79"/>
              </a:moveTo>
              <a:cubicBezTo>
                <a:pt x="93" y="79"/>
                <a:pt x="93" y="79"/>
                <a:pt x="93" y="79"/>
              </a:cubicBezTo>
              <a:cubicBezTo>
                <a:pt x="92" y="79"/>
                <a:pt x="91" y="79"/>
                <a:pt x="91" y="79"/>
              </a:cubicBezTo>
              <a:cubicBezTo>
                <a:pt x="90" y="79"/>
                <a:pt x="89" y="79"/>
                <a:pt x="89" y="79"/>
              </a:cubicBezTo>
              <a:cubicBezTo>
                <a:pt x="85" y="79"/>
                <a:pt x="85" y="79"/>
                <a:pt x="85" y="79"/>
              </a:cubicBezTo>
              <a:cubicBezTo>
                <a:pt x="87" y="72"/>
                <a:pt x="87" y="72"/>
                <a:pt x="87" y="72"/>
              </a:cubicBezTo>
              <a:cubicBezTo>
                <a:pt x="87" y="69"/>
                <a:pt x="87" y="69"/>
                <a:pt x="87" y="69"/>
              </a:cubicBezTo>
              <a:cubicBezTo>
                <a:pt x="89" y="62"/>
                <a:pt x="89" y="62"/>
                <a:pt x="89" y="62"/>
              </a:cubicBezTo>
              <a:cubicBezTo>
                <a:pt x="90" y="62"/>
                <a:pt x="91" y="62"/>
                <a:pt x="92" y="62"/>
              </a:cubicBezTo>
              <a:cubicBezTo>
                <a:pt x="95" y="62"/>
                <a:pt x="95" y="62"/>
                <a:pt x="95" y="62"/>
              </a:cubicBezTo>
              <a:cubicBezTo>
                <a:pt x="100" y="62"/>
                <a:pt x="103" y="62"/>
                <a:pt x="104" y="63"/>
              </a:cubicBezTo>
              <a:cubicBezTo>
                <a:pt x="105" y="65"/>
                <a:pt x="105" y="67"/>
                <a:pt x="104" y="70"/>
              </a:cubicBezTo>
              <a:cubicBezTo>
                <a:pt x="102" y="75"/>
                <a:pt x="100" y="78"/>
                <a:pt x="93" y="79"/>
              </a:cubicBezTo>
              <a:moveTo>
                <a:pt x="76" y="55"/>
              </a:moveTo>
              <a:cubicBezTo>
                <a:pt x="75" y="58"/>
                <a:pt x="75" y="58"/>
                <a:pt x="75" y="58"/>
              </a:cubicBezTo>
              <a:cubicBezTo>
                <a:pt x="67" y="86"/>
                <a:pt x="67" y="86"/>
                <a:pt x="67" y="86"/>
              </a:cubicBezTo>
              <a:cubicBezTo>
                <a:pt x="67" y="87"/>
                <a:pt x="67" y="87"/>
                <a:pt x="67" y="87"/>
              </a:cubicBezTo>
              <a:cubicBezTo>
                <a:pt x="39" y="87"/>
                <a:pt x="39" y="87"/>
                <a:pt x="39" y="87"/>
              </a:cubicBezTo>
              <a:cubicBezTo>
                <a:pt x="37" y="82"/>
                <a:pt x="37" y="82"/>
                <a:pt x="37" y="82"/>
              </a:cubicBezTo>
              <a:cubicBezTo>
                <a:pt x="67" y="52"/>
                <a:pt x="67" y="52"/>
                <a:pt x="67" y="52"/>
              </a:cubicBezTo>
              <a:cubicBezTo>
                <a:pt x="48" y="52"/>
                <a:pt x="48" y="52"/>
                <a:pt x="48" y="52"/>
              </a:cubicBezTo>
              <a:cubicBezTo>
                <a:pt x="25" y="77"/>
                <a:pt x="25" y="77"/>
                <a:pt x="25" y="77"/>
              </a:cubicBezTo>
              <a:cubicBezTo>
                <a:pt x="32" y="52"/>
                <a:pt x="32" y="52"/>
                <a:pt x="32" y="52"/>
              </a:cubicBezTo>
              <a:cubicBezTo>
                <a:pt x="18" y="52"/>
                <a:pt x="18" y="52"/>
                <a:pt x="18" y="52"/>
              </a:cubicBezTo>
              <a:cubicBezTo>
                <a:pt x="18" y="2"/>
                <a:pt x="18" y="2"/>
                <a:pt x="18" y="2"/>
              </a:cubicBezTo>
              <a:cubicBezTo>
                <a:pt x="76" y="2"/>
                <a:pt x="76" y="2"/>
                <a:pt x="76" y="2"/>
              </a:cubicBezTo>
              <a:cubicBezTo>
                <a:pt x="76" y="55"/>
                <a:pt x="76" y="55"/>
                <a:pt x="76" y="55"/>
              </a:cubicBezTo>
              <a:cubicBezTo>
                <a:pt x="76" y="55"/>
                <a:pt x="76" y="55"/>
                <a:pt x="76" y="55"/>
              </a:cubicBezTo>
              <a:close/>
              <a:moveTo>
                <a:pt x="22" y="87"/>
              </a:moveTo>
              <a:cubicBezTo>
                <a:pt x="22" y="87"/>
                <a:pt x="22" y="87"/>
                <a:pt x="22" y="87"/>
              </a:cubicBezTo>
              <a:cubicBezTo>
                <a:pt x="22" y="87"/>
                <a:pt x="22" y="87"/>
                <a:pt x="22" y="87"/>
              </a:cubicBezTo>
              <a:cubicBezTo>
                <a:pt x="22" y="87"/>
                <a:pt x="22" y="87"/>
                <a:pt x="22" y="87"/>
              </a:cubicBezTo>
              <a:cubicBezTo>
                <a:pt x="22" y="87"/>
                <a:pt x="22" y="87"/>
                <a:pt x="22" y="87"/>
              </a:cubicBezTo>
              <a:close/>
              <a:moveTo>
                <a:pt x="220" y="0"/>
              </a:moveTo>
              <a:cubicBezTo>
                <a:pt x="220" y="57"/>
                <a:pt x="220" y="57"/>
                <a:pt x="220" y="57"/>
              </a:cubicBezTo>
              <a:cubicBezTo>
                <a:pt x="218" y="59"/>
                <a:pt x="216" y="60"/>
                <a:pt x="215" y="62"/>
              </a:cubicBezTo>
              <a:cubicBezTo>
                <a:pt x="215" y="0"/>
                <a:pt x="215" y="0"/>
                <a:pt x="215" y="0"/>
              </a:cubicBezTo>
              <a:cubicBezTo>
                <a:pt x="152" y="0"/>
                <a:pt x="152" y="0"/>
                <a:pt x="152" y="0"/>
              </a:cubicBezTo>
              <a:cubicBezTo>
                <a:pt x="152" y="52"/>
                <a:pt x="152" y="52"/>
                <a:pt x="152" y="52"/>
              </a:cubicBezTo>
              <a:cubicBezTo>
                <a:pt x="147" y="52"/>
                <a:pt x="147" y="52"/>
                <a:pt x="147" y="52"/>
              </a:cubicBezTo>
              <a:cubicBezTo>
                <a:pt x="147" y="0"/>
                <a:pt x="147" y="0"/>
                <a:pt x="147" y="0"/>
              </a:cubicBezTo>
              <a:cubicBezTo>
                <a:pt x="84" y="0"/>
                <a:pt x="84" y="0"/>
                <a:pt x="84" y="0"/>
              </a:cubicBezTo>
              <a:cubicBezTo>
                <a:pt x="84" y="52"/>
                <a:pt x="84" y="52"/>
                <a:pt x="84" y="52"/>
              </a:cubicBezTo>
              <a:cubicBezTo>
                <a:pt x="79" y="52"/>
                <a:pt x="79" y="52"/>
                <a:pt x="79" y="52"/>
              </a:cubicBezTo>
              <a:cubicBezTo>
                <a:pt x="79" y="0"/>
                <a:pt x="79" y="0"/>
                <a:pt x="79" y="0"/>
              </a:cubicBezTo>
              <a:cubicBezTo>
                <a:pt x="16" y="0"/>
                <a:pt x="16" y="0"/>
                <a:pt x="16" y="0"/>
              </a:cubicBezTo>
              <a:cubicBezTo>
                <a:pt x="16" y="59"/>
                <a:pt x="16" y="59"/>
                <a:pt x="16" y="59"/>
              </a:cubicBezTo>
              <a:cubicBezTo>
                <a:pt x="0" y="113"/>
                <a:pt x="0" y="113"/>
                <a:pt x="0" y="113"/>
              </a:cubicBezTo>
              <a:cubicBezTo>
                <a:pt x="14" y="113"/>
                <a:pt x="14" y="113"/>
                <a:pt x="14" y="113"/>
              </a:cubicBezTo>
              <a:cubicBezTo>
                <a:pt x="21" y="89"/>
                <a:pt x="21" y="89"/>
                <a:pt x="21" y="89"/>
              </a:cubicBezTo>
              <a:cubicBezTo>
                <a:pt x="23" y="89"/>
                <a:pt x="23" y="89"/>
                <a:pt x="23" y="89"/>
              </a:cubicBezTo>
              <a:cubicBezTo>
                <a:pt x="35" y="113"/>
                <a:pt x="35" y="113"/>
                <a:pt x="35" y="113"/>
              </a:cubicBezTo>
              <a:cubicBezTo>
                <a:pt x="52" y="113"/>
                <a:pt x="52" y="113"/>
                <a:pt x="52" y="113"/>
              </a:cubicBezTo>
              <a:cubicBezTo>
                <a:pt x="40" y="89"/>
                <a:pt x="40" y="89"/>
                <a:pt x="40" y="89"/>
              </a:cubicBezTo>
              <a:cubicBezTo>
                <a:pt x="66" y="89"/>
                <a:pt x="66" y="89"/>
                <a:pt x="66" y="89"/>
              </a:cubicBezTo>
              <a:cubicBezTo>
                <a:pt x="59" y="113"/>
                <a:pt x="59" y="113"/>
                <a:pt x="59" y="113"/>
              </a:cubicBezTo>
              <a:cubicBezTo>
                <a:pt x="74" y="113"/>
                <a:pt x="74" y="113"/>
                <a:pt x="74" y="113"/>
              </a:cubicBezTo>
              <a:cubicBezTo>
                <a:pt x="81" y="89"/>
                <a:pt x="81" y="89"/>
                <a:pt x="81" y="89"/>
              </a:cubicBezTo>
              <a:cubicBezTo>
                <a:pt x="85" y="89"/>
                <a:pt x="85" y="89"/>
                <a:pt x="85" y="89"/>
              </a:cubicBezTo>
              <a:cubicBezTo>
                <a:pt x="85" y="89"/>
                <a:pt x="85" y="89"/>
                <a:pt x="85" y="89"/>
              </a:cubicBezTo>
              <a:cubicBezTo>
                <a:pt x="90" y="89"/>
                <a:pt x="90" y="89"/>
                <a:pt x="90" y="89"/>
              </a:cubicBezTo>
              <a:cubicBezTo>
                <a:pt x="90" y="89"/>
                <a:pt x="90" y="89"/>
                <a:pt x="90" y="89"/>
              </a:cubicBezTo>
              <a:cubicBezTo>
                <a:pt x="119" y="89"/>
                <a:pt x="119" y="89"/>
                <a:pt x="119" y="89"/>
              </a:cubicBezTo>
              <a:cubicBezTo>
                <a:pt x="112" y="113"/>
                <a:pt x="112" y="113"/>
                <a:pt x="112" y="113"/>
              </a:cubicBezTo>
              <a:cubicBezTo>
                <a:pt x="128" y="113"/>
                <a:pt x="128" y="113"/>
                <a:pt x="128" y="113"/>
              </a:cubicBezTo>
              <a:cubicBezTo>
                <a:pt x="135" y="89"/>
                <a:pt x="135" y="89"/>
                <a:pt x="135" y="89"/>
              </a:cubicBezTo>
              <a:cubicBezTo>
                <a:pt x="142" y="89"/>
                <a:pt x="142" y="89"/>
                <a:pt x="142" y="89"/>
              </a:cubicBezTo>
              <a:cubicBezTo>
                <a:pt x="142" y="113"/>
                <a:pt x="142" y="113"/>
                <a:pt x="142" y="113"/>
              </a:cubicBezTo>
              <a:cubicBezTo>
                <a:pt x="155" y="113"/>
                <a:pt x="155" y="113"/>
                <a:pt x="155" y="113"/>
              </a:cubicBezTo>
              <a:cubicBezTo>
                <a:pt x="170" y="89"/>
                <a:pt x="170" y="89"/>
                <a:pt x="170" y="89"/>
              </a:cubicBezTo>
              <a:cubicBezTo>
                <a:pt x="180" y="89"/>
                <a:pt x="180" y="89"/>
                <a:pt x="180" y="89"/>
              </a:cubicBezTo>
              <a:cubicBezTo>
                <a:pt x="175" y="113"/>
                <a:pt x="175" y="113"/>
                <a:pt x="175" y="113"/>
              </a:cubicBezTo>
              <a:cubicBezTo>
                <a:pt x="190" y="113"/>
                <a:pt x="190" y="113"/>
                <a:pt x="190" y="113"/>
              </a:cubicBezTo>
              <a:cubicBezTo>
                <a:pt x="195" y="89"/>
                <a:pt x="195" y="89"/>
                <a:pt x="195" y="89"/>
              </a:cubicBezTo>
              <a:cubicBezTo>
                <a:pt x="204" y="89"/>
                <a:pt x="204" y="89"/>
                <a:pt x="204" y="89"/>
              </a:cubicBezTo>
              <a:cubicBezTo>
                <a:pt x="203" y="96"/>
                <a:pt x="205" y="103"/>
                <a:pt x="210" y="108"/>
              </a:cubicBezTo>
              <a:cubicBezTo>
                <a:pt x="216" y="113"/>
                <a:pt x="225" y="114"/>
                <a:pt x="232" y="114"/>
              </a:cubicBezTo>
              <a:cubicBezTo>
                <a:pt x="241" y="114"/>
                <a:pt x="251" y="113"/>
                <a:pt x="260" y="111"/>
              </a:cubicBezTo>
              <a:cubicBezTo>
                <a:pt x="266" y="89"/>
                <a:pt x="266" y="89"/>
                <a:pt x="266" y="89"/>
              </a:cubicBezTo>
              <a:cubicBezTo>
                <a:pt x="283" y="89"/>
                <a:pt x="283" y="89"/>
                <a:pt x="283" y="89"/>
              </a:cubicBezTo>
              <a:cubicBezTo>
                <a:pt x="283" y="0"/>
                <a:pt x="283" y="0"/>
                <a:pt x="283" y="0"/>
              </a:cubicBezTo>
              <a:cubicBezTo>
                <a:pt x="220" y="0"/>
                <a:pt x="220" y="0"/>
                <a:pt x="220" y="0"/>
              </a:cubicBezTo>
              <a:cubicBezTo>
                <a:pt x="220" y="0"/>
                <a:pt x="220" y="0"/>
                <a:pt x="220" y="0"/>
              </a:cubicBezTo>
              <a:close/>
            </a:path>
          </a:pathLst>
        </a:custGeom>
        <a:solidFill>
          <a:srgbClr val="FFFFFF"/>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3.xml><?xml version="1.0" encoding="utf-8"?>
<c:userShapes xmlns:c="http://schemas.openxmlformats.org/drawingml/2006/chart">
  <cdr:relSizeAnchor xmlns:cdr="http://schemas.openxmlformats.org/drawingml/2006/chartDrawing">
    <cdr:from>
      <cdr:x>0.00987</cdr:x>
      <cdr:y>0.01905</cdr:y>
    </cdr:from>
    <cdr:to>
      <cdr:x>0.00987</cdr:x>
      <cdr:y>0.01905</cdr:y>
    </cdr:to>
    <cdr:sp macro="" textlink="">
      <cdr:nvSpPr>
        <cdr:cNvPr id="2" name="UpSlideExportSave" hidden="1">
          <a:extLst xmlns:a="http://schemas.openxmlformats.org/drawingml/2006/main">
            <a:ext uri="{FF2B5EF4-FFF2-40B4-BE49-F238E27FC236}">
              <a16:creationId xmlns:a16="http://schemas.microsoft.com/office/drawing/2014/main" id="{AE96DD5D-C3D5-4441-B416-B97069660EC9}"/>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is-IS"/>
        </a:p>
      </cdr:txBody>
    </cdr:sp>
  </cdr:relSizeAnchor>
</c:userShapes>
</file>

<file path=xl/drawings/drawing4.xml><?xml version="1.0" encoding="utf-8"?>
<c:userShapes xmlns:c="http://schemas.openxmlformats.org/drawingml/2006/chart">
  <cdr:relSizeAnchor xmlns:cdr="http://schemas.openxmlformats.org/drawingml/2006/chartDrawing">
    <cdr:from>
      <cdr:x>0.01111</cdr:x>
      <cdr:y>0.01852</cdr:y>
    </cdr:from>
    <cdr:to>
      <cdr:x>0.01111</cdr:x>
      <cdr:y>0.01852</cdr:y>
    </cdr:to>
    <cdr:sp macro="" textlink="">
      <cdr:nvSpPr>
        <cdr:cNvPr id="2" name="UpSlideExportSave" hidden="1">
          <a:extLst xmlns:a="http://schemas.openxmlformats.org/drawingml/2006/main">
            <a:ext uri="{FF2B5EF4-FFF2-40B4-BE49-F238E27FC236}">
              <a16:creationId xmlns:a16="http://schemas.microsoft.com/office/drawing/2014/main" id="{FDEDC664-ECFA-448B-B14D-FCA68C4CF201}"/>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is-I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me.kpmg/is/is/home/services/advisory/rekstrarradgjof/styring-i-olgusjo-tafarlausar-adgerdir.html" TargetMode="External"/><Relationship Id="rId2" Type="http://schemas.openxmlformats.org/officeDocument/2006/relationships/hyperlink" Target="https://home.kpmg/is/is/home/insights/2020/11/tekjufalls-og-vidbotarlokunarstyrkir.html" TargetMode="External"/><Relationship Id="rId1" Type="http://schemas.openxmlformats.org/officeDocument/2006/relationships/hyperlink" Target="https://www.althingi.is/altext/151/s/0289.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44155-5178-4F2A-88CB-740CF7F8A31A}">
  <dimension ref="B1:C60"/>
  <sheetViews>
    <sheetView showGridLines="0" tabSelected="1" workbookViewId="0">
      <selection activeCell="C5" sqref="C5"/>
    </sheetView>
  </sheetViews>
  <sheetFormatPr defaultRowHeight="15" x14ac:dyDescent="0.25"/>
  <cols>
    <col min="1" max="1" width="1.140625" customWidth="1"/>
    <col min="3" max="3" width="71.42578125" customWidth="1"/>
  </cols>
  <sheetData>
    <row r="1" spans="2:3" s="15" customFormat="1" ht="42" customHeight="1" x14ac:dyDescent="0.2">
      <c r="B1" s="68"/>
    </row>
    <row r="2" spans="2:3" ht="6" customHeight="1" x14ac:dyDescent="0.25"/>
    <row r="3" spans="2:3" s="1" customFormat="1" x14ac:dyDescent="0.25">
      <c r="B3" s="2" t="s">
        <v>30</v>
      </c>
    </row>
    <row r="4" spans="2:3" s="1" customFormat="1" ht="11.25" x14ac:dyDescent="0.2">
      <c r="B4" s="3" t="s">
        <v>2</v>
      </c>
      <c r="C4" s="104" t="s">
        <v>70</v>
      </c>
    </row>
    <row r="5" spans="2:3" s="1" customFormat="1" ht="11.25" x14ac:dyDescent="0.2">
      <c r="B5" s="3" t="s">
        <v>3</v>
      </c>
      <c r="C5" s="20">
        <v>44207</v>
      </c>
    </row>
    <row r="6" spans="2:3" s="1" customFormat="1" ht="11.25" x14ac:dyDescent="0.2"/>
    <row r="7" spans="2:3" s="1" customFormat="1" ht="19.5" customHeight="1" x14ac:dyDescent="0.2">
      <c r="B7" s="4" t="s">
        <v>4</v>
      </c>
      <c r="C7" s="5"/>
    </row>
    <row r="8" spans="2:3" s="1" customFormat="1" ht="11.25" x14ac:dyDescent="0.2">
      <c r="B8" s="6" t="s">
        <v>5</v>
      </c>
      <c r="C8" s="7"/>
    </row>
    <row r="9" spans="2:3" s="1" customFormat="1" ht="12" thickBot="1" x14ac:dyDescent="0.25">
      <c r="B9" s="8" t="s">
        <v>6</v>
      </c>
      <c r="C9" s="9"/>
    </row>
    <row r="10" spans="2:3" s="1" customFormat="1" ht="11.25" x14ac:dyDescent="0.2"/>
    <row r="11" spans="2:3" s="1" customFormat="1" ht="19.5" customHeight="1" x14ac:dyDescent="0.2">
      <c r="B11" s="4" t="s">
        <v>7</v>
      </c>
      <c r="C11" s="5"/>
    </row>
    <row r="12" spans="2:3" s="1" customFormat="1" ht="12" customHeight="1" x14ac:dyDescent="0.2">
      <c r="B12" s="10" t="s">
        <v>8</v>
      </c>
      <c r="C12" s="11"/>
    </row>
    <row r="13" spans="2:3" s="1" customFormat="1" ht="11.25" x14ac:dyDescent="0.2">
      <c r="B13" s="21" t="s">
        <v>31</v>
      </c>
      <c r="C13" s="22"/>
    </row>
    <row r="14" spans="2:3" s="1" customFormat="1" ht="3.75" customHeight="1" x14ac:dyDescent="0.2">
      <c r="B14" s="12"/>
      <c r="C14" s="13"/>
    </row>
    <row r="15" spans="2:3" s="1" customFormat="1" ht="12" customHeight="1" x14ac:dyDescent="0.2">
      <c r="B15" s="10" t="s">
        <v>9</v>
      </c>
      <c r="C15" s="11"/>
    </row>
    <row r="16" spans="2:3" s="1" customFormat="1" ht="11.25" x14ac:dyDescent="0.2">
      <c r="B16" s="72" t="s">
        <v>65</v>
      </c>
      <c r="C16" s="22"/>
    </row>
    <row r="17" spans="2:3" s="1" customFormat="1" ht="12" thickBot="1" x14ac:dyDescent="0.25">
      <c r="B17" s="70" t="s">
        <v>10</v>
      </c>
      <c r="C17" s="71"/>
    </row>
    <row r="18" spans="2:3" s="1" customFormat="1" ht="11.25" x14ac:dyDescent="0.2">
      <c r="B18" s="14"/>
    </row>
    <row r="19" spans="2:3" s="1" customFormat="1" ht="11.25" x14ac:dyDescent="0.2"/>
    <row r="20" spans="2:3" s="1" customFormat="1" ht="11.25" x14ac:dyDescent="0.2"/>
    <row r="21" spans="2:3" s="1" customFormat="1" ht="11.25" x14ac:dyDescent="0.2"/>
    <row r="22" spans="2:3" s="1" customFormat="1" ht="11.25" x14ac:dyDescent="0.2"/>
    <row r="23" spans="2:3" s="1" customFormat="1" ht="11.25" x14ac:dyDescent="0.2"/>
    <row r="24" spans="2:3" s="1" customFormat="1" ht="11.25" x14ac:dyDescent="0.2"/>
    <row r="25" spans="2:3" s="1" customFormat="1" ht="11.25" x14ac:dyDescent="0.2"/>
    <row r="26" spans="2:3" s="1" customFormat="1" ht="11.25" x14ac:dyDescent="0.2"/>
    <row r="27" spans="2:3" s="1" customFormat="1" ht="11.25" x14ac:dyDescent="0.2"/>
    <row r="28" spans="2:3" s="1" customFormat="1" ht="11.25" x14ac:dyDescent="0.2"/>
    <row r="29" spans="2:3" s="1" customFormat="1" ht="11.25" x14ac:dyDescent="0.2"/>
    <row r="30" spans="2:3" s="1" customFormat="1" ht="11.25" x14ac:dyDescent="0.2"/>
    <row r="31" spans="2:3" s="1" customFormat="1" ht="11.25" x14ac:dyDescent="0.2"/>
    <row r="32" spans="2:3" s="1" customFormat="1" ht="11.25" x14ac:dyDescent="0.2"/>
    <row r="33" s="1" customFormat="1" ht="11.25" x14ac:dyDescent="0.2"/>
    <row r="34" s="1" customFormat="1" ht="11.25" x14ac:dyDescent="0.2"/>
    <row r="35" s="1" customFormat="1" ht="11.25" x14ac:dyDescent="0.2"/>
    <row r="36" s="1" customFormat="1" ht="11.25" x14ac:dyDescent="0.2"/>
    <row r="37" s="1" customFormat="1" ht="11.25" x14ac:dyDescent="0.2"/>
    <row r="38" s="1" customFormat="1" ht="11.25" x14ac:dyDescent="0.2"/>
    <row r="39" s="1" customFormat="1" ht="11.25" x14ac:dyDescent="0.2"/>
    <row r="40" s="1" customFormat="1" ht="11.25" x14ac:dyDescent="0.2"/>
    <row r="41" s="1" customFormat="1" ht="11.25" x14ac:dyDescent="0.2"/>
    <row r="42" s="1" customFormat="1" ht="11.25" x14ac:dyDescent="0.2"/>
    <row r="43" s="1" customFormat="1" ht="11.25" x14ac:dyDescent="0.2"/>
    <row r="44" s="1" customFormat="1" ht="11.25" x14ac:dyDescent="0.2"/>
    <row r="45" s="1" customFormat="1" ht="11.25" x14ac:dyDescent="0.2"/>
    <row r="46" s="1" customFormat="1" ht="11.25" x14ac:dyDescent="0.2"/>
    <row r="47" s="1" customFormat="1" ht="11.25" x14ac:dyDescent="0.2"/>
    <row r="48" s="1" customFormat="1" ht="11.25" x14ac:dyDescent="0.2"/>
    <row r="49" s="1" customFormat="1" ht="11.25" x14ac:dyDescent="0.2"/>
    <row r="50" s="1" customFormat="1" ht="11.25" x14ac:dyDescent="0.2"/>
    <row r="51" s="1" customFormat="1" ht="11.25" x14ac:dyDescent="0.2"/>
    <row r="52" s="1" customFormat="1" ht="11.25" x14ac:dyDescent="0.2"/>
    <row r="53" s="1" customFormat="1" ht="11.25" x14ac:dyDescent="0.2"/>
    <row r="54" s="1" customFormat="1" ht="11.25" x14ac:dyDescent="0.2"/>
    <row r="55" s="1" customFormat="1" ht="11.25" x14ac:dyDescent="0.2"/>
    <row r="56" s="1" customFormat="1" ht="11.25" x14ac:dyDescent="0.2"/>
    <row r="57" s="1" customFormat="1" ht="11.25" x14ac:dyDescent="0.2"/>
    <row r="58" s="1" customFormat="1" ht="11.25" x14ac:dyDescent="0.2"/>
    <row r="59" s="1" customFormat="1" ht="11.25" x14ac:dyDescent="0.2"/>
    <row r="60" s="1" customFormat="1" ht="11.25" x14ac:dyDescent="0.2"/>
  </sheetData>
  <sheetProtection algorithmName="SHA-512" hashValue="Gxy/r2r/5Fg6aKwFAl6ljwId2ImQCT8AMm7+HltX59o93Q4iZJjuePEsKsLBv6SGZw87ykKlTEXdVxpzCSt6bA==" saltValue="lTcV0PlLn32iJfQonFtodA==" spinCount="100000" sheet="1" objects="1" scenarios="1" selectLockedCells="1" selectUnlockedCells="1"/>
  <hyperlinks>
    <hyperlink ref="B13" r:id="rId1" xr:uid="{EA488E93-57D1-4EEC-97A4-1054C0A01483}"/>
    <hyperlink ref="B16" r:id="rId2" display="Heimasíða KPMG - Skatta- og lögfræðileg álitamál vegna áhrifa COVID-19" xr:uid="{3F2A72C1-6D44-4DF4-8654-7565A3C54810}"/>
    <hyperlink ref="B17" r:id="rId3" xr:uid="{6095232F-E442-4639-92F4-2D48AD5EBC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1BD3F-69EC-4B62-9D8E-9CC7240BF17F}">
  <dimension ref="B1:U58"/>
  <sheetViews>
    <sheetView showGridLines="0" zoomScaleNormal="100" workbookViewId="0">
      <selection activeCell="L18" sqref="L18"/>
    </sheetView>
  </sheetViews>
  <sheetFormatPr defaultRowHeight="11.25" x14ac:dyDescent="0.2"/>
  <cols>
    <col min="1" max="1" width="1.42578125" style="1" customWidth="1"/>
    <col min="2" max="2" width="25.42578125" style="1" customWidth="1"/>
    <col min="3" max="3" width="14.42578125" style="1" customWidth="1"/>
    <col min="4" max="4" width="9.85546875" style="1" customWidth="1"/>
    <col min="5" max="5" width="11.140625" style="1" customWidth="1"/>
    <col min="6" max="6" width="12.85546875" style="1" customWidth="1"/>
    <col min="7" max="7" width="1.7109375" style="1" customWidth="1"/>
    <col min="8" max="8" width="24.28515625" style="1" customWidth="1"/>
    <col min="9" max="11" width="9.85546875" style="1" customWidth="1"/>
    <col min="12" max="12" width="15.7109375" style="1" customWidth="1"/>
    <col min="13" max="13" width="9.140625" style="1" customWidth="1"/>
    <col min="14" max="15" width="11.5703125" style="1" bestFit="1" customWidth="1"/>
    <col min="16" max="16" width="22.85546875" style="1" bestFit="1" customWidth="1"/>
    <col min="17" max="17" width="17.5703125" style="1" bestFit="1" customWidth="1"/>
    <col min="18" max="18" width="11.5703125" style="1" bestFit="1" customWidth="1"/>
    <col min="19" max="30" width="9.140625" style="1"/>
    <col min="31" max="33" width="11.5703125" style="1" bestFit="1" customWidth="1"/>
    <col min="34" max="16384" width="9.140625" style="1"/>
  </cols>
  <sheetData>
    <row r="1" spans="2:21" s="75" customFormat="1" ht="42" customHeight="1" x14ac:dyDescent="0.45">
      <c r="B1" s="74"/>
    </row>
    <row r="2" spans="2:21" s="76" customFormat="1" ht="3.75" customHeight="1" x14ac:dyDescent="0.2">
      <c r="P2" s="77"/>
      <c r="Q2" s="77"/>
      <c r="R2" s="77"/>
    </row>
    <row r="3" spans="2:21" s="76" customFormat="1" ht="19.5" customHeight="1" x14ac:dyDescent="0.2">
      <c r="B3" s="78" t="s">
        <v>16</v>
      </c>
      <c r="C3" s="79"/>
      <c r="D3" s="79"/>
      <c r="E3" s="79"/>
      <c r="F3" s="80"/>
      <c r="H3" s="78" t="s">
        <v>37</v>
      </c>
      <c r="I3" s="79"/>
      <c r="J3" s="79"/>
      <c r="K3" s="79"/>
      <c r="L3" s="80"/>
      <c r="M3" s="77"/>
      <c r="N3" s="81" t="s">
        <v>26</v>
      </c>
      <c r="O3" s="82"/>
      <c r="P3" s="81"/>
      <c r="Q3" s="81"/>
      <c r="R3" s="77"/>
      <c r="S3" s="77"/>
      <c r="T3" s="77"/>
      <c r="U3" s="77"/>
    </row>
    <row r="4" spans="2:21" s="76" customFormat="1" x14ac:dyDescent="0.2">
      <c r="B4" s="83" t="s">
        <v>59</v>
      </c>
      <c r="C4" s="84"/>
      <c r="D4" s="84"/>
      <c r="E4" s="84"/>
      <c r="F4" s="85"/>
      <c r="H4" s="86"/>
      <c r="I4" s="84"/>
      <c r="J4" s="84"/>
      <c r="K4" s="84"/>
      <c r="L4" s="87"/>
      <c r="M4" s="77"/>
      <c r="N4" s="81" t="s">
        <v>53</v>
      </c>
      <c r="O4" s="81"/>
      <c r="P4" s="81"/>
      <c r="Q4" s="81"/>
      <c r="R4" s="77"/>
      <c r="S4" s="77"/>
      <c r="T4" s="77"/>
      <c r="U4" s="77"/>
    </row>
    <row r="5" spans="2:21" s="76" customFormat="1" x14ac:dyDescent="0.2">
      <c r="B5" s="83" t="s">
        <v>17</v>
      </c>
      <c r="C5" s="84"/>
      <c r="D5" s="84"/>
      <c r="E5" s="84"/>
      <c r="F5" s="85"/>
      <c r="H5" s="88" t="s">
        <v>46</v>
      </c>
      <c r="I5" s="84"/>
      <c r="J5" s="84"/>
      <c r="K5" s="84"/>
      <c r="L5" s="87"/>
      <c r="M5" s="77"/>
      <c r="N5" s="81"/>
      <c r="O5" s="81"/>
      <c r="P5" s="81"/>
      <c r="Q5" s="81"/>
      <c r="R5" s="77"/>
      <c r="S5" s="77"/>
      <c r="T5" s="77"/>
      <c r="U5" s="77"/>
    </row>
    <row r="6" spans="2:21" s="76" customFormat="1" x14ac:dyDescent="0.2">
      <c r="B6" s="83" t="s">
        <v>25</v>
      </c>
      <c r="C6" s="84"/>
      <c r="D6" s="84"/>
      <c r="E6" s="84"/>
      <c r="F6" s="87"/>
      <c r="H6" s="89" t="s">
        <v>38</v>
      </c>
      <c r="I6" s="84"/>
      <c r="J6" s="84"/>
      <c r="K6" s="84"/>
      <c r="L6" s="90">
        <f>F20</f>
        <v>71000000</v>
      </c>
      <c r="M6" s="77"/>
      <c r="N6" s="81"/>
      <c r="O6" s="81"/>
      <c r="P6" s="81"/>
      <c r="Q6" s="81"/>
      <c r="R6" s="77"/>
      <c r="S6" s="77"/>
      <c r="T6" s="77"/>
      <c r="U6" s="77"/>
    </row>
    <row r="7" spans="2:21" s="76" customFormat="1" x14ac:dyDescent="0.2">
      <c r="B7" s="91" t="s">
        <v>54</v>
      </c>
      <c r="C7" s="92"/>
      <c r="D7" s="92"/>
      <c r="E7" s="92"/>
      <c r="F7" s="93"/>
      <c r="H7" s="94" t="s">
        <v>51</v>
      </c>
      <c r="I7" s="95"/>
      <c r="J7" s="95"/>
      <c r="K7" s="95"/>
      <c r="L7" s="96">
        <f>L6</f>
        <v>71000000</v>
      </c>
      <c r="M7" s="77"/>
      <c r="N7" s="81"/>
      <c r="O7" s="81" t="s">
        <v>27</v>
      </c>
      <c r="P7" s="82">
        <f>L11</f>
        <v>60000000</v>
      </c>
      <c r="Q7" s="81"/>
      <c r="R7" s="77"/>
      <c r="S7" s="77"/>
      <c r="T7" s="77"/>
      <c r="U7" s="77"/>
    </row>
    <row r="8" spans="2:21" s="76" customFormat="1" x14ac:dyDescent="0.2">
      <c r="B8" s="86"/>
      <c r="C8" s="84"/>
      <c r="D8" s="84"/>
      <c r="E8" s="84"/>
      <c r="F8" s="87"/>
      <c r="H8" s="97"/>
      <c r="M8" s="98"/>
      <c r="N8" s="81"/>
      <c r="O8" s="81" t="s">
        <v>39</v>
      </c>
      <c r="P8" s="82">
        <f>L30</f>
        <v>16500000</v>
      </c>
      <c r="Q8" s="81"/>
      <c r="R8" s="77"/>
      <c r="S8" s="77"/>
      <c r="T8" s="77"/>
      <c r="U8" s="77"/>
    </row>
    <row r="9" spans="2:21" s="76" customFormat="1" ht="11.25" customHeight="1" x14ac:dyDescent="0.2">
      <c r="B9" s="99" t="s">
        <v>32</v>
      </c>
      <c r="C9" s="106" t="s">
        <v>55</v>
      </c>
      <c r="D9" s="106"/>
      <c r="E9" s="106"/>
      <c r="F9" s="107"/>
      <c r="H9" s="88" t="s">
        <v>47</v>
      </c>
      <c r="I9" s="84"/>
      <c r="J9" s="84"/>
      <c r="K9" s="84"/>
      <c r="L9" s="87"/>
      <c r="M9" s="77"/>
      <c r="N9" s="81"/>
      <c r="O9" s="81"/>
      <c r="P9" s="81"/>
      <c r="Q9" s="81"/>
      <c r="R9" s="77"/>
      <c r="S9" s="77"/>
      <c r="T9" s="77"/>
      <c r="U9" s="77"/>
    </row>
    <row r="10" spans="2:21" ht="12" customHeight="1" x14ac:dyDescent="0.2">
      <c r="B10" s="55" t="s">
        <v>14</v>
      </c>
      <c r="C10" s="56"/>
      <c r="D10" s="56" t="s">
        <v>56</v>
      </c>
      <c r="E10" s="56" t="s">
        <v>57</v>
      </c>
      <c r="F10" s="57" t="s">
        <v>58</v>
      </c>
      <c r="H10" s="26" t="s">
        <v>22</v>
      </c>
      <c r="I10" s="16"/>
      <c r="J10" s="16"/>
      <c r="K10" s="16"/>
      <c r="L10" s="103" t="s">
        <v>26</v>
      </c>
      <c r="M10" s="3"/>
      <c r="N10" s="3"/>
      <c r="O10" s="3"/>
      <c r="P10" s="3"/>
      <c r="Q10" s="3"/>
      <c r="R10" s="3"/>
      <c r="S10" s="3"/>
      <c r="T10" s="3"/>
      <c r="U10" s="3"/>
    </row>
    <row r="11" spans="2:21" ht="12" customHeight="1" x14ac:dyDescent="0.2">
      <c r="B11" s="29" t="s">
        <v>45</v>
      </c>
      <c r="C11" s="16"/>
      <c r="D11" s="64">
        <v>0</v>
      </c>
      <c r="E11" s="64">
        <v>0</v>
      </c>
      <c r="F11" s="65">
        <v>0</v>
      </c>
      <c r="H11" s="42" t="s">
        <v>27</v>
      </c>
      <c r="I11" s="16"/>
      <c r="J11" s="16"/>
      <c r="K11" s="16"/>
      <c r="L11" s="30">
        <f>F23</f>
        <v>60000000</v>
      </c>
      <c r="M11" s="3"/>
      <c r="N11" s="3"/>
      <c r="O11" s="3"/>
      <c r="P11" s="3"/>
      <c r="Q11" s="3"/>
      <c r="R11" s="3"/>
      <c r="S11" s="3"/>
      <c r="T11" s="3"/>
      <c r="U11" s="3"/>
    </row>
    <row r="12" spans="2:21" ht="12" customHeight="1" x14ac:dyDescent="0.2">
      <c r="B12" s="29" t="s">
        <v>12</v>
      </c>
      <c r="C12" s="16"/>
      <c r="D12" s="48">
        <v>400000</v>
      </c>
      <c r="E12" s="48">
        <v>2000000</v>
      </c>
      <c r="F12" s="30">
        <f>+E12*F15</f>
        <v>14000000</v>
      </c>
      <c r="H12" s="42" t="s">
        <v>52</v>
      </c>
      <c r="I12" s="16"/>
      <c r="J12" s="16"/>
      <c r="K12" s="16"/>
      <c r="L12" s="30">
        <f>-F27</f>
        <v>-2000000</v>
      </c>
      <c r="M12" s="3"/>
      <c r="N12" s="3"/>
      <c r="O12" s="3"/>
      <c r="P12" s="3"/>
      <c r="Q12" s="3"/>
      <c r="R12" s="3"/>
      <c r="S12" s="3"/>
      <c r="T12" s="3"/>
      <c r="U12" s="3"/>
    </row>
    <row r="13" spans="2:21" x14ac:dyDescent="0.2">
      <c r="B13" s="50" t="s">
        <v>13</v>
      </c>
      <c r="C13" s="23"/>
      <c r="D13" s="25">
        <v>500000</v>
      </c>
      <c r="E13" s="25">
        <v>2500000</v>
      </c>
      <c r="F13" s="51">
        <f>+E13*F15</f>
        <v>17500000</v>
      </c>
      <c r="H13" s="42" t="s">
        <v>43</v>
      </c>
      <c r="I13" s="16"/>
      <c r="J13" s="16"/>
      <c r="K13" s="16"/>
      <c r="L13" s="30">
        <f>- F28</f>
        <v>-1000000</v>
      </c>
      <c r="M13" s="3"/>
      <c r="N13" s="3"/>
      <c r="O13" s="3"/>
      <c r="P13" s="3"/>
      <c r="Q13" s="3"/>
      <c r="R13" s="3"/>
      <c r="S13" s="3"/>
      <c r="T13" s="3"/>
      <c r="U13" s="3"/>
    </row>
    <row r="14" spans="2:21" x14ac:dyDescent="0.2">
      <c r="B14" s="49" t="s">
        <v>24</v>
      </c>
      <c r="C14" s="16"/>
      <c r="D14" s="16"/>
      <c r="E14" s="16"/>
      <c r="F14" s="52">
        <v>120000000</v>
      </c>
      <c r="H14" s="35" t="s">
        <v>50</v>
      </c>
      <c r="I14" s="36"/>
      <c r="J14" s="36"/>
      <c r="K14" s="36"/>
      <c r="L14" s="37">
        <f>SUM(L11:L13)</f>
        <v>57000000</v>
      </c>
      <c r="M14" s="3"/>
      <c r="N14" s="3"/>
      <c r="O14" s="3"/>
      <c r="P14" s="3"/>
      <c r="Q14" s="3"/>
      <c r="R14" s="3"/>
      <c r="S14" s="3"/>
      <c r="T14" s="3"/>
      <c r="U14" s="3"/>
    </row>
    <row r="15" spans="2:21" x14ac:dyDescent="0.2">
      <c r="B15" s="29" t="s">
        <v>18</v>
      </c>
      <c r="C15" s="16"/>
      <c r="D15" s="16"/>
      <c r="E15" s="48"/>
      <c r="F15" s="63">
        <v>7</v>
      </c>
      <c r="H15" s="29"/>
      <c r="I15" s="16"/>
      <c r="J15" s="16"/>
      <c r="K15" s="16"/>
      <c r="L15" s="17"/>
      <c r="M15" s="3"/>
      <c r="N15" s="3"/>
      <c r="O15" s="3"/>
      <c r="P15" s="3"/>
      <c r="Q15" s="3"/>
      <c r="R15" s="3"/>
      <c r="S15" s="3"/>
      <c r="T15" s="3"/>
      <c r="U15" s="3"/>
    </row>
    <row r="16" spans="2:21" x14ac:dyDescent="0.2">
      <c r="B16" s="29"/>
      <c r="C16" s="16"/>
      <c r="D16" s="16"/>
      <c r="E16" s="16"/>
      <c r="F16" s="17"/>
      <c r="H16" s="28" t="s">
        <v>48</v>
      </c>
      <c r="I16" s="16"/>
      <c r="J16" s="16"/>
      <c r="K16" s="16"/>
      <c r="L16" s="17"/>
      <c r="M16" s="3"/>
      <c r="N16" s="3"/>
      <c r="O16" s="3"/>
      <c r="P16" s="3"/>
      <c r="Q16" s="3"/>
      <c r="R16" s="3"/>
      <c r="S16" s="3"/>
      <c r="T16" s="3"/>
      <c r="U16" s="3"/>
    </row>
    <row r="17" spans="2:19" ht="11.25" customHeight="1" x14ac:dyDescent="0.2">
      <c r="B17" s="54" t="s">
        <v>42</v>
      </c>
      <c r="C17" s="58"/>
      <c r="D17" s="58"/>
      <c r="E17" s="58"/>
      <c r="F17" s="59"/>
      <c r="H17" s="26" t="s">
        <v>34</v>
      </c>
      <c r="I17" s="16"/>
      <c r="J17" s="16"/>
      <c r="K17" s="16"/>
      <c r="L17" s="17"/>
      <c r="P17" s="3"/>
      <c r="Q17" s="3"/>
      <c r="R17" s="3"/>
    </row>
    <row r="18" spans="2:19" ht="11.25" customHeight="1" x14ac:dyDescent="0.2">
      <c r="B18" s="29" t="s">
        <v>66</v>
      </c>
      <c r="C18" s="16"/>
      <c r="D18" s="16"/>
      <c r="E18" s="16"/>
      <c r="F18" s="100">
        <v>100000000</v>
      </c>
      <c r="H18" s="26" t="s">
        <v>0</v>
      </c>
      <c r="I18" s="43"/>
      <c r="J18" s="43"/>
      <c r="K18" s="16"/>
      <c r="L18" s="105">
        <v>6</v>
      </c>
      <c r="O18" s="69"/>
      <c r="P18" s="69"/>
      <c r="Q18" s="69"/>
      <c r="R18" s="69"/>
      <c r="S18" s="69"/>
    </row>
    <row r="19" spans="2:19" ht="11.25" customHeight="1" x14ac:dyDescent="0.2">
      <c r="B19" s="29" t="s">
        <v>60</v>
      </c>
      <c r="C19" s="16"/>
      <c r="D19" s="16"/>
      <c r="E19" s="16"/>
      <c r="F19" s="100">
        <v>29000000</v>
      </c>
      <c r="H19" s="26" t="s">
        <v>44</v>
      </c>
      <c r="I19" s="43"/>
      <c r="J19" s="43"/>
      <c r="K19" s="16"/>
      <c r="L19" s="44" t="str">
        <f>F22</f>
        <v>Yfir 70%</v>
      </c>
      <c r="O19" s="66"/>
      <c r="P19" s="66"/>
      <c r="Q19" s="66"/>
      <c r="R19" s="66"/>
      <c r="S19" s="66"/>
    </row>
    <row r="20" spans="2:19" ht="11.25" customHeight="1" x14ac:dyDescent="0.2">
      <c r="B20" s="29" t="s">
        <v>19</v>
      </c>
      <c r="C20" s="16"/>
      <c r="D20" s="16"/>
      <c r="E20" s="16"/>
      <c r="F20" s="30">
        <f>+F18-F19</f>
        <v>71000000</v>
      </c>
      <c r="H20" s="42" t="s">
        <v>63</v>
      </c>
      <c r="I20" s="16"/>
      <c r="J20" s="16"/>
      <c r="K20" s="16"/>
      <c r="L20" s="30">
        <f>IF(F21&lt;40%,0,IF(F21&lt;=70%,MIN(F15*D12*L18,E12*F15,F12),MIN(F15*D13*L18,E13*F15,F13)))</f>
        <v>17500000</v>
      </c>
      <c r="O20" s="66"/>
      <c r="P20" s="66" t="s">
        <v>29</v>
      </c>
      <c r="Q20" s="66" t="s">
        <v>28</v>
      </c>
      <c r="R20" s="66" t="s">
        <v>27</v>
      </c>
      <c r="S20" s="66"/>
    </row>
    <row r="21" spans="2:19" x14ac:dyDescent="0.2">
      <c r="B21" s="29" t="s">
        <v>11</v>
      </c>
      <c r="C21" s="16"/>
      <c r="D21" s="16"/>
      <c r="E21" s="16"/>
      <c r="F21" s="46">
        <f>1- F19/F18</f>
        <v>0.71</v>
      </c>
      <c r="H21" s="35" t="s">
        <v>49</v>
      </c>
      <c r="I21" s="36"/>
      <c r="J21" s="36"/>
      <c r="K21" s="36"/>
      <c r="L21" s="37">
        <f>SUM(L20:L20)</f>
        <v>17500000</v>
      </c>
      <c r="O21" s="66"/>
      <c r="P21" s="67">
        <f>F15*IF(F21&lt;40%,0,IF(F21&lt;=70%,MIN(D12*L18,F12),MIN(D13*L18,F13)))-F29</f>
        <v>20000000</v>
      </c>
      <c r="Q21" s="67">
        <f>F20-F29</f>
        <v>70000000</v>
      </c>
      <c r="R21" s="67">
        <f>IF(L10=N3,F23-F27,F23)-F28-F29</f>
        <v>56000000</v>
      </c>
      <c r="S21" s="66"/>
    </row>
    <row r="22" spans="2:19" x14ac:dyDescent="0.2">
      <c r="B22" s="29" t="s">
        <v>44</v>
      </c>
      <c r="C22" s="16"/>
      <c r="D22" s="16"/>
      <c r="E22" s="16"/>
      <c r="F22" s="41" t="str">
        <f>IF(F21&lt;40%,"Ekki rétt á styrk",IF(F21&lt;=70%,"40 til 70%","Yfir 70%"))</f>
        <v>Yfir 70%</v>
      </c>
      <c r="H22" s="73"/>
      <c r="M22" s="73"/>
      <c r="O22" s="66"/>
      <c r="P22" s="66"/>
      <c r="Q22" s="66"/>
      <c r="R22" s="66"/>
      <c r="S22" s="66"/>
    </row>
    <row r="23" spans="2:19" x14ac:dyDescent="0.2">
      <c r="B23" s="29" t="s">
        <v>61</v>
      </c>
      <c r="C23" s="16"/>
      <c r="D23" s="16"/>
      <c r="E23" s="16"/>
      <c r="F23" s="100">
        <v>60000000</v>
      </c>
      <c r="H23" s="31"/>
      <c r="I23" s="18"/>
      <c r="J23" s="18"/>
      <c r="K23" s="18"/>
      <c r="L23" s="32"/>
      <c r="O23" s="66"/>
      <c r="P23" s="66"/>
      <c r="Q23" s="66"/>
      <c r="R23" s="66"/>
      <c r="S23" s="66"/>
    </row>
    <row r="24" spans="2:19" x14ac:dyDescent="0.2">
      <c r="B24" s="29"/>
      <c r="C24" s="16"/>
      <c r="D24" s="16"/>
      <c r="E24" s="16"/>
      <c r="F24" s="17"/>
      <c r="H24" s="26" t="s">
        <v>35</v>
      </c>
      <c r="I24" s="16"/>
      <c r="J24" s="16"/>
      <c r="K24" s="16"/>
      <c r="L24" s="17"/>
      <c r="O24" s="66"/>
      <c r="P24" s="66"/>
      <c r="Q24" s="66"/>
      <c r="R24" s="66"/>
      <c r="S24" s="66"/>
    </row>
    <row r="25" spans="2:19" ht="11.25" customHeight="1" x14ac:dyDescent="0.2">
      <c r="B25" s="54" t="s">
        <v>33</v>
      </c>
      <c r="C25" s="58"/>
      <c r="D25" s="58"/>
      <c r="E25" s="58"/>
      <c r="F25" s="59"/>
      <c r="H25" s="29" t="s">
        <v>23</v>
      </c>
      <c r="I25" s="16"/>
      <c r="J25" s="16"/>
      <c r="K25" s="16"/>
      <c r="L25" s="100">
        <v>0</v>
      </c>
      <c r="O25" s="69"/>
      <c r="P25" s="69"/>
      <c r="Q25" s="69"/>
      <c r="R25" s="69"/>
      <c r="S25" s="69"/>
    </row>
    <row r="26" spans="2:19" ht="12" customHeight="1" x14ac:dyDescent="0.2">
      <c r="B26" s="60" t="s">
        <v>39</v>
      </c>
      <c r="C26" s="61"/>
      <c r="D26" s="61"/>
      <c r="E26" s="61"/>
      <c r="F26" s="62" t="s">
        <v>40</v>
      </c>
      <c r="H26" s="38" t="s">
        <v>36</v>
      </c>
      <c r="I26" s="39"/>
      <c r="J26" s="39"/>
      <c r="K26" s="39"/>
      <c r="L26" s="40">
        <f>MAX(0,F14-L25-F30)</f>
        <v>119000000</v>
      </c>
      <c r="O26" s="69"/>
      <c r="P26" s="69"/>
      <c r="Q26" s="69"/>
      <c r="R26" s="69"/>
      <c r="S26" s="69"/>
    </row>
    <row r="27" spans="2:19" x14ac:dyDescent="0.2">
      <c r="B27" s="29" t="s">
        <v>69</v>
      </c>
      <c r="C27" s="16"/>
      <c r="D27" s="16"/>
      <c r="E27" s="16"/>
      <c r="F27" s="100">
        <v>2000000</v>
      </c>
      <c r="H27" s="73"/>
      <c r="M27" s="73"/>
    </row>
    <row r="28" spans="2:19" x14ac:dyDescent="0.2">
      <c r="B28" s="53" t="s">
        <v>20</v>
      </c>
      <c r="C28" s="16"/>
      <c r="D28" s="16"/>
      <c r="E28" s="16"/>
      <c r="F28" s="101">
        <v>1000000</v>
      </c>
      <c r="H28" s="29"/>
      <c r="I28" s="16"/>
      <c r="J28" s="16"/>
      <c r="K28" s="16"/>
      <c r="L28" s="17"/>
    </row>
    <row r="29" spans="2:19" x14ac:dyDescent="0.2">
      <c r="B29" s="29" t="s">
        <v>21</v>
      </c>
      <c r="C29" s="16"/>
      <c r="D29" s="16"/>
      <c r="E29" s="16"/>
      <c r="F29" s="101">
        <v>1000000</v>
      </c>
      <c r="H29" s="29" t="s">
        <v>41</v>
      </c>
      <c r="I29" s="16"/>
      <c r="J29" s="16"/>
      <c r="K29" s="16"/>
      <c r="L29" s="30">
        <f>-F29</f>
        <v>-1000000</v>
      </c>
    </row>
    <row r="30" spans="2:19" ht="12" thickBot="1" x14ac:dyDescent="0.25">
      <c r="B30" s="47" t="s">
        <v>15</v>
      </c>
      <c r="C30" s="45"/>
      <c r="D30" s="45"/>
      <c r="E30" s="45"/>
      <c r="F30" s="102">
        <v>1000000</v>
      </c>
      <c r="H30" s="33" t="s">
        <v>1</v>
      </c>
      <c r="I30" s="24"/>
      <c r="J30" s="24"/>
      <c r="K30" s="24"/>
      <c r="L30" s="34">
        <f>MAX(0,MIN(L7+L29,L14+L29,L21+L29,L26))</f>
        <v>16500000</v>
      </c>
    </row>
    <row r="31" spans="2:19" ht="4.5" customHeight="1" x14ac:dyDescent="0.2">
      <c r="B31" s="16"/>
      <c r="C31" s="16"/>
      <c r="D31" s="16"/>
      <c r="E31" s="16"/>
      <c r="F31" s="16"/>
    </row>
    <row r="32" spans="2:19" x14ac:dyDescent="0.2">
      <c r="B32" s="1" t="s">
        <v>67</v>
      </c>
    </row>
    <row r="33" spans="2:8" x14ac:dyDescent="0.2">
      <c r="B33" s="1" t="s">
        <v>62</v>
      </c>
    </row>
    <row r="34" spans="2:8" x14ac:dyDescent="0.2">
      <c r="B34" s="1" t="s">
        <v>64</v>
      </c>
    </row>
    <row r="35" spans="2:8" ht="12" customHeight="1" x14ac:dyDescent="0.2">
      <c r="B35" s="1" t="s">
        <v>68</v>
      </c>
    </row>
    <row r="37" spans="2:8" x14ac:dyDescent="0.2">
      <c r="B37" s="69"/>
    </row>
    <row r="38" spans="2:8" ht="12" customHeight="1" x14ac:dyDescent="0.2"/>
    <row r="40" spans="2:8" ht="12" customHeight="1" x14ac:dyDescent="0.2"/>
    <row r="44" spans="2:8" x14ac:dyDescent="0.2">
      <c r="H44" s="19"/>
    </row>
    <row r="46" spans="2:8" ht="12" customHeight="1" x14ac:dyDescent="0.2"/>
    <row r="48" spans="2:8" ht="12" customHeight="1" x14ac:dyDescent="0.2"/>
    <row r="51" spans="7:7" x14ac:dyDescent="0.2">
      <c r="G51" s="27"/>
    </row>
    <row r="54" spans="7:7" ht="12" customHeight="1" x14ac:dyDescent="0.2"/>
    <row r="58" spans="7:7" ht="12" customHeight="1" x14ac:dyDescent="0.2"/>
  </sheetData>
  <sheetProtection algorithmName="SHA-512" hashValue="wSpUXLRuekLKshNj/Dop+AMo63OjNy1NqKyBsOp1y/jYjmpmY7HlbO2Nn+mXxxWekZhbvRvR4OJwO8vZz5yGXg==" saltValue="miOgO0iimVF8HqVr0D1NSA==" spinCount="100000" sheet="1" objects="1" scenarios="1" selectLockedCells="1"/>
  <mergeCells count="1">
    <mergeCell ref="C9:F9"/>
  </mergeCells>
  <dataValidations count="1">
    <dataValidation type="list" allowBlank="1" showErrorMessage="1" errorTitle="Rangt gildi valið" error="Vinsamlegast veljið 'Já' eða 'Nei'" promptTitle="Uppruni rekstrarkostnaðar" sqref="L10" xr:uid="{AA701A49-E566-42BD-ABE8-5E2BBA2579D1}">
      <formula1>$N$3:$N$4</formula1>
    </dataValidation>
  </dataValidation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9FDFBC0DC6194E97735469E125A30E" ma:contentTypeVersion="7" ma:contentTypeDescription="Create a new document." ma:contentTypeScope="" ma:versionID="3199f8abb406faf725b911be0ed540a9">
  <xsd:schema xmlns:xsd="http://www.w3.org/2001/XMLSchema" xmlns:xs="http://www.w3.org/2001/XMLSchema" xmlns:p="http://schemas.microsoft.com/office/2006/metadata/properties" xmlns:ns2="c545a6c9-c47c-4055-a0a1-cc4384389dc4" targetNamespace="http://schemas.microsoft.com/office/2006/metadata/properties" ma:root="true" ma:fieldsID="9edd7b6a228e50b5892a173cb5f00a71" ns2:_="">
    <xsd:import namespace="c545a6c9-c47c-4055-a0a1-cc4384389dc4"/>
    <xsd:element name="properties">
      <xsd:complexType>
        <xsd:sequence>
          <xsd:element name="documentManagement">
            <xsd:complexType>
              <xsd:all>
                <xsd:element ref="ns2:ManagedMetaDataAccount8aaa35e0" minOccurs="0"/>
                <xsd:element ref="ns2:ManagedMetaDatawpProjec4b93b4fd" minOccurs="0"/>
                <xsd:element ref="ns2:wpItemLocation" minOccurs="0"/>
                <xsd:element ref="ns2:wpCreatedSt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45a6c9-c47c-4055-a0a1-cc4384389dc4" elementFormDefault="qualified">
    <xsd:import namespace="http://schemas.microsoft.com/office/2006/documentManagement/types"/>
    <xsd:import namespace="http://schemas.microsoft.com/office/infopath/2007/PartnerControls"/>
    <xsd:element name="ManagedMetaDataAccount8aaa35e0" ma:index="8" nillable="true" ma:displayName="Account" ma:internalName="ManagedMetaDataAccount8aaa35e0" ma:readOnly="true">
      <xsd:simpleType>
        <xsd:restriction base="dms:Text"/>
      </xsd:simpleType>
    </xsd:element>
    <xsd:element name="ManagedMetaDatawpProjec4b93b4fd" ma:index="9" nillable="true" ma:displayName="Verknúmer" ma:internalName="ManagedMetaDatawpProjec4b93b4fd" ma:readOnly="true">
      <xsd:simpleType>
        <xsd:restriction base="dms:Text"/>
      </xsd:simpleType>
    </xsd:element>
    <xsd:element name="wpItemLocation" ma:index="10" nillable="true" ma:displayName="wpItemLocation" ma:internalName="wpItemLocation">
      <xsd:simpleType>
        <xsd:restriction base="dms:Text"/>
      </xsd:simpleType>
    </xsd:element>
    <xsd:element name="wpCreatedStage" ma:index="11" nillable="true" ma:displayName="Created Stage" ma:internalName="wpCreatedStag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Heit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pItemLocation xmlns="c545a6c9-c47c-4055-a0a1-cc4384389dc4">8dd06697;3986;c9191173;2;680f1fe9;1900;</wpItemLocation>
    <ManagedMetaDatawpProjec4b93b4fd xmlns="c545a6c9-c47c-4055-a0a1-cc4384389dc4">TEMP</ManagedMetaDatawpProjec4b93b4fd>
    <ManagedMetaDataAccount8aaa35e0 xmlns="c545a6c9-c47c-4055-a0a1-cc4384389dc4">KPMG ehf.</ManagedMetaDataAccount8aaa35e0>
    <wpCreatedStage xmlns="c545a6c9-c47c-4055-a0a1-cc4384389dc4">Forskráð</wpCreatedStage>
  </documentManagement>
</p:properties>
</file>

<file path=customXml/itemProps1.xml><?xml version="1.0" encoding="utf-8"?>
<ds:datastoreItem xmlns:ds="http://schemas.openxmlformats.org/officeDocument/2006/customXml" ds:itemID="{656562ED-052B-4BD4-BFDF-1801A777D02B}"/>
</file>

<file path=customXml/itemProps2.xml><?xml version="1.0" encoding="utf-8"?>
<ds:datastoreItem xmlns:ds="http://schemas.openxmlformats.org/officeDocument/2006/customXml" ds:itemID="{36B9776E-92A6-44CE-98D6-B541B407FB67}"/>
</file>

<file path=customXml/itemProps3.xml><?xml version="1.0" encoding="utf-8"?>
<ds:datastoreItem xmlns:ds="http://schemas.openxmlformats.org/officeDocument/2006/customXml" ds:itemID="{4B651333-614D-47AC-BE6A-19C7C9163B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Um skjalið</vt:lpstr>
      <vt:lpstr>Útreikningar</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Magnússon, Magnús Bergur</dc:creator>
  <cp:lastModifiedBy>Magnússon, Magnús Bergur</cp:lastModifiedBy>
  <dcterms:created xsi:type="dcterms:W3CDTF">2020-11-06T12:19:00Z</dcterms:created>
  <dcterms:modified xsi:type="dcterms:W3CDTF">2021-01-11T11:03:18Z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0x010100879FDFBC0DC6194E97735469E125A30E</vt:lpwstr>
  </property>
</Properties>
</file>