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ja37310\Desktop\"/>
    </mc:Choice>
  </mc:AlternateContent>
  <xr:revisionPtr revIDLastSave="0" documentId="8_{2BD8C70E-2972-460F-90B5-0493DD5B865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C29" i="1" l="1"/>
  <c r="J30" i="1" l="1"/>
  <c r="J29" i="1"/>
  <c r="J25" i="1"/>
  <c r="J28" i="1"/>
  <c r="J24" i="1"/>
  <c r="J27" i="1"/>
  <c r="J23" i="1"/>
  <c r="J26" i="1"/>
  <c r="J22" i="1"/>
</calcChain>
</file>

<file path=xl/sharedStrings.xml><?xml version="1.0" encoding="utf-8"?>
<sst xmlns="http://schemas.openxmlformats.org/spreadsheetml/2006/main" count="23" uniqueCount="23">
  <si>
    <t xml:space="preserve">Tuesday </t>
  </si>
  <si>
    <t xml:space="preserve">Wednesday </t>
  </si>
  <si>
    <t xml:space="preserve">Thursday </t>
  </si>
  <si>
    <t>Friday</t>
  </si>
  <si>
    <t xml:space="preserve">Saturday </t>
  </si>
  <si>
    <t>Sunday</t>
  </si>
  <si>
    <t>Cumulative Miles</t>
  </si>
  <si>
    <t xml:space="preserve">Total Miles: </t>
  </si>
  <si>
    <t>Paris: (Finish)</t>
  </si>
  <si>
    <t>Monday</t>
  </si>
  <si>
    <t>7/28/2025      to       8/3/2025</t>
  </si>
  <si>
    <t>7/21/2025      to       7/27/2025</t>
  </si>
  <si>
    <t>7/14/2025      to       7/20/2025</t>
  </si>
  <si>
    <t>7/7/2025      to      7/13/2025</t>
  </si>
  <si>
    <t>Montélimar:</t>
  </si>
  <si>
    <t>Carpentras:</t>
  </si>
  <si>
    <t>Grenoble:</t>
  </si>
  <si>
    <t xml:space="preserve">Le Bourg-d’Oisans: </t>
  </si>
  <si>
    <t xml:space="preserve">La Chambre: </t>
  </si>
  <si>
    <t xml:space="preserve">Saint-Jean-de-Maurienne: </t>
  </si>
  <si>
    <t xml:space="preserve">Albertville: </t>
  </si>
  <si>
    <t xml:space="preserve">Bourg-Saint-Maurice: </t>
  </si>
  <si>
    <t xml:space="preserve">La Plagne: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</si>
</sst>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000000"/>
      <name val="Segoe UI"/>
      <family val="2"/>
    </font>
    <font>
      <b/>
      <sz val="14"/>
      <name val="Segoe UI"/>
      <family val="2"/>
    </font>
    <font>
      <sz val="16"/>
      <color theme="1"/>
      <name val="Segoe UI"/>
      <family val="2"/>
    </font>
    <font>
      <b/>
      <sz val="16"/>
      <color theme="1"/>
      <name val="Segoe UI"/>
      <family val="2"/>
    </font>
    <font>
      <b/>
      <sz val="16"/>
      <name val="Segoe UI"/>
      <family val="2"/>
    </font>
    <font>
      <b/>
      <sz val="16"/>
      <color rgb="FF0070C0"/>
      <name val="Segoe UI"/>
      <family val="2"/>
    </font>
    <font>
      <sz val="16"/>
      <color rgb="FFFFFFFF"/>
      <name val="Segoe UI"/>
      <family val="2"/>
    </font>
    <font>
      <u/>
      <sz val="16"/>
      <color theme="10"/>
      <name val="Segoe UI"/>
      <family val="2"/>
    </font>
    <font>
      <b/>
      <sz val="16"/>
      <color theme="8" tint="-0.499984740745262"/>
      <name val="Segoe UI"/>
      <family val="2"/>
    </font>
    <font>
      <b/>
      <sz val="16"/>
      <color theme="0"/>
      <name val="Segoe UI"/>
      <family val="2"/>
    </font>
    <font>
      <b/>
      <sz val="14"/>
      <color theme="0"/>
      <name val="Segoe UI"/>
      <family val="2"/>
    </font>
    <font>
      <u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0F6FC6"/>
      </left>
      <right style="medium">
        <color rgb="FF0F6FC6"/>
      </right>
      <top style="medium">
        <color rgb="FF0F6FC6"/>
      </top>
      <bottom style="medium">
        <color rgb="FF0F6FC6"/>
      </bottom>
      <diagonal/>
    </border>
    <border>
      <left style="medium">
        <color rgb="FF0F6FC6"/>
      </left>
      <right style="medium">
        <color rgb="FF0F6FC6"/>
      </right>
      <top style="medium">
        <color rgb="FF0F6FC6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F6FC6"/>
      </left>
      <right/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rgb="FFFFC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5" fillId="2" borderId="0" xfId="0" applyFont="1" applyFill="1" applyProtection="1"/>
    <xf numFmtId="164" fontId="5" fillId="2" borderId="0" xfId="1" applyNumberFormat="1" applyFont="1" applyFill="1" applyAlignment="1" applyProtection="1">
      <alignment horizontal="center"/>
    </xf>
    <xf numFmtId="0" fontId="5" fillId="2" borderId="0" xfId="0" applyFont="1" applyFill="1"/>
    <xf numFmtId="0" fontId="0" fillId="2" borderId="0" xfId="0" applyFill="1"/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16" fontId="4" fillId="2" borderId="5" xfId="0" applyNumberFormat="1" applyFont="1" applyFill="1" applyBorder="1" applyAlignment="1">
      <alignment horizontal="center" vertical="center" wrapText="1"/>
    </xf>
    <xf numFmtId="16" fontId="7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Protection="1"/>
    <xf numFmtId="3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3" fontId="7" fillId="2" borderId="0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9" fillId="2" borderId="0" xfId="0" applyFont="1" applyFill="1"/>
    <xf numFmtId="0" fontId="3" fillId="2" borderId="0" xfId="0" applyFont="1" applyFill="1" applyAlignment="1" applyProtection="1">
      <alignment horizontal="center" vertical="center"/>
    </xf>
    <xf numFmtId="3" fontId="10" fillId="2" borderId="0" xfId="2" applyNumberFormat="1" applyFont="1" applyFill="1" applyBorder="1" applyAlignment="1" applyProtection="1">
      <alignment horizontal="center" vertical="center" wrapText="1"/>
    </xf>
    <xf numFmtId="0" fontId="10" fillId="2" borderId="0" xfId="2" applyFont="1" applyFill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</xf>
    <xf numFmtId="3" fontId="11" fillId="2" borderId="7" xfId="0" applyNumberFormat="1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Protection="1"/>
    <xf numFmtId="0" fontId="12" fillId="3" borderId="1" xfId="0" applyFont="1" applyFill="1" applyBorder="1" applyAlignment="1" applyProtection="1">
      <alignment horizontal="center" vertical="center" wrapText="1"/>
    </xf>
    <xf numFmtId="16" fontId="13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3" fontId="14" fillId="3" borderId="1" xfId="2" applyNumberFormat="1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 vertical="center" wrapText="1"/>
    </xf>
    <xf numFmtId="3" fontId="12" fillId="3" borderId="6" xfId="0" applyNumberFormat="1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3" fontId="12" fillId="3" borderId="4" xfId="0" applyNumberFormat="1" applyFont="1" applyFill="1" applyBorder="1" applyAlignment="1">
      <alignment horizontal="center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21"/>
      <color rgb="FFE3F8D4"/>
      <color rgb="FF663300"/>
      <color rgb="FFFFFFBD"/>
      <color rgb="FFCCF595"/>
      <color rgb="FFF4DDFF"/>
      <color rgb="FFE7B3FF"/>
      <color rgb="FFBEF595"/>
      <color rgb="FFB4F484"/>
      <color rgb="FFDD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3</xdr:row>
      <xdr:rowOff>279400</xdr:rowOff>
    </xdr:from>
    <xdr:to>
      <xdr:col>12</xdr:col>
      <xdr:colOff>431800</xdr:colOff>
      <xdr:row>18</xdr:row>
      <xdr:rowOff>88900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8750" y="1270000"/>
          <a:ext cx="13760450" cy="4762500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2400" b="1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This spreadsheet is for tracking your daily miles during the Tour</a:t>
          </a:r>
          <a:r>
            <a:rPr lang="en-US" sz="2400" b="1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HD</a:t>
          </a:r>
          <a:r>
            <a:rPr lang="en-US" sz="2400" b="1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program.</a:t>
          </a:r>
        </a:p>
        <a:p>
          <a:r>
            <a:rPr lang="en-US" sz="2400" b="1">
              <a:solidFill>
                <a:schemeClr val="bg1"/>
              </a:solidFill>
            </a:rPr>
            <a:t>Tour de HD Guidelines:</a:t>
          </a:r>
          <a:endParaRPr lang="en-US" sz="2400">
            <a:solidFill>
              <a:schemeClr val="bg1"/>
            </a:solidFill>
          </a:endParaRPr>
        </a:p>
        <a:p>
          <a:pPr marL="342900" marR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Arial" panose="020B0604020202020204" pitchFamily="34" charset="0"/>
            <a:buChar char="•"/>
          </a:pPr>
          <a:r>
            <a:rPr lang="en-US" sz="2000">
              <a:solidFill>
                <a:schemeClr val="bg1"/>
              </a:solidFill>
              <a:latin typeface="+mn-lt"/>
            </a:rPr>
            <a:t>Start at Montpellier and see how far you can get by August 3!</a:t>
          </a:r>
        </a:p>
        <a:p>
          <a:pPr marL="342900" marR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Arial" panose="020B0604020202020204" pitchFamily="34" charset="0"/>
            <a:buChar char="•"/>
          </a:pPr>
          <a:r>
            <a:rPr lang="en-US" sz="2000">
              <a:solidFill>
                <a:schemeClr val="bg1"/>
              </a:solidFill>
              <a:latin typeface="+mn-lt"/>
            </a:rPr>
            <a:t>Time frame: 28 days from start to finish.</a:t>
          </a:r>
        </a:p>
        <a:p>
          <a:pPr marL="342900" marR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Arial" panose="020B0604020202020204" pitchFamily="34" charset="0"/>
            <a:buChar char="•"/>
          </a:pPr>
          <a:r>
            <a:rPr lang="en-US" sz="2000">
              <a:solidFill>
                <a:schemeClr val="bg1"/>
              </a:solidFill>
              <a:latin typeface="+mn-lt"/>
            </a:rPr>
            <a:t>Take any cycle class or workout solo on any cycle bike (recumbent bike included)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2000">
              <a:solidFill>
                <a:schemeClr val="bg1"/>
              </a:solidFill>
              <a:latin typeface="+mn-lt"/>
            </a:rPr>
            <a:t>Log your </a:t>
          </a:r>
          <a:r>
            <a:rPr lang="en-US" sz="2000" b="1">
              <a:solidFill>
                <a:schemeClr val="bg1"/>
              </a:solidFill>
              <a:latin typeface="+mn-lt"/>
            </a:rPr>
            <a:t>daily</a:t>
          </a:r>
          <a:r>
            <a:rPr lang="en-US" sz="2000">
              <a:solidFill>
                <a:schemeClr val="bg1"/>
              </a:solidFill>
              <a:latin typeface="+mn-lt"/>
            </a:rPr>
            <a:t> miles in the corresponding day-of-the-week column.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2000">
              <a:solidFill>
                <a:schemeClr val="bg1"/>
              </a:solidFill>
              <a:latin typeface="+mn-lt"/>
            </a:rPr>
            <a:t>The Total Miles column will be automatically populated based on your entries.</a:t>
          </a:r>
        </a:p>
        <a:p>
          <a:pPr marL="342900" marR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Arial" panose="020B0604020202020204" pitchFamily="34" charset="0"/>
            <a:buChar char="•"/>
          </a:pPr>
          <a:r>
            <a:rPr lang="en-US" sz="2000">
              <a:solidFill>
                <a:schemeClr val="bg1"/>
              </a:solidFill>
              <a:latin typeface="+mn-lt"/>
            </a:rPr>
            <a:t>Use the Destination menu to select the destination you aim to reach by the end of the program.</a:t>
          </a:r>
        </a:p>
        <a:p>
          <a:pPr marL="342900" marR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Arial" panose="020B0604020202020204" pitchFamily="34" charset="0"/>
            <a:buChar char="•"/>
          </a:pPr>
          <a:r>
            <a:rPr lang="en-US" sz="2000">
              <a:solidFill>
                <a:schemeClr val="bg1"/>
              </a:solidFill>
              <a:latin typeface="+mn-lt"/>
            </a:rPr>
            <a:t>The "Miles Left" column will automatically calculate the remaining distance to your chosen destination based on your daily miles.</a:t>
          </a:r>
        </a:p>
        <a:p>
          <a:pPr marL="342900" marR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Arial" panose="020B0604020202020204" pitchFamily="34" charset="0"/>
            <a:buChar char="•"/>
          </a:pPr>
          <a:r>
            <a:rPr lang="en-US" sz="2000">
              <a:solidFill>
                <a:schemeClr val="bg1"/>
              </a:solidFill>
              <a:latin typeface="+mn-lt"/>
            </a:rPr>
            <a:t>This challenge is on the honor system, so be true to yourself!</a:t>
          </a:r>
          <a:endParaRPr lang="en-US" sz="2000" b="1">
            <a:solidFill>
              <a:schemeClr val="bg1"/>
            </a:solidFill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endParaRPr lang="en-US" sz="2400" b="1">
            <a:solidFill>
              <a:schemeClr val="dk1"/>
            </a:solidFill>
            <a:effectLst/>
            <a:latin typeface="Bodoni MT Condensed" panose="02070606080606020203" pitchFamily="18" charset="0"/>
            <a:ea typeface="+mn-ea"/>
            <a:cs typeface="+mn-cs"/>
          </a:endParaRPr>
        </a:p>
        <a:p>
          <a:pPr algn="ctr"/>
          <a:endParaRPr lang="en-US" sz="2400" b="1">
            <a:solidFill>
              <a:schemeClr val="dk1"/>
            </a:solidFill>
            <a:effectLst/>
            <a:latin typeface="Bodoni MT Condensed" panose="02070606080606020203" pitchFamily="18" charset="0"/>
            <a:ea typeface="+mn-ea"/>
            <a:cs typeface="+mn-cs"/>
          </a:endParaRPr>
        </a:p>
        <a:p>
          <a:pPr algn="ctr"/>
          <a:endParaRPr lang="en-US" sz="1800">
            <a:solidFill>
              <a:schemeClr val="dk1"/>
            </a:solidFill>
            <a:effectLst/>
            <a:latin typeface="Bodoni MT Black" panose="02070A03080606020203" pitchFamily="18" charset="0"/>
            <a:ea typeface="+mn-ea"/>
            <a:cs typeface="+mn-cs"/>
          </a:endParaRPr>
        </a:p>
        <a:p>
          <a:pPr algn="ctr"/>
          <a:endParaRPr lang="en-US" sz="1800" b="1">
            <a:solidFill>
              <a:schemeClr val="dk1"/>
            </a:solidFill>
            <a:effectLst/>
            <a:latin typeface="Bodoni MT Black" panose="02070A03080606020203" pitchFamily="18" charset="0"/>
            <a:ea typeface="+mn-ea"/>
            <a:cs typeface="+mn-cs"/>
          </a:endParaRP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3175</xdr:colOff>
      <xdr:row>19</xdr:row>
      <xdr:rowOff>25400</xdr:rowOff>
    </xdr:from>
    <xdr:to>
      <xdr:col>9</xdr:col>
      <xdr:colOff>0</xdr:colOff>
      <xdr:row>19</xdr:row>
      <xdr:rowOff>927100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7508875" y="6629400"/>
          <a:ext cx="2574925" cy="901700"/>
        </a:xfrm>
        <a:prstGeom prst="rect">
          <a:avLst/>
        </a:prstGeom>
        <a:solidFill>
          <a:schemeClr val="accent1">
            <a:lumMod val="50000"/>
          </a:schemeClr>
        </a:solidFill>
        <a:ln w="31750">
          <a:solidFill>
            <a:srgbClr val="FFC000"/>
          </a:solidFill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chemeClr val="bg1"/>
              </a:solidFill>
              <a:latin typeface="Bodoni MT Black"/>
            </a:rPr>
            <a:t>Destination </a:t>
          </a:r>
        </a:p>
      </xdr:txBody>
    </xdr:sp>
    <xdr:clientData/>
  </xdr:twoCellAnchor>
  <xdr:twoCellAnchor>
    <xdr:from>
      <xdr:col>9</xdr:col>
      <xdr:colOff>28575</xdr:colOff>
      <xdr:row>19</xdr:row>
      <xdr:rowOff>38100</xdr:rowOff>
    </xdr:from>
    <xdr:to>
      <xdr:col>10</xdr:col>
      <xdr:colOff>25400</xdr:colOff>
      <xdr:row>19</xdr:row>
      <xdr:rowOff>939800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0112375" y="6642100"/>
          <a:ext cx="1089025" cy="901700"/>
        </a:xfrm>
        <a:prstGeom prst="rect">
          <a:avLst/>
        </a:prstGeom>
        <a:solidFill>
          <a:schemeClr val="accent1">
            <a:lumMod val="50000"/>
          </a:schemeClr>
        </a:solidFill>
        <a:ln w="31750">
          <a:solidFill>
            <a:srgbClr val="FFC000"/>
          </a:solidFill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chemeClr val="bg1"/>
              </a:solidFill>
              <a:latin typeface="Bodoni MT Black"/>
            </a:rPr>
            <a:t>Miles Left!   </a:t>
          </a:r>
        </a:p>
      </xdr:txBody>
    </xdr:sp>
    <xdr:clientData/>
  </xdr:twoCellAnchor>
  <xdr:twoCellAnchor>
    <xdr:from>
      <xdr:col>1</xdr:col>
      <xdr:colOff>50800</xdr:colOff>
      <xdr:row>0</xdr:row>
      <xdr:rowOff>123825</xdr:rowOff>
    </xdr:from>
    <xdr:to>
      <xdr:col>16</xdr:col>
      <xdr:colOff>317500</xdr:colOff>
      <xdr:row>3</xdr:row>
      <xdr:rowOff>292100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65100" y="123825"/>
          <a:ext cx="18084800" cy="1158875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r>
            <a:rPr lang="en-US" sz="8000" b="0" i="0" u="none" strike="noStrike" baseline="0">
              <a:solidFill>
                <a:schemeClr val="bg1"/>
              </a:solidFill>
              <a:latin typeface="Berlin Sans FB Demi" panose="020E0802020502020306" pitchFamily="34" charset="0"/>
            </a:rPr>
            <a:t>Tour de HD: </a:t>
          </a:r>
          <a:r>
            <a:rPr lang="en-US" sz="4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 Virtual Cycling Challenge Inspired by the Tour de France!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8000" b="0" i="0" u="none" strike="noStrike" baseline="0">
            <a:solidFill>
              <a:srgbClr val="002060"/>
            </a:solidFill>
            <a:latin typeface="Berlin Sans FB Demi" panose="020E0802020502020306" pitchFamily="34" charset="0"/>
          </a:endParaRPr>
        </a:p>
      </xdr:txBody>
    </xdr:sp>
    <xdr:clientData/>
  </xdr:twoCellAnchor>
  <xdr:twoCellAnchor editAs="oneCell">
    <xdr:from>
      <xdr:col>11</xdr:col>
      <xdr:colOff>472922</xdr:colOff>
      <xdr:row>19</xdr:row>
      <xdr:rowOff>330200</xdr:rowOff>
    </xdr:from>
    <xdr:to>
      <xdr:col>20</xdr:col>
      <xdr:colOff>184149</xdr:colOff>
      <xdr:row>31</xdr:row>
      <xdr:rowOff>279400</xdr:rowOff>
    </xdr:to>
    <xdr:pic>
      <xdr:nvPicPr>
        <xdr:cNvPr id="4" name="Picture 3" descr="Walking Tour: Bologna Historic Centre, Italy (4K) | Boomers Daily">
          <a:extLst>
            <a:ext uri="{FF2B5EF4-FFF2-40B4-BE49-F238E27FC236}">
              <a16:creationId xmlns:a16="http://schemas.microsoft.com/office/drawing/2014/main" id="{43775009-4B45-3F4F-23B2-E716BD067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5529">
          <a:off x="13350722" y="6604000"/>
          <a:ext cx="7204227" cy="4559300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</xdr:col>
      <xdr:colOff>1117600</xdr:colOff>
      <xdr:row>32</xdr:row>
      <xdr:rowOff>292100</xdr:rowOff>
    </xdr:from>
    <xdr:to>
      <xdr:col>8</xdr:col>
      <xdr:colOff>2286000</xdr:colOff>
      <xdr:row>62</xdr:row>
      <xdr:rowOff>52052</xdr:rowOff>
    </xdr:to>
    <xdr:pic>
      <xdr:nvPicPr>
        <xdr:cNvPr id="8" name="Picture 7" descr="2025 Tour de France map">
          <a:extLst>
            <a:ext uri="{FF2B5EF4-FFF2-40B4-BE49-F238E27FC236}">
              <a16:creationId xmlns:a16="http://schemas.microsoft.com/office/drawing/2014/main" id="{376B514F-9ED3-03BE-6174-EC58EA0FB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11506200"/>
          <a:ext cx="9499600" cy="9665952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317500</xdr:colOff>
      <xdr:row>33</xdr:row>
      <xdr:rowOff>165100</xdr:rowOff>
    </xdr:from>
    <xdr:to>
      <xdr:col>14</xdr:col>
      <xdr:colOff>209550</xdr:colOff>
      <xdr:row>45</xdr:row>
      <xdr:rowOff>165100</xdr:rowOff>
    </xdr:to>
    <xdr:pic>
      <xdr:nvPicPr>
        <xdr:cNvPr id="9" name="Picture 8" descr="1,100+ Tour De France Stock Photos, Pictures &amp; Royalty-Free ...">
          <a:extLst>
            <a:ext uri="{FF2B5EF4-FFF2-40B4-BE49-F238E27FC236}">
              <a16:creationId xmlns:a16="http://schemas.microsoft.com/office/drawing/2014/main" id="{EB780776-7D2D-6295-1AAA-D881D19B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3500" y="11709400"/>
          <a:ext cx="5835650" cy="3962400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1117600</xdr:colOff>
      <xdr:row>4</xdr:row>
      <xdr:rowOff>252985</xdr:rowOff>
    </xdr:from>
    <xdr:to>
      <xdr:col>21</xdr:col>
      <xdr:colOff>92075</xdr:colOff>
      <xdr:row>17</xdr:row>
      <xdr:rowOff>276226</xdr:rowOff>
    </xdr:to>
    <xdr:pic>
      <xdr:nvPicPr>
        <xdr:cNvPr id="10" name="Picture 9" descr="Our Favorite Stops Along the Tour de France | My French Country Home  Magazine">
          <a:extLst>
            <a:ext uri="{FF2B5EF4-FFF2-40B4-BE49-F238E27FC236}">
              <a16:creationId xmlns:a16="http://schemas.microsoft.com/office/drawing/2014/main" id="{15B39829-7A7A-B185-981F-96A13E46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87570">
          <a:off x="14605000" y="1573785"/>
          <a:ext cx="6467475" cy="4315841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87"/>
  <sheetViews>
    <sheetView tabSelected="1" zoomScale="75" zoomScaleNormal="75" workbookViewId="0">
      <selection activeCell="G27" sqref="G27"/>
    </sheetView>
  </sheetViews>
  <sheetFormatPr defaultColWidth="9.140625" defaultRowHeight="25.5" x14ac:dyDescent="0.5"/>
  <cols>
    <col min="1" max="1" width="1.7109375" style="1" customWidth="1"/>
    <col min="2" max="2" width="29" style="1" customWidth="1"/>
    <col min="3" max="3" width="16.28515625" style="2" customWidth="1"/>
    <col min="4" max="7" width="16.28515625" style="1" customWidth="1"/>
    <col min="8" max="8" width="14" style="1" customWidth="1"/>
    <col min="9" max="9" width="42" style="1" customWidth="1"/>
    <col min="10" max="10" width="16.28515625" style="1" customWidth="1"/>
    <col min="11" max="12" width="9.140625" style="1" customWidth="1"/>
    <col min="13" max="13" width="37.28515625" style="1" customWidth="1"/>
    <col min="14" max="14" width="17.140625" style="1" customWidth="1"/>
    <col min="15" max="15" width="9.140625" style="1" customWidth="1"/>
    <col min="16" max="16" width="3" style="1" customWidth="1"/>
    <col min="17" max="17" width="9.140625" style="1" customWidth="1"/>
    <col min="18" max="16384" width="9.140625" style="1"/>
  </cols>
  <sheetData>
    <row r="3" spans="1:16" x14ac:dyDescent="0.5">
      <c r="D3" s="3"/>
    </row>
    <row r="6" spans="1:16" x14ac:dyDescent="0.5">
      <c r="N6" s="4"/>
    </row>
    <row r="7" spans="1:16" x14ac:dyDescent="0.5">
      <c r="A7" s="5"/>
      <c r="E7" s="5"/>
      <c r="F7" s="5"/>
      <c r="G7" s="5"/>
      <c r="H7" s="5"/>
      <c r="I7" s="5"/>
      <c r="J7" s="5"/>
      <c r="L7" s="3"/>
    </row>
    <row r="12" spans="1:16" x14ac:dyDescent="0.5">
      <c r="P12"/>
    </row>
    <row r="13" spans="1:16" x14ac:dyDescent="0.5">
      <c r="B13" s="6"/>
      <c r="C13" s="1"/>
    </row>
    <row r="14" spans="1:16" x14ac:dyDescent="0.5">
      <c r="B14" s="6"/>
      <c r="C14" s="1"/>
    </row>
    <row r="15" spans="1:16" x14ac:dyDescent="0.5">
      <c r="B15" s="6"/>
      <c r="C15" s="1"/>
    </row>
    <row r="16" spans="1:16" x14ac:dyDescent="0.5">
      <c r="B16" s="6"/>
      <c r="C16" s="1"/>
    </row>
    <row r="17" spans="1:22" x14ac:dyDescent="0.5">
      <c r="B17" s="6"/>
      <c r="C17" s="1"/>
    </row>
    <row r="18" spans="1:22" x14ac:dyDescent="0.5">
      <c r="B18" s="6"/>
      <c r="C18" s="1"/>
    </row>
    <row r="19" spans="1:22" ht="26.25" thickBot="1" x14ac:dyDescent="0.55000000000000004">
      <c r="A19" s="5"/>
      <c r="B19" s="5"/>
      <c r="C19" s="5"/>
      <c r="D19" s="5"/>
      <c r="E19" s="5"/>
      <c r="F19" s="5"/>
      <c r="G19" s="5"/>
      <c r="H19" s="5"/>
      <c r="I19" s="5"/>
      <c r="J19" s="5"/>
      <c r="K19" s="3"/>
      <c r="M19" s="6"/>
    </row>
    <row r="20" spans="1:22" ht="75" customHeight="1" thickBot="1" x14ac:dyDescent="0.55000000000000004">
      <c r="A20" s="5"/>
      <c r="B20" s="24"/>
      <c r="C20" s="25" t="s">
        <v>13</v>
      </c>
      <c r="D20" s="25" t="s">
        <v>12</v>
      </c>
      <c r="E20" s="25" t="s">
        <v>11</v>
      </c>
      <c r="F20" s="25" t="s">
        <v>10</v>
      </c>
      <c r="G20" s="7"/>
      <c r="H20" s="8"/>
      <c r="I20" s="8"/>
      <c r="J20" s="8"/>
      <c r="L20" s="9"/>
      <c r="M20" s="9"/>
      <c r="N20" s="9"/>
    </row>
    <row r="21" spans="1:22" ht="26.25" thickBot="1" x14ac:dyDescent="0.55000000000000004">
      <c r="A21" s="5"/>
      <c r="B21" s="24" t="s">
        <v>9</v>
      </c>
      <c r="C21" s="32"/>
      <c r="D21" s="32"/>
      <c r="E21" s="32"/>
      <c r="F21" s="32"/>
      <c r="G21" s="10"/>
      <c r="H21" s="11"/>
      <c r="I21" s="30" t="s">
        <v>15</v>
      </c>
      <c r="J21" s="31">
        <v>80</v>
      </c>
      <c r="L21" s="9"/>
      <c r="M21" s="9"/>
      <c r="N21" s="9"/>
    </row>
    <row r="22" spans="1:22" ht="26.25" thickBot="1" x14ac:dyDescent="0.55000000000000004">
      <c r="A22" s="5"/>
      <c r="B22" s="24" t="s">
        <v>0</v>
      </c>
      <c r="C22" s="32"/>
      <c r="D22" s="32"/>
      <c r="E22" s="32"/>
      <c r="F22" s="32"/>
      <c r="G22" s="10"/>
      <c r="H22" s="11"/>
      <c r="I22" s="30" t="s">
        <v>14</v>
      </c>
      <c r="J22" s="31">
        <f>+SUM(127-C29)</f>
        <v>127</v>
      </c>
      <c r="L22" s="9"/>
      <c r="M22" s="9"/>
      <c r="N22" s="9"/>
    </row>
    <row r="23" spans="1:22" ht="26.25" thickBot="1" x14ac:dyDescent="0.55000000000000004">
      <c r="A23" s="5"/>
      <c r="B23" s="24" t="s">
        <v>1</v>
      </c>
      <c r="C23" s="32"/>
      <c r="D23" s="32"/>
      <c r="E23" s="32"/>
      <c r="F23" s="32"/>
      <c r="G23" s="12"/>
      <c r="H23" s="11"/>
      <c r="I23" s="30" t="s">
        <v>16</v>
      </c>
      <c r="J23" s="31">
        <f>+SUM(211-C29)</f>
        <v>211</v>
      </c>
      <c r="L23" s="9"/>
      <c r="M23" s="9"/>
      <c r="N23" s="9"/>
    </row>
    <row r="24" spans="1:22" ht="26.25" thickBot="1" x14ac:dyDescent="0.55000000000000004">
      <c r="A24" s="5"/>
      <c r="B24" s="24" t="s">
        <v>2</v>
      </c>
      <c r="C24" s="32"/>
      <c r="D24" s="32"/>
      <c r="E24" s="32"/>
      <c r="F24" s="32"/>
      <c r="G24" s="10"/>
      <c r="H24" s="11"/>
      <c r="I24" s="30" t="s">
        <v>17</v>
      </c>
      <c r="J24" s="31">
        <f>+SUM(244-C29)</f>
        <v>244</v>
      </c>
    </row>
    <row r="25" spans="1:22" ht="26.25" thickBot="1" x14ac:dyDescent="0.55000000000000004">
      <c r="A25" s="5"/>
      <c r="B25" s="24" t="s">
        <v>3</v>
      </c>
      <c r="C25" s="32"/>
      <c r="D25" s="32"/>
      <c r="E25" s="32"/>
      <c r="F25" s="32"/>
      <c r="G25" s="10"/>
      <c r="H25" s="11"/>
      <c r="I25" s="30" t="s">
        <v>18</v>
      </c>
      <c r="J25" s="31">
        <f>+SUM(261-C29)</f>
        <v>261</v>
      </c>
    </row>
    <row r="26" spans="1:22" ht="26.25" thickBot="1" x14ac:dyDescent="0.55000000000000004">
      <c r="A26" s="5"/>
      <c r="B26" s="24" t="s">
        <v>4</v>
      </c>
      <c r="C26" s="32"/>
      <c r="D26" s="32"/>
      <c r="E26" s="32"/>
      <c r="F26" s="32"/>
      <c r="G26" s="10"/>
      <c r="H26" s="11"/>
      <c r="I26" s="30" t="s">
        <v>19</v>
      </c>
      <c r="J26" s="31">
        <f>+SUM(276-C29)</f>
        <v>276</v>
      </c>
      <c r="M26" s="4"/>
      <c r="V26" s="13"/>
    </row>
    <row r="27" spans="1:22" ht="26.25" thickBot="1" x14ac:dyDescent="0.55000000000000004">
      <c r="A27" s="5"/>
      <c r="B27" s="24" t="s">
        <v>5</v>
      </c>
      <c r="C27" s="32"/>
      <c r="D27" s="32"/>
      <c r="E27" s="32"/>
      <c r="F27" s="32"/>
      <c r="G27" s="10"/>
      <c r="H27" s="11"/>
      <c r="I27" s="30" t="s">
        <v>20</v>
      </c>
      <c r="J27" s="31">
        <f>+SUM(291-C29)</f>
        <v>291</v>
      </c>
      <c r="U27" s="14"/>
      <c r="V27" s="15"/>
    </row>
    <row r="28" spans="1:22" ht="26.25" thickBot="1" x14ac:dyDescent="0.55000000000000004">
      <c r="A28" s="5"/>
      <c r="B28" s="26" t="s">
        <v>7</v>
      </c>
      <c r="C28" s="27">
        <f>+SUM(C21:C27)</f>
        <v>0</v>
      </c>
      <c r="D28" s="27">
        <f>+SUM(D21:D27)</f>
        <v>0</v>
      </c>
      <c r="E28" s="27">
        <f>+SUM(E21:E27)</f>
        <v>0</v>
      </c>
      <c r="F28" s="27">
        <f>+SUM(F21:F27)</f>
        <v>0</v>
      </c>
      <c r="G28" s="12"/>
      <c r="H28" s="16"/>
      <c r="I28" s="30" t="s">
        <v>21</v>
      </c>
      <c r="J28" s="31">
        <f>+SUM(321-C29)</f>
        <v>321</v>
      </c>
      <c r="V28" s="17"/>
    </row>
    <row r="29" spans="1:22" ht="27.75" customHeight="1" thickBot="1" x14ac:dyDescent="0.55000000000000004">
      <c r="A29" s="5"/>
      <c r="B29" s="28" t="s">
        <v>6</v>
      </c>
      <c r="C29" s="29">
        <f>+SUM(C28+D28+E28+F28+G23)</f>
        <v>0</v>
      </c>
      <c r="D29" s="18"/>
      <c r="E29" s="18"/>
      <c r="F29" s="18"/>
      <c r="G29" s="18"/>
      <c r="H29" s="18"/>
      <c r="I29" s="30" t="s">
        <v>22</v>
      </c>
      <c r="J29" s="31">
        <f>+SUM(350-C29)</f>
        <v>350</v>
      </c>
      <c r="V29" s="15"/>
    </row>
    <row r="30" spans="1:22" ht="26.25" thickBot="1" x14ac:dyDescent="0.55000000000000004">
      <c r="A30" s="5"/>
      <c r="B30" s="5"/>
      <c r="C30" s="5"/>
      <c r="D30" s="5"/>
      <c r="E30" s="5"/>
      <c r="F30" s="5"/>
      <c r="G30" s="5"/>
      <c r="H30" s="5"/>
      <c r="I30" s="30" t="s">
        <v>8</v>
      </c>
      <c r="J30" s="31">
        <f>+SUM(590-C29)</f>
        <v>590</v>
      </c>
      <c r="V30" s="15"/>
    </row>
    <row r="31" spans="1:22" x14ac:dyDescent="0.5">
      <c r="H31" s="9"/>
      <c r="I31" s="19"/>
      <c r="J31" s="20"/>
    </row>
    <row r="32" spans="1:22" x14ac:dyDescent="0.5">
      <c r="H32" s="9"/>
      <c r="I32" s="21"/>
      <c r="J32" s="22"/>
    </row>
    <row r="33" spans="2:13" x14ac:dyDescent="0.5">
      <c r="B33" s="3"/>
      <c r="H33" s="23"/>
      <c r="I33" s="9"/>
      <c r="J33" s="9"/>
    </row>
    <row r="38" spans="2:13" x14ac:dyDescent="0.5">
      <c r="F38" s="4"/>
    </row>
    <row r="40" spans="2:13" x14ac:dyDescent="0.5">
      <c r="D40" s="4"/>
    </row>
    <row r="41" spans="2:13" x14ac:dyDescent="0.5">
      <c r="L41"/>
      <c r="M41" s="4"/>
    </row>
    <row r="54" spans="19:22" x14ac:dyDescent="0.5">
      <c r="V54" s="14"/>
    </row>
    <row r="64" spans="19:22" x14ac:dyDescent="0.5">
      <c r="S64" s="14"/>
    </row>
    <row r="87" spans="20:20" x14ac:dyDescent="0.5">
      <c r="T87" s="3"/>
    </row>
  </sheetData>
  <sheetProtection formatCells="0" formatColumns="0" formatRows="0" insertColumns="0" insertRows="0" deleteColumns="0" deleteRows="0" selectLockedCells="1" sort="0" autoFilter="0"/>
  <pageMargins left="0" right="0" top="0" bottom="0" header="0" footer="0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Colomb</dc:creator>
  <cp:lastModifiedBy>Jason Colomb</cp:lastModifiedBy>
  <cp:lastPrinted>2018-12-21T18:50:12Z</cp:lastPrinted>
  <dcterms:created xsi:type="dcterms:W3CDTF">2018-11-27T20:21:30Z</dcterms:created>
  <dcterms:modified xsi:type="dcterms:W3CDTF">2025-06-17T16:49:08Z</dcterms:modified>
</cp:coreProperties>
</file>