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able 1" sheetId="1" r:id="rId5"/>
  </sheets>
  <definedNames/>
  <calcPr/>
</workbook>
</file>

<file path=xl/sharedStrings.xml><?xml version="1.0" encoding="utf-8"?>
<sst xmlns="http://schemas.openxmlformats.org/spreadsheetml/2006/main" count="115" uniqueCount="59">
  <si>
    <t>1. AUTENTICAÇÕES E RECONHECIMENTOS</t>
  </si>
  <si>
    <t>Item</t>
  </si>
  <si>
    <t>Emolumentos</t>
  </si>
  <si>
    <t>Imposto sobre Serviços - ISS</t>
  </si>
  <si>
    <t>Taxa de Serviço Notarial e de Registro - TSNR</t>
  </si>
  <si>
    <t>Total</t>
  </si>
  <si>
    <t>1.1 Autenticação por documento ou por página caso o documento seja composto por mais de uma página</t>
  </si>
  <si>
    <t>1.2 Reconhecimento de firma por autenticidade</t>
  </si>
  <si>
    <t>1.3 Reconhecimento de firma por semelhança; reconhecimento de sinal público; abertura de cartão de assinatura, quando for o único ato a ser praticado no cartório</t>
  </si>
  <si>
    <t>1.4 Abertura de cartão de assinatura para a prática de ato ou atualizações</t>
  </si>
  <si>
    <t>Gratuito</t>
  </si>
  <si>
    <t>2. PROCURAÇÕES, SUBTABELECIMENTOS, REVOGAÇÃO E RENÚNCIA DE PROCURAÇÕES</t>
  </si>
  <si>
    <t>2.1 Procuração exclusivamente para fins de recebimento de benefícios previdenciários ou assistenciais administrados pelo INSS, incluído o primeiro traslado.</t>
  </si>
  <si>
    <t>Gratuito, na forma do art. 68-A da Lei nº 8.212/1991</t>
  </si>
  <si>
    <t>2.2 Procuração/Substabelecimento com poderes para o foro em geral</t>
  </si>
  <si>
    <t>2.3 Procuração/Substabelecimento sem valor econômico</t>
  </si>
  <si>
    <t>2.4 Procuração/Substabelecimento com valor econômico</t>
  </si>
  <si>
    <t>2.5 Procuração em causa própria</t>
  </si>
  <si>
    <t>Vide item 5.2</t>
  </si>
  <si>
    <t>2.6 Por outorgante a mais</t>
  </si>
  <si>
    <t>2.7 Pelo envio para averbação da revogação, renúncia ou substabelecimento</t>
  </si>
  <si>
    <t>2.8 Revogação/Renúncia de Procuração/Substabelecimento</t>
  </si>
  <si>
    <t>3. TESTAMENTOS</t>
  </si>
  <si>
    <t>3.1 Testamento público com especificação de bens</t>
  </si>
  <si>
    <t>3.2 Testamento público sem especificação de bens ou revogação</t>
  </si>
  <si>
    <t>3.3 Aprovação de testamento cerrado</t>
  </si>
  <si>
    <t>4. ATA NOTARIAL</t>
  </si>
  <si>
    <t>4.1 Pela primeira folha</t>
  </si>
  <si>
    <t>4.2 Por página excedente</t>
  </si>
  <si>
    <t>4.3 Ata notarial para fins de usucapião, adjudicação compulsória ou outras atas que visem constituir prova para transmissão de propriedade</t>
  </si>
  <si>
    <t>5. ESCRITURAS PÚBLICAS</t>
  </si>
  <si>
    <t>5.1 Escritura pública sem conteúdo financeiro, inclusive aditamentos e rerratificações</t>
  </si>
  <si>
    <t>5.2 Escritura com conteúdo financeiro, com base no valor declarado, incluindo o primeiro traslado.</t>
  </si>
  <si>
    <t>De</t>
  </si>
  <si>
    <t>Até</t>
  </si>
  <si>
    <t>A partir de  10.000.000,01</t>
  </si>
  <si>
    <t>6. ESCRITURAS DE DIVÓRCIO, SEPARAÇÃO, INVENTÁRIO, PARTILHA</t>
  </si>
  <si>
    <t>6.1 Escrituras sem bens</t>
  </si>
  <si>
    <t>6.2 Escrituras com bens, pelo valor global</t>
  </si>
  <si>
    <t>7. ESCRITURA DE INCORPORAÇÃO E INSTITUIÇÃO DE CONDOMÍNIO, sem especificação de bens</t>
  </si>
  <si>
    <t>7.1 Por unidade</t>
  </si>
  <si>
    <t>7.2 Convenção de condomínio</t>
  </si>
  <si>
    <t>8. CERTIDÃO OU TRASLADO</t>
  </si>
  <si>
    <t>8.1 Certidão ou traslado (a partir da 2ª via), incluída a busca</t>
  </si>
  <si>
    <t>8.2 Materialização/ Desmaterialização de certidão de cartório diverso</t>
  </si>
  <si>
    <t>9. DILIGÊNCIA</t>
  </si>
  <si>
    <t>9.1 Diligência para coleta de assinatura em atos notariais</t>
  </si>
  <si>
    <t>9.2 Se sede do cartório distar mais de 10 km do local de coleta das assinaturas</t>
  </si>
  <si>
    <t>10. APOSTILAMENTO</t>
  </si>
  <si>
    <t>Apostilamento por documento</t>
  </si>
  <si>
    <t>11. CONCILIAÇÃO E MEDIAÇÃO</t>
  </si>
  <si>
    <t>11.1 Com conteúdo econômico, pelos primeiros 60 minutos</t>
  </si>
  <si>
    <t>11.2 Por cada minuto excedente cobra-se proporcionalmente o valor do tempo excedido, considerando o valor dos emolumentos estabelecidos no item 11.1.</t>
  </si>
  <si>
    <t>Proporcional ao item 11.1</t>
  </si>
  <si>
    <t>11.3 Sem conteúdo econômico, pelos primeiros 60 minutos</t>
  </si>
  <si>
    <t>11.4 Por cada minuto excedente cobra-se proporcionalmente o valor do tempo excedido, considerando o valor dos emolumentos estabelecidos no item 11.3.</t>
  </si>
  <si>
    <t>Proporcional ao item 11.3</t>
  </si>
  <si>
    <t>NOTAS EXPLICATIVAS</t>
  </si>
  <si>
    <t xml:space="preserve">Nota Explicativa 1: Considera-se o casal como apenas um outorgante.
Nota explicativa  2: Se a escritura contiver mais de um ato, desde que entre as mesmas partes, a base de cálculo para cobrança de emolumentos será o valor global.
Nota  explicativa  3:  No  caso  de  inventário,  não  se  aplica  a  nota  explicativa  anterior,  devendo  ser considerado o valor de cada espólio, excluída a meação.                                                                 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</si>
</sst>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R$ -416]#,##0.00"/>
  </numFmts>
  <fonts count="14">
    <font>
      <sz val="10.0"/>
      <color rgb="FF000000"/>
      <name val="Arial"/>
      <scheme val="minor"/>
    </font>
    <font>
      <sz val="11.0"/>
      <color rgb="FF000000"/>
      <name val="Arial"/>
    </font>
    <font/>
    <font>
      <b/>
      <sz val="11.0"/>
      <color rgb="FF000000"/>
      <name val="Arial"/>
    </font>
    <font>
      <b/>
      <sz val="11.0"/>
      <color theme="1"/>
      <name val="Arial"/>
    </font>
    <font>
      <sz val="11.0"/>
      <color theme="1"/>
      <name val="Arial"/>
    </font>
    <font>
      <b/>
      <sz val="11.0"/>
      <color rgb="FF0E0C0F"/>
      <name val="Arial"/>
    </font>
    <font>
      <sz val="11.0"/>
      <color rgb="FF232123"/>
      <name val="Arial"/>
    </font>
    <font>
      <sz val="10.0"/>
      <color rgb="FF000000"/>
      <name val="Times New Roman"/>
    </font>
    <font>
      <b/>
      <sz val="11.0"/>
      <color rgb="FF111113"/>
      <name val="Arial"/>
    </font>
    <font>
      <b/>
      <sz val="11.0"/>
      <color theme="1"/>
      <name val="Times New Roman"/>
    </font>
    <font>
      <sz val="11.0"/>
      <color rgb="FF232323"/>
      <name val="Arial"/>
    </font>
    <font>
      <sz val="11.0"/>
      <color rgb="FF333334"/>
      <name val="Arial"/>
    </font>
    <font>
      <sz val="11.0"/>
      <color rgb="FF1C1C1F"/>
      <name val="Arial"/>
    </font>
  </fonts>
  <fills count="4">
    <fill>
      <patternFill patternType="none"/>
    </fill>
    <fill>
      <patternFill patternType="lightGray"/>
    </fill>
    <fill>
      <patternFill patternType="solid">
        <fgColor rgb="FFC9DAF8"/>
        <bgColor rgb="FFC9DAF8"/>
      </patternFill>
    </fill>
    <fill>
      <patternFill patternType="solid">
        <fgColor rgb="FFEA9999"/>
        <bgColor rgb="FFEA9999"/>
      </patternFill>
    </fill>
  </fills>
  <borders count="5">
    <border/>
    <border>
      <left/>
      <top/>
      <bottom/>
    </border>
    <border>
      <top/>
      <bottom/>
    </border>
    <border>
      <right/>
      <top/>
      <bottom/>
    </border>
    <border>
      <left/>
      <right/>
      <top/>
      <bottom/>
    </border>
  </borders>
  <cellStyleXfs count="1">
    <xf borderId="0" fillId="0" fontId="0" numFmtId="0" applyAlignment="1" applyFont="1"/>
  </cellStyleXfs>
  <cellXfs count="4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left" shrinkToFit="0" vertical="center" wrapText="1"/>
    </xf>
    <xf borderId="2" fillId="0" fontId="2" numFmtId="0" xfId="0" applyBorder="1" applyFont="1"/>
    <xf borderId="3" fillId="0" fontId="2" numFmtId="0" xfId="0" applyBorder="1" applyFont="1"/>
    <xf borderId="4" fillId="3" fontId="3" numFmtId="0" xfId="0" applyAlignment="1" applyBorder="1" applyFill="1" applyFont="1">
      <alignment horizontal="left" shrinkToFit="0" vertical="center" wrapText="1"/>
    </xf>
    <xf borderId="4" fillId="3" fontId="4" numFmtId="0" xfId="0" applyAlignment="1" applyBorder="1" applyFont="1">
      <alignment horizontal="left" shrinkToFit="0" vertical="top" wrapText="0"/>
    </xf>
    <xf borderId="0" fillId="0" fontId="1" numFmtId="0" xfId="0" applyAlignment="1" applyFont="1">
      <alignment horizontal="left" shrinkToFit="0" vertical="top" wrapText="1"/>
    </xf>
    <xf borderId="0" fillId="0" fontId="5" numFmtId="0" xfId="0" applyAlignment="1" applyFont="1">
      <alignment horizontal="left" shrinkToFit="0" vertical="top" wrapText="0"/>
    </xf>
    <xf borderId="0" fillId="0" fontId="1" numFmtId="164" xfId="0" applyAlignment="1" applyFont="1" applyNumberFormat="1">
      <alignment horizontal="left" shrinkToFit="0" vertical="top" wrapText="1"/>
    </xf>
    <xf borderId="0" fillId="0" fontId="3" numFmtId="164" xfId="0" applyAlignment="1" applyFont="1" applyNumberFormat="1">
      <alignment horizontal="left" shrinkToFit="0" vertical="top" wrapText="1"/>
    </xf>
    <xf borderId="0" fillId="0" fontId="1" numFmtId="0" xfId="0" applyAlignment="1" applyFont="1">
      <alignment horizontal="center" shrinkToFit="0" vertical="top" wrapText="1"/>
    </xf>
    <xf borderId="0" fillId="0" fontId="6" numFmtId="0" xfId="0" applyAlignment="1" applyFont="1">
      <alignment horizontal="left" shrinkToFit="0" vertical="center" wrapText="1"/>
    </xf>
    <xf borderId="1" fillId="2" fontId="6" numFmtId="0" xfId="0" applyAlignment="1" applyBorder="1" applyFont="1">
      <alignment horizontal="left" shrinkToFit="0" vertical="center" wrapText="1"/>
    </xf>
    <xf borderId="4" fillId="3" fontId="3" numFmtId="0" xfId="0" applyAlignment="1" applyBorder="1" applyFont="1">
      <alignment horizontal="left" shrinkToFit="0" vertical="top" wrapText="1"/>
    </xf>
    <xf borderId="0" fillId="0" fontId="1" numFmtId="164" xfId="0" applyAlignment="1" applyFont="1" applyNumberFormat="1">
      <alignment horizontal="center" shrinkToFit="0" vertical="top" wrapText="1"/>
    </xf>
    <xf borderId="0" fillId="0" fontId="7" numFmtId="0" xfId="0" applyAlignment="1" applyFont="1">
      <alignment horizontal="left" shrinkToFit="0" vertical="top" wrapText="1"/>
    </xf>
    <xf borderId="0" fillId="0" fontId="1" numFmtId="0" xfId="0" applyAlignment="1" applyFont="1">
      <alignment horizontal="left" shrinkToFit="0" vertical="center" wrapText="1"/>
    </xf>
    <xf borderId="0" fillId="0" fontId="3" numFmtId="0" xfId="0" applyAlignment="1" applyFont="1">
      <alignment horizontal="left" shrinkToFit="0" vertical="center" wrapText="1"/>
    </xf>
    <xf borderId="0" fillId="0" fontId="8" numFmtId="0" xfId="0" applyAlignment="1" applyFont="1">
      <alignment horizontal="left" shrinkToFit="0" vertical="top" wrapText="1"/>
    </xf>
    <xf borderId="0" fillId="0" fontId="4" numFmtId="0" xfId="0" applyAlignment="1" applyFont="1">
      <alignment horizontal="left" shrinkToFit="0" vertical="top" wrapText="0"/>
    </xf>
    <xf borderId="1" fillId="2" fontId="9" numFmtId="0" xfId="0" applyAlignment="1" applyBorder="1" applyFont="1">
      <alignment horizontal="left" shrinkToFit="0" vertical="bottom" wrapText="1"/>
    </xf>
    <xf borderId="4" fillId="3" fontId="9" numFmtId="0" xfId="0" applyAlignment="1" applyBorder="1" applyFont="1">
      <alignment horizontal="left" shrinkToFit="0" vertical="top" wrapText="1"/>
    </xf>
    <xf borderId="4" fillId="3" fontId="5" numFmtId="0" xfId="0" applyAlignment="1" applyBorder="1" applyFont="1">
      <alignment horizontal="left" shrinkToFit="0" vertical="top" wrapText="0"/>
    </xf>
    <xf borderId="4" fillId="3" fontId="4" numFmtId="0" xfId="0" applyAlignment="1" applyBorder="1" applyFont="1">
      <alignment horizontal="left" shrinkToFit="0" vertical="top" wrapText="1"/>
    </xf>
    <xf borderId="0" fillId="0" fontId="3" numFmtId="0" xfId="0" applyAlignment="1" applyFont="1">
      <alignment horizontal="left" shrinkToFit="0" vertical="top" wrapText="1"/>
    </xf>
    <xf borderId="1" fillId="2" fontId="1" numFmtId="0" xfId="0" applyAlignment="1" applyBorder="1" applyFont="1">
      <alignment horizontal="left" shrinkToFit="0" vertical="top" wrapText="1"/>
    </xf>
    <xf borderId="4" fillId="3" fontId="4" numFmtId="0" xfId="0" applyAlignment="1" applyBorder="1" applyFont="1">
      <alignment horizontal="left" shrinkToFit="0" vertical="center" wrapText="1"/>
    </xf>
    <xf borderId="0" fillId="0" fontId="4" numFmtId="0" xfId="0" applyAlignment="1" applyFont="1">
      <alignment horizontal="left" shrinkToFit="0" vertical="center" wrapText="1"/>
    </xf>
    <xf borderId="0" fillId="0" fontId="5" numFmtId="164" xfId="0" applyAlignment="1" applyFont="1" applyNumberFormat="1">
      <alignment horizontal="left" shrinkToFit="0" vertical="center" wrapText="1"/>
    </xf>
    <xf borderId="0" fillId="0" fontId="4" numFmtId="164" xfId="0" applyAlignment="1" applyFont="1" applyNumberFormat="1">
      <alignment horizontal="left" shrinkToFit="0" vertical="center" wrapText="1"/>
    </xf>
    <xf borderId="0" fillId="0" fontId="9" numFmtId="0" xfId="0" applyAlignment="1" applyFont="1">
      <alignment horizontal="left" shrinkToFit="0" vertical="top" wrapText="1"/>
    </xf>
    <xf borderId="0" fillId="0" fontId="10" numFmtId="0" xfId="0" applyAlignment="1" applyFont="1">
      <alignment horizontal="left" shrinkToFit="0" vertical="top" wrapText="0"/>
    </xf>
    <xf borderId="0" fillId="0" fontId="11" numFmtId="164" xfId="0" applyAlignment="1" applyFont="1" applyNumberFormat="1">
      <alignment horizontal="left" shrinkToFit="0" vertical="top" wrapText="1"/>
    </xf>
    <xf borderId="0" fillId="0" fontId="12" numFmtId="164" xfId="0" applyAlignment="1" applyFont="1" applyNumberFormat="1">
      <alignment horizontal="left" shrinkToFit="0" vertical="top" wrapText="1"/>
    </xf>
    <xf borderId="0" fillId="0" fontId="5" numFmtId="164" xfId="0" applyAlignment="1" applyFont="1" applyNumberFormat="1">
      <alignment horizontal="left" shrinkToFit="0" vertical="top" wrapText="0"/>
    </xf>
    <xf borderId="0" fillId="0" fontId="4" numFmtId="164" xfId="0" applyAlignment="1" applyFont="1" applyNumberFormat="1">
      <alignment horizontal="left" shrinkToFit="0" vertical="top" wrapText="0"/>
    </xf>
    <xf borderId="0" fillId="0" fontId="5" numFmtId="164" xfId="0" applyAlignment="1" applyFont="1" applyNumberFormat="1">
      <alignment horizontal="left" shrinkToFit="0" vertical="top" wrapText="1"/>
    </xf>
    <xf borderId="0" fillId="0" fontId="13" numFmtId="164" xfId="0" applyAlignment="1" applyFont="1" applyNumberFormat="1">
      <alignment horizontal="left" shrinkToFit="0" vertical="top" wrapText="1"/>
    </xf>
    <xf borderId="0" fillId="0" fontId="4" numFmtId="0" xfId="0" applyAlignment="1" applyFont="1">
      <alignment horizontal="left" shrinkToFit="0" vertical="top" wrapText="1"/>
    </xf>
    <xf borderId="1" fillId="2" fontId="4" numFmtId="0" xfId="0" applyAlignment="1" applyBorder="1" applyFont="1">
      <alignment horizontal="left" shrinkToFit="0" vertical="top" wrapText="1"/>
    </xf>
    <xf borderId="0" fillId="0" fontId="5" numFmtId="0" xfId="0" applyAlignment="1" applyFont="1">
      <alignment horizontal="left" shrinkToFit="0" vertical="top" wrapText="1"/>
    </xf>
    <xf borderId="0" fillId="0" fontId="4" numFmtId="164" xfId="0" applyAlignment="1" applyFont="1" applyNumberFormat="1">
      <alignment horizontal="left" shrinkToFit="0" vertical="top" wrapText="1"/>
    </xf>
    <xf borderId="0" fillId="0" fontId="5" numFmtId="0" xfId="0" applyAlignment="1" applyFont="1">
      <alignment horizontal="center" shrinkToFit="0" vertical="top" wrapText="1"/>
    </xf>
    <xf borderId="4" fillId="3" fontId="1" numFmtId="0" xfId="0" applyAlignment="1" applyBorder="1" applyFont="1">
      <alignment horizontal="left" shrinkToFit="0" vertical="top" wrapText="1"/>
    </xf>
    <xf borderId="1" fillId="2" fontId="3" numFmtId="0" xfId="0" applyAlignment="1" applyBorder="1" applyFont="1">
      <alignment horizontal="left" shrinkToFit="0" vertical="top" wrapText="1"/>
    </xf>
    <xf borderId="1" fillId="2" fontId="3" numFmtId="0" xfId="0" applyAlignment="1" applyBorder="1" applyFont="1">
      <alignment horizontal="left" shrinkToFit="0" vertical="center" wrapText="1"/>
    </xf>
    <xf borderId="0" fillId="0" fontId="1" numFmtId="164" xfId="0" applyAlignment="1" applyFont="1" applyNumberFormat="1">
      <alignment horizontal="left" shrinkToFit="0" vertical="center" wrapText="1"/>
    </xf>
    <xf borderId="0" fillId="0" fontId="3" numFmtId="164" xfId="0" applyAlignment="1" applyFont="1" applyNumberForma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75"/>
  <cols>
    <col customWidth="1" min="1" max="1" width="109.75"/>
    <col customWidth="1" min="2" max="2" width="17.88"/>
    <col customWidth="1" min="3" max="3" width="21.75"/>
    <col customWidth="1" min="4" max="4" width="26.75"/>
    <col customWidth="1" min="5" max="5" width="42.63"/>
    <col customWidth="1" min="6" max="6" width="12.0"/>
    <col customWidth="1" min="7" max="16" width="7.63"/>
  </cols>
  <sheetData>
    <row r="1" ht="15.0" customHeight="1">
      <c r="A1" s="1" t="s">
        <v>0</v>
      </c>
      <c r="B1" s="2"/>
      <c r="C1" s="2"/>
      <c r="D1" s="2"/>
      <c r="E1" s="2"/>
      <c r="F1" s="3"/>
    </row>
    <row r="2">
      <c r="A2" s="4" t="s">
        <v>1</v>
      </c>
      <c r="B2" s="5"/>
      <c r="C2" s="4" t="s">
        <v>2</v>
      </c>
      <c r="D2" s="4" t="s">
        <v>3</v>
      </c>
      <c r="E2" s="4" t="s">
        <v>4</v>
      </c>
      <c r="F2" s="4" t="s">
        <v>5</v>
      </c>
    </row>
    <row r="3">
      <c r="A3" s="6" t="s">
        <v>6</v>
      </c>
      <c r="B3" s="7"/>
      <c r="C3" s="8">
        <v>7.25</v>
      </c>
      <c r="D3" s="8">
        <f t="shared" ref="D3:D5" si="1">C3*5%</f>
        <v>0.3625</v>
      </c>
      <c r="E3" s="8">
        <f t="shared" ref="E3:E5" si="2">C3*26%</f>
        <v>1.885</v>
      </c>
      <c r="F3" s="9">
        <f t="shared" ref="F3:F5" si="3">C3+D3+E3</f>
        <v>9.4975</v>
      </c>
    </row>
    <row r="4">
      <c r="A4" s="6" t="s">
        <v>7</v>
      </c>
      <c r="B4" s="7"/>
      <c r="C4" s="8">
        <v>9.49</v>
      </c>
      <c r="D4" s="8">
        <f t="shared" si="1"/>
        <v>0.4745</v>
      </c>
      <c r="E4" s="8">
        <f t="shared" si="2"/>
        <v>2.4674</v>
      </c>
      <c r="F4" s="9">
        <f t="shared" si="3"/>
        <v>12.4319</v>
      </c>
    </row>
    <row r="5">
      <c r="A5" s="6" t="s">
        <v>8</v>
      </c>
      <c r="B5" s="7"/>
      <c r="C5" s="8">
        <v>7.25</v>
      </c>
      <c r="D5" s="8">
        <f t="shared" si="1"/>
        <v>0.3625</v>
      </c>
      <c r="E5" s="8">
        <f t="shared" si="2"/>
        <v>1.885</v>
      </c>
      <c r="F5" s="9">
        <f t="shared" si="3"/>
        <v>9.4975</v>
      </c>
    </row>
    <row r="6" ht="15.0" customHeight="1">
      <c r="A6" s="6" t="s">
        <v>9</v>
      </c>
      <c r="B6" s="10" t="s">
        <v>10</v>
      </c>
    </row>
    <row r="7">
      <c r="A7" s="11"/>
      <c r="B7" s="11"/>
      <c r="C7" s="11"/>
      <c r="D7" s="11"/>
      <c r="E7" s="11"/>
      <c r="F7" s="11"/>
    </row>
    <row r="8" ht="15.0" customHeight="1">
      <c r="A8" s="12" t="s">
        <v>11</v>
      </c>
      <c r="B8" s="2"/>
      <c r="C8" s="2"/>
      <c r="D8" s="2"/>
      <c r="E8" s="2"/>
      <c r="F8" s="3"/>
    </row>
    <row r="9">
      <c r="A9" s="13" t="s">
        <v>1</v>
      </c>
      <c r="B9" s="5"/>
      <c r="C9" s="13" t="s">
        <v>2</v>
      </c>
      <c r="D9" s="13" t="s">
        <v>3</v>
      </c>
      <c r="E9" s="13" t="s">
        <v>4</v>
      </c>
      <c r="F9" s="13" t="s">
        <v>5</v>
      </c>
    </row>
    <row r="10" ht="26.25" customHeight="1">
      <c r="A10" s="6" t="s">
        <v>12</v>
      </c>
      <c r="B10" s="6" t="s">
        <v>13</v>
      </c>
    </row>
    <row r="11">
      <c r="A11" s="6" t="s">
        <v>14</v>
      </c>
      <c r="B11" s="7"/>
      <c r="C11" s="8">
        <v>45.26</v>
      </c>
      <c r="D11" s="8">
        <f t="shared" ref="D11:D13" si="4">C11*5%</f>
        <v>2.263</v>
      </c>
      <c r="E11" s="8">
        <f t="shared" ref="E11:E13" si="5">C11*26%</f>
        <v>11.7676</v>
      </c>
      <c r="F11" s="9">
        <f t="shared" ref="F11:F13" si="6">C11+D11+E11</f>
        <v>59.2906</v>
      </c>
    </row>
    <row r="12">
      <c r="A12" s="6" t="s">
        <v>15</v>
      </c>
      <c r="B12" s="7"/>
      <c r="C12" s="8">
        <v>67.69</v>
      </c>
      <c r="D12" s="8">
        <f t="shared" si="4"/>
        <v>3.3845</v>
      </c>
      <c r="E12" s="8">
        <f t="shared" si="5"/>
        <v>17.5994</v>
      </c>
      <c r="F12" s="9">
        <f t="shared" si="6"/>
        <v>88.6739</v>
      </c>
    </row>
    <row r="13">
      <c r="A13" s="6" t="s">
        <v>16</v>
      </c>
      <c r="B13" s="7"/>
      <c r="C13" s="8">
        <v>135.38</v>
      </c>
      <c r="D13" s="8">
        <f t="shared" si="4"/>
        <v>6.769</v>
      </c>
      <c r="E13" s="8">
        <f t="shared" si="5"/>
        <v>35.1988</v>
      </c>
      <c r="F13" s="9">
        <f t="shared" si="6"/>
        <v>177.3478</v>
      </c>
    </row>
    <row r="14" ht="15.0" customHeight="1">
      <c r="A14" s="6" t="s">
        <v>17</v>
      </c>
      <c r="B14" s="14" t="s">
        <v>18</v>
      </c>
    </row>
    <row r="15">
      <c r="A15" s="15" t="s">
        <v>19</v>
      </c>
      <c r="B15" s="7"/>
      <c r="C15" s="8">
        <v>4.77</v>
      </c>
      <c r="D15" s="8">
        <f t="shared" ref="D15:D17" si="7">C15*5%</f>
        <v>0.2385</v>
      </c>
      <c r="E15" s="8">
        <f t="shared" ref="E15:E17" si="8">C15*26%</f>
        <v>1.2402</v>
      </c>
      <c r="F15" s="9">
        <f t="shared" ref="F15:F17" si="9">C15+D15+E15</f>
        <v>6.2487</v>
      </c>
    </row>
    <row r="16">
      <c r="A16" s="15" t="s">
        <v>20</v>
      </c>
      <c r="B16" s="7"/>
      <c r="C16" s="8">
        <v>24.29</v>
      </c>
      <c r="D16" s="8">
        <f t="shared" si="7"/>
        <v>1.2145</v>
      </c>
      <c r="E16" s="8">
        <f t="shared" si="8"/>
        <v>6.3154</v>
      </c>
      <c r="F16" s="9">
        <f t="shared" si="9"/>
        <v>31.8199</v>
      </c>
    </row>
    <row r="17">
      <c r="A17" s="16" t="s">
        <v>21</v>
      </c>
      <c r="B17" s="7"/>
      <c r="C17" s="16">
        <v>141.97</v>
      </c>
      <c r="D17" s="8">
        <f t="shared" si="7"/>
        <v>7.0985</v>
      </c>
      <c r="E17" s="8">
        <f t="shared" si="8"/>
        <v>36.9122</v>
      </c>
      <c r="F17" s="9">
        <f t="shared" si="9"/>
        <v>185.9807</v>
      </c>
    </row>
    <row r="18">
      <c r="A18" s="16"/>
      <c r="B18" s="16"/>
      <c r="C18" s="16"/>
      <c r="D18" s="16"/>
      <c r="E18" s="16"/>
      <c r="F18" s="17"/>
    </row>
    <row r="19" ht="15.0" customHeight="1">
      <c r="A19" s="1" t="s">
        <v>22</v>
      </c>
      <c r="B19" s="2"/>
      <c r="C19" s="2"/>
      <c r="D19" s="2"/>
      <c r="E19" s="2"/>
      <c r="F19" s="3"/>
    </row>
    <row r="20">
      <c r="A20" s="4" t="s">
        <v>1</v>
      </c>
      <c r="B20" s="5"/>
      <c r="C20" s="4" t="s">
        <v>2</v>
      </c>
      <c r="D20" s="4" t="s">
        <v>3</v>
      </c>
      <c r="E20" s="4" t="s">
        <v>4</v>
      </c>
      <c r="F20" s="4" t="s">
        <v>5</v>
      </c>
    </row>
    <row r="21">
      <c r="A21" s="6" t="s">
        <v>23</v>
      </c>
      <c r="B21" s="7"/>
      <c r="C21" s="8">
        <v>571.52</v>
      </c>
      <c r="D21" s="8">
        <f t="shared" ref="D21:D23" si="10">C21*5%</f>
        <v>28.576</v>
      </c>
      <c r="E21" s="8">
        <f t="shared" ref="E21:E23" si="11">C21*26%</f>
        <v>148.5952</v>
      </c>
      <c r="F21" s="9">
        <f t="shared" ref="F21:F23" si="12">C21+D21+E21</f>
        <v>748.6912</v>
      </c>
    </row>
    <row r="22">
      <c r="A22" s="6" t="s">
        <v>24</v>
      </c>
      <c r="B22" s="7"/>
      <c r="C22" s="8">
        <v>142.88</v>
      </c>
      <c r="D22" s="8">
        <f t="shared" si="10"/>
        <v>7.144</v>
      </c>
      <c r="E22" s="8">
        <f t="shared" si="11"/>
        <v>37.1488</v>
      </c>
      <c r="F22" s="9">
        <f t="shared" si="12"/>
        <v>187.1728</v>
      </c>
    </row>
    <row r="23">
      <c r="A23" s="6" t="s">
        <v>25</v>
      </c>
      <c r="B23" s="7"/>
      <c r="C23" s="8">
        <v>571.52</v>
      </c>
      <c r="D23" s="8">
        <f t="shared" si="10"/>
        <v>28.576</v>
      </c>
      <c r="E23" s="8">
        <f t="shared" si="11"/>
        <v>148.5952</v>
      </c>
      <c r="F23" s="9">
        <f t="shared" si="12"/>
        <v>748.6912</v>
      </c>
      <c r="G23" s="18"/>
      <c r="H23" s="18"/>
      <c r="I23" s="18"/>
      <c r="J23" s="18"/>
      <c r="K23" s="18"/>
      <c r="L23" s="18"/>
      <c r="M23" s="18"/>
      <c r="N23" s="18"/>
      <c r="O23" s="18"/>
      <c r="P23" s="18"/>
    </row>
    <row r="24" ht="13.5" customHeight="1">
      <c r="A24" s="7"/>
      <c r="B24" s="7"/>
      <c r="C24" s="7"/>
      <c r="D24" s="7"/>
      <c r="E24" s="7"/>
      <c r="F24" s="19"/>
    </row>
    <row r="25" ht="15.0" customHeight="1">
      <c r="A25" s="20" t="s">
        <v>26</v>
      </c>
      <c r="B25" s="2"/>
      <c r="C25" s="2"/>
      <c r="D25" s="2"/>
      <c r="E25" s="2"/>
      <c r="F25" s="3"/>
    </row>
    <row r="26">
      <c r="A26" s="21" t="s">
        <v>1</v>
      </c>
      <c r="B26" s="22"/>
      <c r="C26" s="23" t="s">
        <v>2</v>
      </c>
      <c r="D26" s="23" t="s">
        <v>3</v>
      </c>
      <c r="E26" s="23" t="s">
        <v>4</v>
      </c>
      <c r="F26" s="23" t="s">
        <v>5</v>
      </c>
    </row>
    <row r="27">
      <c r="A27" s="6" t="s">
        <v>27</v>
      </c>
      <c r="B27" s="7"/>
      <c r="C27" s="8">
        <v>141.97</v>
      </c>
      <c r="D27" s="8">
        <f t="shared" ref="D27:D28" si="13">C27*5%</f>
        <v>7.0985</v>
      </c>
      <c r="E27" s="8">
        <f t="shared" ref="E27:E28" si="14">C27*26%</f>
        <v>36.9122</v>
      </c>
      <c r="F27" s="9">
        <f t="shared" ref="F27:F28" si="15">C27+D27+E27</f>
        <v>185.9807</v>
      </c>
    </row>
    <row r="28">
      <c r="A28" s="6" t="s">
        <v>28</v>
      </c>
      <c r="B28" s="7"/>
      <c r="C28" s="8">
        <v>6.0</v>
      </c>
      <c r="D28" s="8">
        <f t="shared" si="13"/>
        <v>0.3</v>
      </c>
      <c r="E28" s="8">
        <f t="shared" si="14"/>
        <v>1.56</v>
      </c>
      <c r="F28" s="9">
        <f t="shared" si="15"/>
        <v>7.86</v>
      </c>
    </row>
    <row r="29" ht="26.25" customHeight="1">
      <c r="A29" s="6" t="s">
        <v>29</v>
      </c>
      <c r="B29" s="10" t="s">
        <v>18</v>
      </c>
    </row>
    <row r="30">
      <c r="A30" s="6"/>
      <c r="B30" s="6"/>
      <c r="C30" s="6"/>
      <c r="D30" s="6"/>
      <c r="E30" s="6"/>
      <c r="F30" s="24"/>
    </row>
    <row r="31" ht="15.0" customHeight="1">
      <c r="A31" s="25" t="s">
        <v>30</v>
      </c>
      <c r="B31" s="2"/>
      <c r="C31" s="2"/>
      <c r="D31" s="2"/>
      <c r="E31" s="2"/>
      <c r="F31" s="3"/>
    </row>
    <row r="32">
      <c r="A32" s="26" t="s">
        <v>1</v>
      </c>
      <c r="B32" s="22"/>
      <c r="C32" s="26" t="s">
        <v>2</v>
      </c>
      <c r="D32" s="26" t="s">
        <v>3</v>
      </c>
      <c r="E32" s="26" t="s">
        <v>4</v>
      </c>
      <c r="F32" s="26" t="s">
        <v>5</v>
      </c>
    </row>
    <row r="33">
      <c r="A33" s="27" t="s">
        <v>31</v>
      </c>
      <c r="B33" s="7"/>
      <c r="C33" s="28">
        <v>141.97</v>
      </c>
      <c r="D33" s="28">
        <f>C33*5%</f>
        <v>7.0985</v>
      </c>
      <c r="E33" s="28">
        <f>C33*26%</f>
        <v>36.9122</v>
      </c>
      <c r="F33" s="29">
        <f>C33+D33+E33</f>
        <v>185.9807</v>
      </c>
    </row>
    <row r="34" ht="12.75" customHeight="1">
      <c r="A34" s="30" t="s">
        <v>32</v>
      </c>
    </row>
    <row r="35" ht="12.75" customHeight="1">
      <c r="A35" s="30" t="s">
        <v>33</v>
      </c>
      <c r="B35" s="30" t="s">
        <v>34</v>
      </c>
      <c r="F35" s="31"/>
    </row>
    <row r="36" ht="19.5" customHeight="1">
      <c r="A36" s="32"/>
      <c r="B36" s="33"/>
      <c r="C36" s="5" t="s">
        <v>2</v>
      </c>
      <c r="D36" s="21" t="s">
        <v>3</v>
      </c>
      <c r="E36" s="21" t="s">
        <v>4</v>
      </c>
      <c r="F36" s="21" t="s">
        <v>5</v>
      </c>
    </row>
    <row r="37" ht="19.5" customHeight="1">
      <c r="A37" s="32">
        <v>0.01</v>
      </c>
      <c r="B37" s="33">
        <v>2500.0</v>
      </c>
      <c r="C37" s="34">
        <v>178.62</v>
      </c>
      <c r="D37" s="34">
        <f t="shared" ref="D37:D62" si="16">C37*5%</f>
        <v>8.931</v>
      </c>
      <c r="E37" s="34">
        <f t="shared" ref="E37:E62" si="17">C37*26%</f>
        <v>46.4412</v>
      </c>
      <c r="F37" s="35">
        <f t="shared" ref="F37:F62" si="18">C37+D37+E37</f>
        <v>233.9922</v>
      </c>
    </row>
    <row r="38" ht="18.75" customHeight="1">
      <c r="A38" s="36">
        <v>2500.01</v>
      </c>
      <c r="B38" s="33">
        <v>5000.0</v>
      </c>
      <c r="C38" s="34">
        <v>257.21</v>
      </c>
      <c r="D38" s="34">
        <f t="shared" si="16"/>
        <v>12.8605</v>
      </c>
      <c r="E38" s="34">
        <f t="shared" si="17"/>
        <v>66.8746</v>
      </c>
      <c r="F38" s="35">
        <f t="shared" si="18"/>
        <v>336.9451</v>
      </c>
    </row>
    <row r="39" ht="19.5" customHeight="1">
      <c r="A39" s="33">
        <v>5000.01</v>
      </c>
      <c r="B39" s="33">
        <v>7500.0</v>
      </c>
      <c r="C39" s="34">
        <v>436.86</v>
      </c>
      <c r="D39" s="34">
        <f t="shared" si="16"/>
        <v>21.843</v>
      </c>
      <c r="E39" s="34">
        <f t="shared" si="17"/>
        <v>113.5836</v>
      </c>
      <c r="F39" s="35">
        <f t="shared" si="18"/>
        <v>572.2866</v>
      </c>
    </row>
    <row r="40" ht="18.75" customHeight="1">
      <c r="A40" s="36">
        <v>7500.01</v>
      </c>
      <c r="B40" s="33">
        <v>15000.0</v>
      </c>
      <c r="C40" s="34">
        <v>624.12</v>
      </c>
      <c r="D40" s="34">
        <f t="shared" si="16"/>
        <v>31.206</v>
      </c>
      <c r="E40" s="34">
        <f t="shared" si="17"/>
        <v>162.2712</v>
      </c>
      <c r="F40" s="35">
        <f t="shared" si="18"/>
        <v>817.5972</v>
      </c>
    </row>
    <row r="41" ht="19.5" customHeight="1">
      <c r="A41" s="32">
        <v>15000.01</v>
      </c>
      <c r="B41" s="36">
        <v>25000.0</v>
      </c>
      <c r="C41" s="34">
        <v>873.8</v>
      </c>
      <c r="D41" s="34">
        <f t="shared" si="16"/>
        <v>43.69</v>
      </c>
      <c r="E41" s="34">
        <f t="shared" si="17"/>
        <v>227.188</v>
      </c>
      <c r="F41" s="35">
        <f t="shared" si="18"/>
        <v>1144.678</v>
      </c>
    </row>
    <row r="42" ht="18.75" customHeight="1">
      <c r="A42" s="36">
        <v>25000.01</v>
      </c>
      <c r="B42" s="36">
        <v>35000.0</v>
      </c>
      <c r="C42" s="34">
        <v>1092.27</v>
      </c>
      <c r="D42" s="34">
        <f t="shared" si="16"/>
        <v>54.6135</v>
      </c>
      <c r="E42" s="34">
        <f t="shared" si="17"/>
        <v>283.9902</v>
      </c>
      <c r="F42" s="35">
        <f t="shared" si="18"/>
        <v>1430.8737</v>
      </c>
    </row>
    <row r="43" ht="18.75" customHeight="1">
      <c r="A43" s="36">
        <v>35000.01</v>
      </c>
      <c r="B43" s="32">
        <v>45000.0</v>
      </c>
      <c r="C43" s="34">
        <v>1341.95</v>
      </c>
      <c r="D43" s="34">
        <f t="shared" si="16"/>
        <v>67.0975</v>
      </c>
      <c r="E43" s="34">
        <f t="shared" si="17"/>
        <v>348.907</v>
      </c>
      <c r="F43" s="35">
        <f t="shared" si="18"/>
        <v>1757.9545</v>
      </c>
    </row>
    <row r="44" ht="19.5" customHeight="1">
      <c r="A44" s="32">
        <v>45000.01</v>
      </c>
      <c r="B44" s="36">
        <v>60000.0</v>
      </c>
      <c r="C44" s="34">
        <v>1716.47</v>
      </c>
      <c r="D44" s="34">
        <f t="shared" si="16"/>
        <v>85.8235</v>
      </c>
      <c r="E44" s="34">
        <f t="shared" si="17"/>
        <v>446.2822</v>
      </c>
      <c r="F44" s="35">
        <f t="shared" si="18"/>
        <v>2248.5757</v>
      </c>
    </row>
    <row r="45" ht="18.0" customHeight="1">
      <c r="A45" s="36">
        <v>60000.01</v>
      </c>
      <c r="B45" s="36">
        <v>75000.0</v>
      </c>
      <c r="C45" s="34">
        <v>2090.99</v>
      </c>
      <c r="D45" s="34">
        <f t="shared" si="16"/>
        <v>104.5495</v>
      </c>
      <c r="E45" s="34">
        <f t="shared" si="17"/>
        <v>543.6574</v>
      </c>
      <c r="F45" s="35">
        <f t="shared" si="18"/>
        <v>2739.1969</v>
      </c>
    </row>
    <row r="46" ht="19.5" customHeight="1">
      <c r="A46" s="36">
        <v>75000.01</v>
      </c>
      <c r="B46" s="36">
        <v>90000.0</v>
      </c>
      <c r="C46" s="34">
        <v>2434.3</v>
      </c>
      <c r="D46" s="34">
        <f t="shared" si="16"/>
        <v>121.715</v>
      </c>
      <c r="E46" s="34">
        <f t="shared" si="17"/>
        <v>632.918</v>
      </c>
      <c r="F46" s="35">
        <f t="shared" si="18"/>
        <v>3188.933</v>
      </c>
    </row>
    <row r="47" ht="18.75" customHeight="1">
      <c r="A47" s="36">
        <v>90000.01</v>
      </c>
      <c r="B47" s="36">
        <v>120000.0</v>
      </c>
      <c r="C47" s="34">
        <v>3183.34</v>
      </c>
      <c r="D47" s="34">
        <f t="shared" si="16"/>
        <v>159.167</v>
      </c>
      <c r="E47" s="34">
        <f t="shared" si="17"/>
        <v>827.6684</v>
      </c>
      <c r="F47" s="35">
        <f t="shared" si="18"/>
        <v>4170.1754</v>
      </c>
    </row>
    <row r="48" ht="19.5" customHeight="1">
      <c r="A48" s="36">
        <v>120000.01</v>
      </c>
      <c r="B48" s="36">
        <v>150000.0</v>
      </c>
      <c r="C48" s="34">
        <v>3901.17</v>
      </c>
      <c r="D48" s="34">
        <f t="shared" si="16"/>
        <v>195.0585</v>
      </c>
      <c r="E48" s="34">
        <f t="shared" si="17"/>
        <v>1014.3042</v>
      </c>
      <c r="F48" s="35">
        <f t="shared" si="18"/>
        <v>5110.5327</v>
      </c>
    </row>
    <row r="49" ht="18.75" customHeight="1">
      <c r="A49" s="33">
        <v>150000.01</v>
      </c>
      <c r="B49" s="33">
        <v>200000.0</v>
      </c>
      <c r="C49" s="34">
        <v>4494.16</v>
      </c>
      <c r="D49" s="34">
        <f t="shared" si="16"/>
        <v>224.708</v>
      </c>
      <c r="E49" s="34">
        <f t="shared" si="17"/>
        <v>1168.4816</v>
      </c>
      <c r="F49" s="35">
        <f t="shared" si="18"/>
        <v>5887.3496</v>
      </c>
    </row>
    <row r="50" ht="18.75" customHeight="1">
      <c r="A50" s="36">
        <v>200000.01</v>
      </c>
      <c r="B50" s="33">
        <v>250000.0</v>
      </c>
      <c r="C50" s="34">
        <v>4900.16</v>
      </c>
      <c r="D50" s="34">
        <f t="shared" si="16"/>
        <v>245.008</v>
      </c>
      <c r="E50" s="34">
        <f t="shared" si="17"/>
        <v>1274.0416</v>
      </c>
      <c r="F50" s="35">
        <f t="shared" si="18"/>
        <v>6419.2096</v>
      </c>
    </row>
    <row r="51" ht="18.75" customHeight="1">
      <c r="A51" s="33">
        <v>250000.01</v>
      </c>
      <c r="B51" s="36">
        <v>300000.0</v>
      </c>
      <c r="C51" s="34">
        <v>5306.11</v>
      </c>
      <c r="D51" s="34">
        <f t="shared" si="16"/>
        <v>265.3055</v>
      </c>
      <c r="E51" s="34">
        <f t="shared" si="17"/>
        <v>1379.5886</v>
      </c>
      <c r="F51" s="35">
        <f t="shared" si="18"/>
        <v>6951.0041</v>
      </c>
    </row>
    <row r="52" ht="19.5" customHeight="1">
      <c r="A52" s="36">
        <v>300000.01</v>
      </c>
      <c r="B52" s="36">
        <v>450000.0</v>
      </c>
      <c r="C52" s="34">
        <v>5712.11</v>
      </c>
      <c r="D52" s="34">
        <f t="shared" si="16"/>
        <v>285.6055</v>
      </c>
      <c r="E52" s="34">
        <f t="shared" si="17"/>
        <v>1485.1486</v>
      </c>
      <c r="F52" s="35">
        <f t="shared" si="18"/>
        <v>7482.8641</v>
      </c>
    </row>
    <row r="53" ht="20.25" customHeight="1">
      <c r="A53" s="36">
        <v>450000.01</v>
      </c>
      <c r="B53" s="33">
        <v>600000.0</v>
      </c>
      <c r="C53" s="34">
        <v>6118.11</v>
      </c>
      <c r="D53" s="34">
        <f t="shared" si="16"/>
        <v>305.9055</v>
      </c>
      <c r="E53" s="34">
        <f t="shared" si="17"/>
        <v>1590.7086</v>
      </c>
      <c r="F53" s="35">
        <f t="shared" si="18"/>
        <v>8014.7241</v>
      </c>
    </row>
    <row r="54" ht="21.75" customHeight="1">
      <c r="A54" s="37">
        <v>600000.01</v>
      </c>
      <c r="B54" s="36">
        <v>750000.0</v>
      </c>
      <c r="C54" s="34">
        <v>6524.11</v>
      </c>
      <c r="D54" s="34">
        <f t="shared" si="16"/>
        <v>326.2055</v>
      </c>
      <c r="E54" s="34">
        <f t="shared" si="17"/>
        <v>1696.2686</v>
      </c>
      <c r="F54" s="35">
        <f t="shared" si="18"/>
        <v>8546.5841</v>
      </c>
    </row>
    <row r="55" ht="19.5" customHeight="1">
      <c r="A55" s="36">
        <v>750000.01</v>
      </c>
      <c r="B55" s="37">
        <v>1000000.0</v>
      </c>
      <c r="C55" s="34">
        <v>6930.11</v>
      </c>
      <c r="D55" s="34">
        <f t="shared" si="16"/>
        <v>346.5055</v>
      </c>
      <c r="E55" s="34">
        <f t="shared" si="17"/>
        <v>1801.8286</v>
      </c>
      <c r="F55" s="35">
        <f t="shared" si="18"/>
        <v>9078.4441</v>
      </c>
    </row>
    <row r="56" ht="19.5" customHeight="1">
      <c r="A56" s="36">
        <v>1000000.01</v>
      </c>
      <c r="B56" s="37">
        <v>1500000.0</v>
      </c>
      <c r="C56" s="34">
        <v>7539.67</v>
      </c>
      <c r="D56" s="34">
        <f t="shared" si="16"/>
        <v>376.9835</v>
      </c>
      <c r="E56" s="34">
        <f t="shared" si="17"/>
        <v>1960.3142</v>
      </c>
      <c r="F56" s="35">
        <f t="shared" si="18"/>
        <v>9876.9677</v>
      </c>
    </row>
    <row r="57" ht="18.75" customHeight="1">
      <c r="A57" s="36">
        <v>1500000.01</v>
      </c>
      <c r="B57" s="36">
        <v>2000000.0</v>
      </c>
      <c r="C57" s="34">
        <v>8148.11</v>
      </c>
      <c r="D57" s="34">
        <f t="shared" si="16"/>
        <v>407.4055</v>
      </c>
      <c r="E57" s="34">
        <f t="shared" si="17"/>
        <v>2118.5086</v>
      </c>
      <c r="F57" s="35">
        <f t="shared" si="18"/>
        <v>10674.0241</v>
      </c>
    </row>
    <row r="58" ht="18.75" customHeight="1">
      <c r="A58" s="37">
        <v>2000000.01</v>
      </c>
      <c r="B58" s="37">
        <v>4000000.0</v>
      </c>
      <c r="C58" s="34">
        <v>8960.11</v>
      </c>
      <c r="D58" s="34">
        <f t="shared" si="16"/>
        <v>448.0055</v>
      </c>
      <c r="E58" s="34">
        <f t="shared" si="17"/>
        <v>2329.6286</v>
      </c>
      <c r="F58" s="35">
        <f t="shared" si="18"/>
        <v>11737.7441</v>
      </c>
    </row>
    <row r="59" ht="19.5" customHeight="1">
      <c r="A59" s="36">
        <v>4000000.01</v>
      </c>
      <c r="B59" s="36">
        <v>6000000.0</v>
      </c>
      <c r="C59" s="34">
        <v>9772.11</v>
      </c>
      <c r="D59" s="34">
        <f t="shared" si="16"/>
        <v>488.6055</v>
      </c>
      <c r="E59" s="34">
        <f t="shared" si="17"/>
        <v>2540.7486</v>
      </c>
      <c r="F59" s="35">
        <f t="shared" si="18"/>
        <v>12801.4641</v>
      </c>
    </row>
    <row r="60" ht="19.5" customHeight="1">
      <c r="A60" s="37">
        <v>6000000.01</v>
      </c>
      <c r="B60" s="37">
        <v>8000000.0</v>
      </c>
      <c r="C60" s="34">
        <v>10584.11</v>
      </c>
      <c r="D60" s="34">
        <f t="shared" si="16"/>
        <v>529.2055</v>
      </c>
      <c r="E60" s="34">
        <f t="shared" si="17"/>
        <v>2751.8686</v>
      </c>
      <c r="F60" s="35">
        <f t="shared" si="18"/>
        <v>13865.1841</v>
      </c>
    </row>
    <row r="61" ht="19.5" customHeight="1">
      <c r="A61" s="37">
        <v>8000000.01</v>
      </c>
      <c r="B61" s="37">
        <v>1.0E7</v>
      </c>
      <c r="C61" s="34">
        <v>11396.11</v>
      </c>
      <c r="D61" s="34">
        <f t="shared" si="16"/>
        <v>569.8055</v>
      </c>
      <c r="E61" s="34">
        <f t="shared" si="17"/>
        <v>2962.9886</v>
      </c>
      <c r="F61" s="35">
        <f t="shared" si="18"/>
        <v>14928.9041</v>
      </c>
    </row>
    <row r="62" ht="18.75" customHeight="1">
      <c r="A62" s="36" t="s">
        <v>35</v>
      </c>
      <c r="B62" s="36"/>
      <c r="C62" s="34">
        <v>12208.11</v>
      </c>
      <c r="D62" s="34">
        <f t="shared" si="16"/>
        <v>610.4055</v>
      </c>
      <c r="E62" s="34">
        <f t="shared" si="17"/>
        <v>3174.1086</v>
      </c>
      <c r="F62" s="35">
        <f t="shared" si="18"/>
        <v>15992.6241</v>
      </c>
    </row>
    <row r="63" ht="30.0" customHeight="1">
      <c r="A63" s="38"/>
      <c r="B63" s="38"/>
      <c r="C63" s="38"/>
      <c r="D63" s="38"/>
      <c r="E63" s="38"/>
      <c r="F63" s="38"/>
    </row>
    <row r="64" ht="30.0" customHeight="1">
      <c r="A64" s="39" t="s">
        <v>36</v>
      </c>
      <c r="B64" s="2"/>
      <c r="C64" s="2"/>
      <c r="D64" s="2"/>
      <c r="E64" s="2"/>
      <c r="F64" s="3"/>
    </row>
    <row r="65">
      <c r="A65" s="23" t="s">
        <v>1</v>
      </c>
      <c r="B65" s="23"/>
      <c r="C65" s="23" t="s">
        <v>2</v>
      </c>
      <c r="D65" s="23" t="s">
        <v>3</v>
      </c>
      <c r="E65" s="23" t="s">
        <v>4</v>
      </c>
      <c r="F65" s="23" t="s">
        <v>5</v>
      </c>
    </row>
    <row r="66">
      <c r="A66" s="40" t="s">
        <v>37</v>
      </c>
      <c r="B66" s="40"/>
      <c r="C66" s="36">
        <v>196.32</v>
      </c>
      <c r="D66" s="36">
        <f>C66*5%</f>
        <v>9.816</v>
      </c>
      <c r="E66" s="36">
        <f>C66*26%</f>
        <v>51.0432</v>
      </c>
      <c r="F66" s="41">
        <f>C66+D66+E66</f>
        <v>257.1792</v>
      </c>
    </row>
    <row r="67" ht="15.0" customHeight="1">
      <c r="A67" s="40" t="s">
        <v>38</v>
      </c>
      <c r="B67" s="40"/>
      <c r="C67" s="42" t="s">
        <v>18</v>
      </c>
    </row>
    <row r="68">
      <c r="A68" s="38"/>
      <c r="B68" s="38"/>
      <c r="C68" s="38"/>
      <c r="D68" s="38"/>
      <c r="E68" s="38"/>
      <c r="F68" s="38"/>
    </row>
    <row r="69" ht="15.0" customHeight="1">
      <c r="A69" s="39" t="s">
        <v>39</v>
      </c>
      <c r="B69" s="2"/>
      <c r="C69" s="2"/>
      <c r="D69" s="2"/>
      <c r="E69" s="2"/>
      <c r="F69" s="3"/>
    </row>
    <row r="70">
      <c r="A70" s="23" t="s">
        <v>1</v>
      </c>
      <c r="B70" s="23"/>
      <c r="C70" s="23" t="s">
        <v>2</v>
      </c>
      <c r="D70" s="23" t="s">
        <v>3</v>
      </c>
      <c r="E70" s="23" t="s">
        <v>4</v>
      </c>
      <c r="F70" s="23" t="s">
        <v>5</v>
      </c>
    </row>
    <row r="71">
      <c r="A71" s="6" t="s">
        <v>40</v>
      </c>
      <c r="B71" s="6"/>
      <c r="C71" s="8">
        <v>72.38</v>
      </c>
      <c r="D71" s="8">
        <f t="shared" ref="D71:D72" si="19">C71*5%</f>
        <v>3.619</v>
      </c>
      <c r="E71" s="8">
        <f t="shared" ref="E71:E72" si="20">C71*26%</f>
        <v>18.8188</v>
      </c>
      <c r="F71" s="9">
        <f t="shared" ref="F71:F72" si="21">C71+D71+E71</f>
        <v>94.8178</v>
      </c>
    </row>
    <row r="72">
      <c r="A72" s="6" t="s">
        <v>41</v>
      </c>
      <c r="B72" s="6"/>
      <c r="C72" s="8">
        <v>283.94</v>
      </c>
      <c r="D72" s="8">
        <f t="shared" si="19"/>
        <v>14.197</v>
      </c>
      <c r="E72" s="8">
        <f t="shared" si="20"/>
        <v>73.8244</v>
      </c>
      <c r="F72" s="9">
        <f t="shared" si="21"/>
        <v>371.9614</v>
      </c>
    </row>
    <row r="73" ht="15.0" customHeight="1">
      <c r="A73" s="1" t="s">
        <v>42</v>
      </c>
      <c r="B73" s="2"/>
      <c r="C73" s="2"/>
      <c r="D73" s="2"/>
      <c r="E73" s="2"/>
      <c r="F73" s="3"/>
    </row>
    <row r="74">
      <c r="A74" s="13" t="s">
        <v>1</v>
      </c>
      <c r="B74" s="43"/>
      <c r="C74" s="13" t="s">
        <v>2</v>
      </c>
      <c r="D74" s="13" t="s">
        <v>3</v>
      </c>
      <c r="E74" s="13" t="s">
        <v>4</v>
      </c>
      <c r="F74" s="13" t="s">
        <v>5</v>
      </c>
    </row>
    <row r="75">
      <c r="A75" s="6" t="s">
        <v>43</v>
      </c>
      <c r="B75" s="6"/>
      <c r="C75" s="8">
        <v>44.35</v>
      </c>
      <c r="D75" s="8">
        <f t="shared" ref="D75:D76" si="22">C75*5%</f>
        <v>2.2175</v>
      </c>
      <c r="E75" s="8">
        <f t="shared" ref="E75:E76" si="23">C75*26%</f>
        <v>11.531</v>
      </c>
      <c r="F75" s="9">
        <f t="shared" ref="F75:F76" si="24">C75+D75+E75</f>
        <v>58.0985</v>
      </c>
    </row>
    <row r="76">
      <c r="A76" s="6" t="s">
        <v>44</v>
      </c>
      <c r="B76" s="6"/>
      <c r="C76" s="8">
        <v>24.35</v>
      </c>
      <c r="D76" s="8">
        <f t="shared" si="22"/>
        <v>1.2175</v>
      </c>
      <c r="E76" s="8">
        <f t="shared" si="23"/>
        <v>6.331</v>
      </c>
      <c r="F76" s="9">
        <f t="shared" si="24"/>
        <v>31.8985</v>
      </c>
    </row>
    <row r="77">
      <c r="A77" s="24"/>
      <c r="B77" s="24"/>
      <c r="C77" s="24"/>
      <c r="D77" s="24"/>
      <c r="E77" s="24"/>
      <c r="F77" s="24"/>
    </row>
    <row r="78" ht="15.0" customHeight="1">
      <c r="A78" s="44" t="s">
        <v>45</v>
      </c>
      <c r="B78" s="2"/>
      <c r="C78" s="2"/>
      <c r="D78" s="2"/>
      <c r="E78" s="2"/>
      <c r="F78" s="3"/>
    </row>
    <row r="79">
      <c r="A79" s="13" t="s">
        <v>1</v>
      </c>
      <c r="B79" s="13"/>
      <c r="C79" s="13" t="s">
        <v>2</v>
      </c>
      <c r="D79" s="13" t="s">
        <v>3</v>
      </c>
      <c r="E79" s="13" t="s">
        <v>4</v>
      </c>
      <c r="F79" s="13" t="s">
        <v>5</v>
      </c>
    </row>
    <row r="80">
      <c r="A80" s="6" t="s">
        <v>46</v>
      </c>
      <c r="B80" s="6"/>
      <c r="C80" s="8">
        <v>41.2</v>
      </c>
      <c r="D80" s="8">
        <f t="shared" ref="D80:D81" si="25">C80*5%</f>
        <v>2.06</v>
      </c>
      <c r="E80" s="8">
        <f t="shared" ref="E80:E81" si="26">C80*26%</f>
        <v>10.712</v>
      </c>
      <c r="F80" s="9">
        <f t="shared" ref="F80:F81" si="27">C80+D80+E80</f>
        <v>53.972</v>
      </c>
    </row>
    <row r="81" ht="13.5" customHeight="1">
      <c r="A81" s="7" t="s">
        <v>47</v>
      </c>
      <c r="B81" s="7"/>
      <c r="C81" s="34">
        <v>60.13</v>
      </c>
      <c r="D81" s="34">
        <f t="shared" si="25"/>
        <v>3.0065</v>
      </c>
      <c r="E81" s="34">
        <f t="shared" si="26"/>
        <v>15.6338</v>
      </c>
      <c r="F81" s="35">
        <f t="shared" si="27"/>
        <v>78.7703</v>
      </c>
    </row>
    <row r="82">
      <c r="A82" s="17"/>
      <c r="B82" s="17"/>
      <c r="C82" s="17"/>
      <c r="D82" s="17"/>
      <c r="E82" s="17"/>
      <c r="F82" s="17"/>
    </row>
    <row r="83" ht="15.0" customHeight="1">
      <c r="A83" s="45" t="s">
        <v>48</v>
      </c>
      <c r="B83" s="2"/>
      <c r="C83" s="2"/>
      <c r="D83" s="2"/>
      <c r="E83" s="2"/>
      <c r="F83" s="3"/>
    </row>
    <row r="84">
      <c r="A84" s="4" t="s">
        <v>1</v>
      </c>
      <c r="B84" s="4"/>
      <c r="C84" s="4" t="s">
        <v>2</v>
      </c>
      <c r="D84" s="4" t="s">
        <v>3</v>
      </c>
      <c r="E84" s="4" t="s">
        <v>4</v>
      </c>
      <c r="F84" s="4" t="s">
        <v>5</v>
      </c>
    </row>
    <row r="85">
      <c r="A85" s="16" t="s">
        <v>49</v>
      </c>
      <c r="B85" s="16"/>
      <c r="C85" s="46">
        <v>74.1</v>
      </c>
      <c r="D85" s="46">
        <f>C85*5%</f>
        <v>3.705</v>
      </c>
      <c r="E85" s="46">
        <f>C85*26%</f>
        <v>19.266</v>
      </c>
      <c r="F85" s="47">
        <f>C85+D85+E85</f>
        <v>97.071</v>
      </c>
    </row>
    <row r="86">
      <c r="A86" s="16"/>
      <c r="B86" s="16"/>
      <c r="C86" s="16"/>
      <c r="D86" s="16"/>
      <c r="E86" s="16"/>
      <c r="F86" s="17"/>
    </row>
    <row r="87" ht="15.0" customHeight="1">
      <c r="A87" s="1" t="s">
        <v>50</v>
      </c>
      <c r="B87" s="2"/>
      <c r="C87" s="2"/>
      <c r="D87" s="2"/>
      <c r="E87" s="2"/>
      <c r="F87" s="3"/>
    </row>
    <row r="88">
      <c r="A88" s="13" t="s">
        <v>1</v>
      </c>
      <c r="B88" s="13"/>
      <c r="C88" s="4" t="s">
        <v>2</v>
      </c>
      <c r="D88" s="4" t="s">
        <v>3</v>
      </c>
      <c r="E88" s="4" t="s">
        <v>4</v>
      </c>
      <c r="F88" s="4" t="s">
        <v>5</v>
      </c>
    </row>
    <row r="89">
      <c r="A89" s="6" t="s">
        <v>51</v>
      </c>
      <c r="B89" s="6"/>
      <c r="C89" s="8">
        <v>400.0</v>
      </c>
      <c r="D89" s="8">
        <f>C89*5%</f>
        <v>20</v>
      </c>
      <c r="E89" s="8">
        <f>C89*26%</f>
        <v>104</v>
      </c>
      <c r="F89" s="9">
        <f>C89+D89+E89</f>
        <v>524</v>
      </c>
    </row>
    <row r="90" ht="26.25" customHeight="1">
      <c r="A90" s="6" t="s">
        <v>52</v>
      </c>
      <c r="B90" s="6"/>
      <c r="C90" s="10" t="s">
        <v>53</v>
      </c>
    </row>
    <row r="91">
      <c r="A91" s="6" t="s">
        <v>54</v>
      </c>
      <c r="B91" s="6"/>
      <c r="C91" s="8">
        <v>200.0</v>
      </c>
      <c r="D91" s="8">
        <f>C91*5%</f>
        <v>10</v>
      </c>
      <c r="E91" s="8">
        <f>C91*26%</f>
        <v>52</v>
      </c>
      <c r="F91" s="9">
        <f>C91+D91+E91</f>
        <v>262</v>
      </c>
    </row>
    <row r="92" ht="26.25" customHeight="1">
      <c r="A92" s="6" t="s">
        <v>55</v>
      </c>
      <c r="B92" s="6"/>
      <c r="C92" s="10" t="s">
        <v>56</v>
      </c>
    </row>
    <row r="93">
      <c r="A93" s="6"/>
      <c r="B93" s="6"/>
      <c r="C93" s="6"/>
      <c r="D93" s="6"/>
      <c r="E93" s="6"/>
      <c r="F93" s="24"/>
    </row>
    <row r="94" ht="15.0" customHeight="1">
      <c r="A94" s="24" t="s">
        <v>57</v>
      </c>
    </row>
    <row r="95" ht="39.0" customHeight="1">
      <c r="A95" s="6" t="s">
        <v>58</v>
      </c>
    </row>
    <row r="96" ht="15.75" customHeight="1">
      <c r="F96" s="31"/>
    </row>
    <row r="97" ht="15.75" customHeight="1">
      <c r="F97" s="31"/>
    </row>
    <row r="98" ht="15.75" customHeight="1">
      <c r="F98" s="31"/>
    </row>
    <row r="99" ht="15.75" customHeight="1">
      <c r="F99" s="31"/>
    </row>
    <row r="100" ht="15.75" customHeight="1">
      <c r="F100" s="31"/>
    </row>
    <row r="101" ht="15.75" customHeight="1">
      <c r="F101" s="31"/>
    </row>
    <row r="102" ht="15.75" customHeight="1">
      <c r="F102" s="31"/>
    </row>
    <row r="103" ht="15.75" customHeight="1">
      <c r="F103" s="31"/>
    </row>
    <row r="104" ht="15.75" customHeight="1">
      <c r="F104" s="31"/>
    </row>
    <row r="105" ht="15.75" customHeight="1">
      <c r="F105" s="31"/>
    </row>
    <row r="106" ht="15.75" customHeight="1">
      <c r="F106" s="31"/>
    </row>
    <row r="107" ht="15.75" customHeight="1">
      <c r="F107" s="31"/>
    </row>
    <row r="108" ht="15.75" customHeight="1">
      <c r="F108" s="31"/>
    </row>
    <row r="109" ht="15.75" customHeight="1">
      <c r="F109" s="31"/>
    </row>
    <row r="110" ht="15.75" customHeight="1">
      <c r="F110" s="31"/>
    </row>
    <row r="111" ht="15.75" customHeight="1">
      <c r="F111" s="31"/>
    </row>
    <row r="112" ht="15.75" customHeight="1">
      <c r="F112" s="31"/>
    </row>
    <row r="113" ht="15.75" customHeight="1">
      <c r="F113" s="31"/>
    </row>
    <row r="114" ht="15.75" customHeight="1">
      <c r="F114" s="31"/>
    </row>
    <row r="115" ht="15.75" customHeight="1">
      <c r="F115" s="31"/>
    </row>
    <row r="116" ht="15.75" customHeight="1">
      <c r="F116" s="31"/>
    </row>
    <row r="117" ht="15.75" customHeight="1">
      <c r="F117" s="31"/>
    </row>
    <row r="118" ht="15.75" customHeight="1">
      <c r="F118" s="31"/>
    </row>
    <row r="119" ht="15.75" customHeight="1">
      <c r="F119" s="31"/>
    </row>
    <row r="120" ht="15.75" customHeight="1">
      <c r="F120" s="31"/>
    </row>
    <row r="121" ht="15.75" customHeight="1">
      <c r="F121" s="31"/>
    </row>
    <row r="122" ht="15.75" customHeight="1">
      <c r="F122" s="31"/>
    </row>
    <row r="123" ht="15.75" customHeight="1">
      <c r="F123" s="31"/>
    </row>
    <row r="124" ht="15.75" customHeight="1">
      <c r="F124" s="31"/>
    </row>
    <row r="125" ht="15.75" customHeight="1">
      <c r="F125" s="31"/>
    </row>
    <row r="126" ht="15.75" customHeight="1">
      <c r="F126" s="31"/>
    </row>
    <row r="127" ht="15.75" customHeight="1">
      <c r="F127" s="31"/>
    </row>
    <row r="128" ht="15.75" customHeight="1">
      <c r="F128" s="31"/>
    </row>
    <row r="129" ht="15.75" customHeight="1">
      <c r="F129" s="31"/>
    </row>
    <row r="130" ht="15.75" customHeight="1">
      <c r="F130" s="31"/>
    </row>
    <row r="131" ht="15.75" customHeight="1">
      <c r="F131" s="31"/>
    </row>
    <row r="132" ht="15.75" customHeight="1">
      <c r="F132" s="31"/>
    </row>
    <row r="133" ht="15.75" customHeight="1">
      <c r="F133" s="31"/>
    </row>
    <row r="134" ht="15.75" customHeight="1">
      <c r="F134" s="31"/>
    </row>
    <row r="135" ht="15.75" customHeight="1">
      <c r="F135" s="31"/>
    </row>
    <row r="136" ht="15.75" customHeight="1">
      <c r="F136" s="31"/>
    </row>
    <row r="137" ht="15.75" customHeight="1">
      <c r="F137" s="31"/>
    </row>
    <row r="138" ht="15.75" customHeight="1">
      <c r="F138" s="31"/>
    </row>
    <row r="139" ht="15.75" customHeight="1">
      <c r="F139" s="31"/>
    </row>
    <row r="140" ht="15.75" customHeight="1">
      <c r="F140" s="31"/>
    </row>
    <row r="141" ht="15.75" customHeight="1">
      <c r="F141" s="31"/>
    </row>
    <row r="142" ht="15.75" customHeight="1">
      <c r="F142" s="31"/>
    </row>
    <row r="143" ht="15.75" customHeight="1">
      <c r="F143" s="31"/>
    </row>
    <row r="144" ht="15.75" customHeight="1">
      <c r="F144" s="31"/>
    </row>
    <row r="145" ht="15.75" customHeight="1">
      <c r="F145" s="31"/>
    </row>
    <row r="146" ht="15.75" customHeight="1">
      <c r="F146" s="31"/>
    </row>
    <row r="147" ht="15.75" customHeight="1">
      <c r="F147" s="31"/>
    </row>
    <row r="148" ht="15.75" customHeight="1">
      <c r="F148" s="31"/>
    </row>
    <row r="149" ht="15.75" customHeight="1">
      <c r="F149" s="31"/>
    </row>
    <row r="150" ht="15.75" customHeight="1">
      <c r="F150" s="31"/>
    </row>
    <row r="151" ht="15.75" customHeight="1">
      <c r="F151" s="31"/>
    </row>
    <row r="152" ht="15.75" customHeight="1">
      <c r="F152" s="31"/>
    </row>
    <row r="153" ht="15.75" customHeight="1">
      <c r="F153" s="31"/>
    </row>
    <row r="154" ht="15.75" customHeight="1">
      <c r="F154" s="31"/>
    </row>
    <row r="155" ht="15.75" customHeight="1">
      <c r="F155" s="31"/>
    </row>
    <row r="156" ht="15.75" customHeight="1">
      <c r="F156" s="31"/>
    </row>
    <row r="157" ht="15.75" customHeight="1">
      <c r="F157" s="31"/>
    </row>
    <row r="158" ht="15.75" customHeight="1">
      <c r="F158" s="31"/>
    </row>
    <row r="159" ht="15.75" customHeight="1">
      <c r="F159" s="31"/>
    </row>
    <row r="160" ht="15.75" customHeight="1">
      <c r="F160" s="31"/>
    </row>
    <row r="161" ht="15.75" customHeight="1">
      <c r="F161" s="31"/>
    </row>
    <row r="162" ht="15.75" customHeight="1">
      <c r="F162" s="31"/>
    </row>
    <row r="163" ht="15.75" customHeight="1">
      <c r="F163" s="31"/>
    </row>
    <row r="164" ht="15.75" customHeight="1">
      <c r="F164" s="31"/>
    </row>
    <row r="165" ht="15.75" customHeight="1">
      <c r="F165" s="31"/>
    </row>
    <row r="166" ht="15.75" customHeight="1">
      <c r="F166" s="31"/>
    </row>
    <row r="167" ht="15.75" customHeight="1">
      <c r="F167" s="31"/>
    </row>
    <row r="168" ht="15.75" customHeight="1">
      <c r="F168" s="31"/>
    </row>
    <row r="169" ht="15.75" customHeight="1">
      <c r="F169" s="31"/>
    </row>
    <row r="170" ht="15.75" customHeight="1">
      <c r="F170" s="31"/>
    </row>
    <row r="171" ht="15.75" customHeight="1">
      <c r="F171" s="31"/>
    </row>
    <row r="172" ht="15.75" customHeight="1">
      <c r="F172" s="31"/>
    </row>
    <row r="173" ht="15.75" customHeight="1">
      <c r="F173" s="31"/>
    </row>
    <row r="174" ht="15.75" customHeight="1">
      <c r="F174" s="31"/>
    </row>
    <row r="175" ht="15.75" customHeight="1">
      <c r="F175" s="31"/>
    </row>
    <row r="176" ht="15.75" customHeight="1">
      <c r="F176" s="31"/>
    </row>
    <row r="177" ht="15.75" customHeight="1">
      <c r="F177" s="31"/>
    </row>
    <row r="178" ht="15.75" customHeight="1">
      <c r="F178" s="31"/>
    </row>
    <row r="179" ht="15.75" customHeight="1">
      <c r="F179" s="31"/>
    </row>
    <row r="180" ht="15.75" customHeight="1">
      <c r="F180" s="31"/>
    </row>
    <row r="181" ht="15.75" customHeight="1">
      <c r="F181" s="31"/>
    </row>
    <row r="182" ht="15.75" customHeight="1">
      <c r="F182" s="31"/>
    </row>
    <row r="183" ht="15.75" customHeight="1">
      <c r="F183" s="31"/>
    </row>
    <row r="184" ht="15.75" customHeight="1">
      <c r="F184" s="31"/>
    </row>
    <row r="185" ht="15.75" customHeight="1">
      <c r="F185" s="31"/>
    </row>
    <row r="186" ht="15.75" customHeight="1">
      <c r="F186" s="31"/>
    </row>
    <row r="187" ht="15.75" customHeight="1">
      <c r="F187" s="31"/>
    </row>
    <row r="188" ht="15.75" customHeight="1">
      <c r="F188" s="31"/>
    </row>
    <row r="189" ht="15.75" customHeight="1">
      <c r="F189" s="31"/>
    </row>
    <row r="190" ht="15.75" customHeight="1">
      <c r="F190" s="31"/>
    </row>
    <row r="191" ht="15.75" customHeight="1">
      <c r="F191" s="31"/>
    </row>
    <row r="192" ht="15.75" customHeight="1">
      <c r="F192" s="31"/>
    </row>
    <row r="193" ht="15.75" customHeight="1">
      <c r="F193" s="31"/>
    </row>
    <row r="194" ht="15.75" customHeight="1">
      <c r="F194" s="31"/>
    </row>
    <row r="195" ht="15.75" customHeight="1">
      <c r="F195" s="31"/>
    </row>
    <row r="196" ht="15.75" customHeight="1">
      <c r="F196" s="31"/>
    </row>
    <row r="197" ht="15.75" customHeight="1">
      <c r="F197" s="31"/>
    </row>
    <row r="198" ht="15.75" customHeight="1">
      <c r="F198" s="31"/>
    </row>
    <row r="199" ht="15.75" customHeight="1">
      <c r="F199" s="31"/>
    </row>
    <row r="200" ht="15.75" customHeight="1">
      <c r="F200" s="31"/>
    </row>
    <row r="201" ht="15.75" customHeight="1">
      <c r="F201" s="31"/>
    </row>
    <row r="202" ht="15.75" customHeight="1">
      <c r="F202" s="31"/>
    </row>
    <row r="203" ht="15.75" customHeight="1">
      <c r="F203" s="31"/>
    </row>
    <row r="204" ht="15.75" customHeight="1">
      <c r="F204" s="31"/>
    </row>
    <row r="205" ht="15.75" customHeight="1">
      <c r="F205" s="31"/>
    </row>
    <row r="206" ht="15.75" customHeight="1">
      <c r="F206" s="31"/>
    </row>
    <row r="207" ht="15.75" customHeight="1">
      <c r="F207" s="31"/>
    </row>
    <row r="208" ht="15.75" customHeight="1">
      <c r="F208" s="31"/>
    </row>
    <row r="209" ht="15.75" customHeight="1">
      <c r="F209" s="31"/>
    </row>
    <row r="210" ht="15.75" customHeight="1">
      <c r="F210" s="31"/>
    </row>
    <row r="211" ht="15.75" customHeight="1">
      <c r="F211" s="31"/>
    </row>
    <row r="212" ht="15.75" customHeight="1">
      <c r="F212" s="31"/>
    </row>
    <row r="213" ht="15.75" customHeight="1">
      <c r="F213" s="31"/>
    </row>
    <row r="214" ht="15.75" customHeight="1">
      <c r="F214" s="31"/>
    </row>
    <row r="215" ht="15.75" customHeight="1">
      <c r="F215" s="31"/>
    </row>
    <row r="216" ht="15.75" customHeight="1">
      <c r="F216" s="31"/>
    </row>
    <row r="217" ht="15.75" customHeight="1">
      <c r="F217" s="31"/>
    </row>
    <row r="218" ht="15.75" customHeight="1">
      <c r="F218" s="31"/>
    </row>
    <row r="219" ht="15.75" customHeight="1">
      <c r="F219" s="31"/>
    </row>
    <row r="220" ht="15.75" customHeight="1">
      <c r="F220" s="31"/>
    </row>
    <row r="221" ht="15.75" customHeight="1">
      <c r="F221" s="31"/>
    </row>
    <row r="222" ht="15.75" customHeight="1">
      <c r="F222" s="31"/>
    </row>
    <row r="223" ht="15.75" customHeight="1">
      <c r="F223" s="31"/>
    </row>
    <row r="224" ht="15.75" customHeight="1">
      <c r="F224" s="31"/>
    </row>
    <row r="225" ht="15.75" customHeight="1">
      <c r="F225" s="31"/>
    </row>
    <row r="226" ht="15.75" customHeight="1">
      <c r="F226" s="31"/>
    </row>
    <row r="227" ht="15.75" customHeight="1">
      <c r="F227" s="31"/>
    </row>
    <row r="228" ht="15.75" customHeight="1">
      <c r="F228" s="31"/>
    </row>
    <row r="229" ht="15.75" customHeight="1">
      <c r="F229" s="31"/>
    </row>
    <row r="230" ht="15.75" customHeight="1">
      <c r="F230" s="31"/>
    </row>
    <row r="231" ht="15.75" customHeight="1">
      <c r="F231" s="31"/>
    </row>
    <row r="232" ht="15.75" customHeight="1">
      <c r="F232" s="31"/>
    </row>
    <row r="233" ht="15.75" customHeight="1">
      <c r="F233" s="31"/>
    </row>
    <row r="234" ht="15.75" customHeight="1">
      <c r="F234" s="31"/>
    </row>
    <row r="235" ht="15.75" customHeight="1">
      <c r="F235" s="31"/>
    </row>
    <row r="236" ht="15.75" customHeight="1">
      <c r="F236" s="31"/>
    </row>
    <row r="237" ht="15.75" customHeight="1">
      <c r="F237" s="31"/>
    </row>
    <row r="238" ht="15.75" customHeight="1">
      <c r="F238" s="31"/>
    </row>
    <row r="239" ht="15.75" customHeight="1">
      <c r="F239" s="31"/>
    </row>
    <row r="240" ht="15.75" customHeight="1">
      <c r="F240" s="31"/>
    </row>
    <row r="241" ht="15.75" customHeight="1">
      <c r="F241" s="31"/>
    </row>
    <row r="242" ht="15.75" customHeight="1">
      <c r="F242" s="31"/>
    </row>
    <row r="243" ht="15.75" customHeight="1">
      <c r="F243" s="31"/>
    </row>
    <row r="244" ht="15.75" customHeight="1">
      <c r="F244" s="31"/>
    </row>
    <row r="245" ht="15.75" customHeight="1">
      <c r="F245" s="31"/>
    </row>
    <row r="246" ht="15.75" customHeight="1">
      <c r="F246" s="31"/>
    </row>
    <row r="247" ht="15.75" customHeight="1">
      <c r="F247" s="31"/>
    </row>
    <row r="248" ht="15.75" customHeight="1">
      <c r="F248" s="31"/>
    </row>
    <row r="249" ht="15.75" customHeight="1">
      <c r="F249" s="31"/>
    </row>
    <row r="250" ht="15.75" customHeight="1">
      <c r="F250" s="31"/>
    </row>
    <row r="251" ht="15.75" customHeight="1">
      <c r="F251" s="31"/>
    </row>
    <row r="252" ht="15.75" customHeight="1">
      <c r="F252" s="31"/>
    </row>
    <row r="253" ht="15.75" customHeight="1">
      <c r="F253" s="31"/>
    </row>
    <row r="254" ht="15.75" customHeight="1">
      <c r="F254" s="31"/>
    </row>
    <row r="255" ht="15.75" customHeight="1">
      <c r="F255" s="31"/>
    </row>
    <row r="256" ht="15.75" customHeight="1">
      <c r="F256" s="31"/>
    </row>
    <row r="257" ht="15.75" customHeight="1">
      <c r="F257" s="31"/>
    </row>
    <row r="258" ht="15.75" customHeight="1">
      <c r="F258" s="31"/>
    </row>
    <row r="259" ht="15.75" customHeight="1">
      <c r="F259" s="31"/>
    </row>
    <row r="260" ht="15.75" customHeight="1">
      <c r="F260" s="31"/>
    </row>
    <row r="261" ht="15.75" customHeight="1">
      <c r="F261" s="31"/>
    </row>
    <row r="262" ht="15.75" customHeight="1">
      <c r="F262" s="31"/>
    </row>
    <row r="263" ht="15.75" customHeight="1">
      <c r="F263" s="31"/>
    </row>
    <row r="264" ht="15.75" customHeight="1">
      <c r="F264" s="31"/>
    </row>
    <row r="265" ht="15.75" customHeight="1">
      <c r="F265" s="31"/>
    </row>
    <row r="266" ht="15.75" customHeight="1">
      <c r="F266" s="31"/>
    </row>
    <row r="267" ht="15.75" customHeight="1">
      <c r="F267" s="31"/>
    </row>
    <row r="268" ht="15.75" customHeight="1">
      <c r="F268" s="31"/>
    </row>
    <row r="269" ht="15.75" customHeight="1">
      <c r="F269" s="31"/>
    </row>
    <row r="270" ht="15.75" customHeight="1">
      <c r="F270" s="31"/>
    </row>
    <row r="271" ht="15.75" customHeight="1">
      <c r="F271" s="31"/>
    </row>
    <row r="272" ht="15.75" customHeight="1">
      <c r="F272" s="31"/>
    </row>
    <row r="273" ht="15.75" customHeight="1">
      <c r="F273" s="31"/>
    </row>
    <row r="274" ht="15.75" customHeight="1">
      <c r="F274" s="31"/>
    </row>
    <row r="275" ht="15.75" customHeight="1">
      <c r="F275" s="31"/>
    </row>
    <row r="276" ht="15.75" customHeight="1">
      <c r="F276" s="31"/>
    </row>
    <row r="277" ht="15.75" customHeight="1">
      <c r="F277" s="31"/>
    </row>
    <row r="278" ht="15.75" customHeight="1">
      <c r="F278" s="31"/>
    </row>
    <row r="279" ht="15.75" customHeight="1">
      <c r="F279" s="31"/>
    </row>
    <row r="280" ht="15.75" customHeight="1">
      <c r="F280" s="31"/>
    </row>
    <row r="281" ht="15.75" customHeight="1">
      <c r="F281" s="31"/>
    </row>
    <row r="282" ht="15.75" customHeight="1">
      <c r="F282" s="31"/>
    </row>
    <row r="283" ht="15.75" customHeight="1">
      <c r="F283" s="31"/>
    </row>
    <row r="284" ht="15.75" customHeight="1">
      <c r="F284" s="31"/>
    </row>
    <row r="285" ht="15.75" customHeight="1">
      <c r="F285" s="31"/>
    </row>
    <row r="286" ht="15.75" customHeight="1">
      <c r="F286" s="31"/>
    </row>
    <row r="287" ht="15.75" customHeight="1">
      <c r="F287" s="31"/>
    </row>
    <row r="288" ht="15.75" customHeight="1">
      <c r="F288" s="31"/>
    </row>
    <row r="289" ht="15.75" customHeight="1">
      <c r="F289" s="31"/>
    </row>
    <row r="290" ht="15.75" customHeight="1">
      <c r="F290" s="31"/>
    </row>
    <row r="291" ht="15.75" customHeight="1">
      <c r="F291" s="31"/>
    </row>
    <row r="292" ht="15.75" customHeight="1">
      <c r="F292" s="31"/>
    </row>
    <row r="293" ht="15.75" customHeight="1">
      <c r="F293" s="31"/>
    </row>
    <row r="294" ht="15.75" customHeight="1">
      <c r="F294" s="31"/>
    </row>
    <row r="295" ht="15.75" customHeight="1">
      <c r="F295" s="31"/>
    </row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</sheetData>
  <mergeCells count="21">
    <mergeCell ref="A1:F1"/>
    <mergeCell ref="B6:F6"/>
    <mergeCell ref="A8:F8"/>
    <mergeCell ref="B10:F10"/>
    <mergeCell ref="B14:F14"/>
    <mergeCell ref="A19:F19"/>
    <mergeCell ref="A25:F25"/>
    <mergeCell ref="A78:F78"/>
    <mergeCell ref="A83:F83"/>
    <mergeCell ref="A87:F87"/>
    <mergeCell ref="C90:F90"/>
    <mergeCell ref="C92:F92"/>
    <mergeCell ref="A94:F94"/>
    <mergeCell ref="A95:F95"/>
    <mergeCell ref="B29:F29"/>
    <mergeCell ref="A31:F31"/>
    <mergeCell ref="A34:F34"/>
    <mergeCell ref="A64:F64"/>
    <mergeCell ref="C67:F67"/>
    <mergeCell ref="A69:F69"/>
    <mergeCell ref="A73:F73"/>
  </mergeCells>
  <printOptions/>
  <pageMargins bottom="0.75" footer="0.0" header="0.0" left="0.7" right="0.7" top="0.75"/>
  <pageSetup fitToHeight="0" orientation="landscape"/>
  <drawing r:id="rId1"/>
</worksheet>
</file>