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larson2\OneDrive - Washington State University (email.wsu.edu)\Acacia's files\SNAP-Ed Region 3\2021-23 Planning\3 year plan templates &amp; timeline\Budgets\"/>
    </mc:Choice>
  </mc:AlternateContent>
  <bookViews>
    <workbookView xWindow="0" yWindow="0" windowWidth="20028" windowHeight="7056" tabRatio="943"/>
  </bookViews>
  <sheets>
    <sheet name="Budget Summary" sheetId="1" r:id="rId1"/>
    <sheet name="Staffing " sheetId="2" r:id="rId2"/>
    <sheet name="Contracts " sheetId="3" r:id="rId3"/>
    <sheet name="NonCapitalEquipment " sheetId="15" r:id="rId4"/>
    <sheet name="Materials " sheetId="4" r:id="rId5"/>
    <sheet name="Office Supplies " sheetId="5" r:id="rId6"/>
    <sheet name="EduMaterials" sheetId="8" r:id="rId7"/>
    <sheet name="Demo Supplies " sheetId="6" r:id="rId8"/>
    <sheet name="Food " sheetId="9" r:id="rId9"/>
    <sheet name="EduExtenders " sheetId="7" r:id="rId10"/>
    <sheet name="Travel " sheetId="10" r:id="rId11"/>
    <sheet name="Local Travel " sheetId="11" r:id="rId12"/>
    <sheet name="Overnight Travel " sheetId="16" r:id="rId13"/>
    <sheet name="Building Space " sheetId="12" r:id="rId14"/>
  </sheets>
  <externalReferences>
    <externalReference r:id="rId15"/>
  </externalReferences>
  <definedNames>
    <definedName name="__123Graph_A" localSheetId="7" hidden="1">#REF!</definedName>
    <definedName name="__123Graph_A" localSheetId="9" hidden="1">#REF!</definedName>
    <definedName name="__123Graph_A" localSheetId="8" hidden="1">#REF!</definedName>
    <definedName name="__123Graph_A" localSheetId="11" hidden="1">#REF!</definedName>
    <definedName name="__123Graph_A" localSheetId="5" hidden="1">#REF!</definedName>
    <definedName name="__123Graph_A" hidden="1">#REF!</definedName>
    <definedName name="__123Graph_B" localSheetId="7" hidden="1">#REF!</definedName>
    <definedName name="__123Graph_B" localSheetId="9" hidden="1">#REF!</definedName>
    <definedName name="__123Graph_B" localSheetId="8" hidden="1">#REF!</definedName>
    <definedName name="__123Graph_B" localSheetId="11" hidden="1">#REF!</definedName>
    <definedName name="__123Graph_B" localSheetId="5" hidden="1">#REF!</definedName>
    <definedName name="__123Graph_B" hidden="1">#REF!</definedName>
    <definedName name="__123Graph_C" localSheetId="7" hidden="1">#REF!</definedName>
    <definedName name="__123Graph_C" localSheetId="9" hidden="1">#REF!</definedName>
    <definedName name="__123Graph_C" localSheetId="8" hidden="1">#REF!</definedName>
    <definedName name="__123Graph_C" localSheetId="11" hidden="1">#REF!</definedName>
    <definedName name="__123Graph_C" localSheetId="5" hidden="1">#REF!</definedName>
    <definedName name="__123Graph_C" hidden="1">#REF!</definedName>
    <definedName name="__123Graph_D" localSheetId="7" hidden="1">#REF!</definedName>
    <definedName name="__123Graph_D" localSheetId="9" hidden="1">#REF!</definedName>
    <definedName name="__123Graph_D" localSheetId="8" hidden="1">#REF!</definedName>
    <definedName name="__123Graph_D" localSheetId="11" hidden="1">#REF!</definedName>
    <definedName name="__123Graph_D" localSheetId="5" hidden="1">#REF!</definedName>
    <definedName name="__123Graph_D" hidden="1">#REF!</definedName>
    <definedName name="__123Graph_E" localSheetId="7" hidden="1">#REF!</definedName>
    <definedName name="__123Graph_E" localSheetId="9" hidden="1">#REF!</definedName>
    <definedName name="__123Graph_E" localSheetId="8" hidden="1">#REF!</definedName>
    <definedName name="__123Graph_E" localSheetId="11" hidden="1">#REF!</definedName>
    <definedName name="__123Graph_E" localSheetId="5" hidden="1">#REF!</definedName>
    <definedName name="__123Graph_E" hidden="1">#REF!</definedName>
    <definedName name="__123Graph_F" localSheetId="7" hidden="1">#REF!</definedName>
    <definedName name="__123Graph_F" localSheetId="9" hidden="1">#REF!</definedName>
    <definedName name="__123Graph_F" localSheetId="8" hidden="1">#REF!</definedName>
    <definedName name="__123Graph_F" localSheetId="11" hidden="1">#REF!</definedName>
    <definedName name="__123Graph_F" localSheetId="5" hidden="1">#REF!</definedName>
    <definedName name="__123Graph_F" hidden="1">#REF!</definedName>
    <definedName name="a" localSheetId="7" hidden="1">#REF!</definedName>
    <definedName name="a" localSheetId="9" hidden="1">#REF!</definedName>
    <definedName name="a" localSheetId="8" hidden="1">#REF!</definedName>
    <definedName name="a" localSheetId="11" hidden="1">#REF!</definedName>
    <definedName name="a" localSheetId="5" hidden="1">#REF!</definedName>
    <definedName name="a" hidden="1">#REF!</definedName>
    <definedName name="Admin">#REF!</definedName>
    <definedName name="ag" localSheetId="7" hidden="1">#REF!</definedName>
    <definedName name="ag" localSheetId="8" hidden="1">#REF!</definedName>
    <definedName name="ag" localSheetId="11" hidden="1">#REF!</definedName>
    <definedName name="ag" hidden="1">#REF!</definedName>
    <definedName name="Budget_Summary___A_1">'Staffing '!$A$1</definedName>
    <definedName name="name" localSheetId="7">Budget [1]Summary!$A$1</definedName>
    <definedName name="name" localSheetId="9">Budget [1]Summary!$A$1</definedName>
    <definedName name="name" localSheetId="8">Budget [1]Summary!$A$1</definedName>
    <definedName name="name" localSheetId="11">Budget [1]Summary!$A$1</definedName>
    <definedName name="name" localSheetId="5">Budget [1]Summary!$A$1</definedName>
    <definedName name="name">Budget [1]Summary!$A$1</definedName>
    <definedName name="Office" localSheetId="7" hidden="1">#REF!</definedName>
    <definedName name="Office" localSheetId="8" hidden="1">#REF!</definedName>
    <definedName name="Office" localSheetId="11" hidden="1">#REF!</definedName>
    <definedName name="Office" hidden="1">#REF!</definedName>
    <definedName name="_xlnm.Print_Area" localSheetId="4">'Materials '!$A$1:$C$17</definedName>
    <definedName name="_xlnm.Print_Area" localSheetId="12">'Overnight Travel '!$A$1:$K$11</definedName>
    <definedName name="_xlnm.Print_Area" localSheetId="1">'Staffing '!$A$1:$I$14</definedName>
    <definedName name="_xlnm.Print_Area" localSheetId="10">'Travel '!$A$7:$F$13</definedName>
    <definedName name="_xlnm.Print_Titles" localSheetId="0">'Budget Summary'!$3:$3</definedName>
    <definedName name="_xlnm.Print_Titles" localSheetId="2">'Contracts '!$3:$3</definedName>
    <definedName name="_xlnm.Print_Titles" localSheetId="1">'Staffing '!$2:$4</definedName>
    <definedName name="Staffing" hidden="1">#REF!</definedName>
    <definedName name="Z_7DA73DFE_B44D_41DA_90F3_8A3CD23B8E26_.wvu.Cols" localSheetId="0" hidden="1">'Budget Summary'!#REF!</definedName>
    <definedName name="Z_7DA73DFE_B44D_41DA_90F3_8A3CD23B8E26_.wvu.Cols" localSheetId="4" hidden="1">'Materials '!$F:$F</definedName>
    <definedName name="Z_7DA73DFE_B44D_41DA_90F3_8A3CD23B8E26_.wvu.Cols" localSheetId="1" hidden="1">'Staffing '!#REF!</definedName>
    <definedName name="Z_7DA73DFE_B44D_41DA_90F3_8A3CD23B8E26_.wvu.Cols" localSheetId="10" hidden="1">'Travel '!$I:$I</definedName>
    <definedName name="Z_7DA73DFE_B44D_41DA_90F3_8A3CD23B8E26_.wvu.PrintArea" localSheetId="0" hidden="1">'Budget Summary'!$A$1:$C$16</definedName>
    <definedName name="Z_7DA73DFE_B44D_41DA_90F3_8A3CD23B8E26_.wvu.PrintArea" localSheetId="4" hidden="1">'Materials '!$A$1:$C$17</definedName>
    <definedName name="Z_7DA73DFE_B44D_41DA_90F3_8A3CD23B8E26_.wvu.PrintArea" localSheetId="1" hidden="1">'Staffing '!$A$1:$I$13</definedName>
    <definedName name="Z_7DA73DFE_B44D_41DA_90F3_8A3CD23B8E26_.wvu.PrintArea" localSheetId="10" hidden="1">'Travel '!$A$1:$F$11</definedName>
    <definedName name="Z_7DA73DFE_B44D_41DA_90F3_8A3CD23B8E26_.wvu.PrintTitles" localSheetId="0" hidden="1">'Budget Summary'!$3:$3</definedName>
    <definedName name="Z_7DA73DFE_B44D_41DA_90F3_8A3CD23B8E26_.wvu.PrintTitles" localSheetId="2" hidden="1">'Contracts '!$3:$3</definedName>
    <definedName name="Z_7DA73DFE_B44D_41DA_90F3_8A3CD23B8E26_.wvu.PrintTitles" localSheetId="1" hidden="1">'Staffing '!$2:$4</definedName>
    <definedName name="Z_7DA73DFE_B44D_41DA_90F3_8A3CD23B8E26_.wvu.PrintTitles" localSheetId="10" hidden="1">'Travel '!$4:$4</definedName>
    <definedName name="Z_7DA73DFE_B44D_41DA_90F3_8A3CD23B8E26_.wvu.Rows" localSheetId="0" hidden="1">'Budget Summary'!#REF!</definedName>
    <definedName name="Z_7DA73DFE_B44D_41DA_90F3_8A3CD23B8E26_.wvu.Rows" localSheetId="10" hidden="1">'Travel '!#REF!,'Travel '!$7:$8</definedName>
  </definedNames>
  <calcPr calcId="191029" fullPrecision="0"/>
  <customWorkbookViews>
    <customWorkbookView name="JamieTeuteberg - Personal View" guid="{7DA73DFE-B44D-41DA-90F3-8A3CD23B8E26}" mergeInterval="0" personalView="1" maximized="1" xWindow="1" yWindow="1" windowWidth="1280" windowHeight="833" tabRatio="94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2" l="1"/>
  <c r="J11" i="12"/>
  <c r="K6" i="12"/>
  <c r="J6" i="12"/>
  <c r="K10" i="12"/>
  <c r="K5" i="12"/>
  <c r="H11" i="10"/>
  <c r="G11" i="10"/>
  <c r="H10" i="10"/>
  <c r="G10" i="10"/>
  <c r="H9" i="10"/>
  <c r="H6" i="10"/>
  <c r="G6" i="10"/>
  <c r="H5" i="10"/>
  <c r="E6" i="3"/>
  <c r="E5" i="3"/>
  <c r="E4" i="3"/>
  <c r="J4" i="2"/>
  <c r="F10" i="2"/>
  <c r="F9" i="2"/>
  <c r="F8" i="2"/>
  <c r="F7" i="2"/>
  <c r="F6" i="2"/>
  <c r="F5" i="2"/>
  <c r="K11" i="2"/>
  <c r="E9" i="1"/>
  <c r="E11" i="1"/>
  <c r="D13" i="1"/>
  <c r="D14" i="1" s="1"/>
  <c r="D16" i="1" l="1"/>
  <c r="H10" i="2" l="1"/>
  <c r="H9" i="2"/>
  <c r="H8" i="2"/>
  <c r="H7" i="2"/>
  <c r="H6" i="2"/>
  <c r="F9" i="10"/>
  <c r="L7" i="2" l="1"/>
  <c r="J7" i="2"/>
  <c r="L8" i="2"/>
  <c r="J8" i="2"/>
  <c r="L9" i="2"/>
  <c r="J9" i="2"/>
  <c r="J6" i="2"/>
  <c r="L6" i="2"/>
  <c r="J10" i="2"/>
  <c r="L10" i="2"/>
  <c r="H9" i="11"/>
  <c r="F9" i="11"/>
  <c r="F8" i="11"/>
  <c r="H8" i="11" s="1"/>
  <c r="H7" i="11"/>
  <c r="F7" i="11"/>
  <c r="F6" i="11"/>
  <c r="H6" i="11" s="1"/>
  <c r="K8" i="16"/>
  <c r="K7" i="16"/>
  <c r="K6" i="16"/>
  <c r="J8" i="16"/>
  <c r="J7" i="16"/>
  <c r="J6" i="16"/>
  <c r="E8" i="16"/>
  <c r="E7" i="16"/>
  <c r="E6" i="16"/>
  <c r="D8" i="16"/>
  <c r="D7" i="16"/>
  <c r="D6" i="16"/>
  <c r="D5" i="16"/>
  <c r="E12" i="9"/>
  <c r="E11" i="9"/>
  <c r="E10" i="9"/>
  <c r="E9" i="9"/>
  <c r="E8" i="9"/>
  <c r="E7" i="9"/>
  <c r="E6" i="9"/>
  <c r="F15" i="11" l="1"/>
  <c r="H15" i="11" s="1"/>
  <c r="F14" i="11"/>
  <c r="H14" i="11" s="1"/>
  <c r="F13" i="11"/>
  <c r="H13" i="11" s="1"/>
  <c r="F12" i="11"/>
  <c r="F11" i="11"/>
  <c r="H11" i="11" s="1"/>
  <c r="F10" i="11"/>
  <c r="H10" i="11" s="1"/>
  <c r="F5" i="11"/>
  <c r="H5" i="11" s="1"/>
  <c r="H12" i="11"/>
  <c r="E5" i="16"/>
  <c r="K5" i="16" l="1"/>
  <c r="E9" i="16"/>
  <c r="K9" i="16" l="1"/>
  <c r="G9" i="16"/>
  <c r="F9" i="16"/>
  <c r="J5" i="16"/>
  <c r="F10" i="10" l="1"/>
  <c r="E21" i="9" l="1"/>
  <c r="G21" i="9" s="1"/>
  <c r="E20" i="9"/>
  <c r="G20" i="9" s="1"/>
  <c r="E19" i="9"/>
  <c r="G19" i="9" s="1"/>
  <c r="E18" i="9"/>
  <c r="G18" i="9" s="1"/>
  <c r="G10" i="9"/>
  <c r="G9" i="9"/>
  <c r="G12" i="9"/>
  <c r="G11" i="9"/>
  <c r="G8" i="9"/>
  <c r="G7" i="9"/>
  <c r="G6" i="9"/>
  <c r="H9" i="16" l="1"/>
  <c r="F16" i="6" l="1"/>
  <c r="F15" i="6"/>
  <c r="F14" i="6"/>
  <c r="F13" i="6"/>
  <c r="F12" i="6"/>
  <c r="F11" i="6"/>
  <c r="F10" i="6"/>
  <c r="F9" i="6"/>
  <c r="F8" i="6"/>
  <c r="F7" i="6"/>
  <c r="F6" i="6"/>
  <c r="F5" i="6"/>
  <c r="C8" i="15" l="1"/>
  <c r="C6" i="1" s="1"/>
  <c r="E6" i="1" s="1"/>
  <c r="F4" i="11" l="1"/>
  <c r="H4" i="11" s="1"/>
  <c r="A1" i="16"/>
  <c r="J9" i="16" l="1"/>
  <c r="A1" i="10" l="1"/>
  <c r="H5" i="2" l="1"/>
  <c r="E4" i="5"/>
  <c r="D17" i="4"/>
  <c r="E5" i="4"/>
  <c r="E6" i="4"/>
  <c r="E7" i="4"/>
  <c r="E9" i="4"/>
  <c r="E14" i="4"/>
  <c r="E15" i="4"/>
  <c r="E16" i="4"/>
  <c r="E5" i="15"/>
  <c r="E6" i="15"/>
  <c r="E7" i="15"/>
  <c r="E4" i="15"/>
  <c r="D8" i="15"/>
  <c r="C7" i="3"/>
  <c r="D7" i="3"/>
  <c r="A1" i="1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F4" i="6"/>
  <c r="E17" i="9"/>
  <c r="G17" i="9" s="1"/>
  <c r="E16" i="9"/>
  <c r="G16" i="9" s="1"/>
  <c r="E5" i="9"/>
  <c r="G5" i="9" s="1"/>
  <c r="D8" i="7"/>
  <c r="F6" i="7"/>
  <c r="F7" i="7"/>
  <c r="F5" i="7"/>
  <c r="C12" i="1"/>
  <c r="E12" i="1" s="1"/>
  <c r="F4" i="7"/>
  <c r="E4" i="9"/>
  <c r="G4" i="9" s="1"/>
  <c r="F11" i="2"/>
  <c r="A1" i="12"/>
  <c r="A1" i="11"/>
  <c r="A1" i="9"/>
  <c r="A1" i="8"/>
  <c r="A1" i="7"/>
  <c r="G11" i="2"/>
  <c r="A1" i="4"/>
  <c r="A1" i="2"/>
  <c r="A1" i="3" s="1"/>
  <c r="A1" i="6" s="1"/>
  <c r="C5" i="1"/>
  <c r="E5" i="1" s="1"/>
  <c r="I11" i="12"/>
  <c r="I6" i="12"/>
  <c r="C10" i="1" s="1"/>
  <c r="E10" i="1" s="1"/>
  <c r="L5" i="2" l="1"/>
  <c r="L11" i="2" s="1"/>
  <c r="J5" i="2"/>
  <c r="J11" i="2" s="1"/>
  <c r="E7" i="3"/>
  <c r="E8" i="15"/>
  <c r="F8" i="7"/>
  <c r="C12" i="4" s="1"/>
  <c r="F17" i="6"/>
  <c r="C10" i="4" s="1"/>
  <c r="F7" i="8"/>
  <c r="H16" i="11"/>
  <c r="F5" i="10" s="1"/>
  <c r="F6" i="10" s="1"/>
  <c r="E28" i="5"/>
  <c r="C4" i="4" s="1"/>
  <c r="E4" i="4" s="1"/>
  <c r="G22" i="9"/>
  <c r="G13" i="9"/>
  <c r="F16" i="11"/>
  <c r="H12" i="2"/>
  <c r="C4" i="1" s="1"/>
  <c r="E4" i="1" s="1"/>
  <c r="A1" i="5"/>
  <c r="E12" i="4" l="1"/>
  <c r="F11" i="10"/>
  <c r="C8" i="1" s="1"/>
  <c r="E8" i="1" s="1"/>
  <c r="C8" i="4"/>
  <c r="E8" i="4" s="1"/>
  <c r="G24" i="9"/>
  <c r="C11" i="4" l="1"/>
  <c r="E11" i="4" s="1"/>
  <c r="E10" i="4"/>
  <c r="C17" i="4" l="1"/>
  <c r="C7" i="1" s="1"/>
  <c r="E17" i="4"/>
  <c r="C13" i="1" l="1"/>
  <c r="E7" i="1"/>
  <c r="E13" i="1" s="1"/>
  <c r="C14" i="1" l="1"/>
  <c r="E14" i="1" s="1"/>
  <c r="C16" i="1" l="1"/>
  <c r="E16" i="1" s="1"/>
</calcChain>
</file>

<file path=xl/sharedStrings.xml><?xml version="1.0" encoding="utf-8"?>
<sst xmlns="http://schemas.openxmlformats.org/spreadsheetml/2006/main" count="234" uniqueCount="159">
  <si>
    <t>Budget Line Items</t>
  </si>
  <si>
    <t>Original Amount Approved by FNS</t>
  </si>
  <si>
    <t>Amount Changed in Request</t>
  </si>
  <si>
    <t xml:space="preserve">  1.  Salaries/Benefits</t>
  </si>
  <si>
    <t xml:space="preserve">  2.  Contracts/Grants/Agreements </t>
  </si>
  <si>
    <t xml:space="preserve">  3.  Non-Capital Equipment</t>
  </si>
  <si>
    <t xml:space="preserve">  4.  Materials/Goods &amp; Services</t>
  </si>
  <si>
    <t xml:space="preserve">  5.  Travel</t>
  </si>
  <si>
    <t xml:space="preserve">  7.  Building/Space</t>
  </si>
  <si>
    <t xml:space="preserve">  8.  Maintenance</t>
  </si>
  <si>
    <t xml:space="preserve">  9.  Capital Equipment</t>
  </si>
  <si>
    <t>10. Total Direct Costs</t>
  </si>
  <si>
    <t xml:space="preserve">11.  Indirect Rate:  
   </t>
  </si>
  <si>
    <t>12.  TOTAL Budget Costs</t>
  </si>
  <si>
    <t>Blue cells auto fill pulling in numbers from your other tabs/worksheets (Staffing, Contracts, Travel etc.)</t>
  </si>
  <si>
    <t>FTE</t>
  </si>
  <si>
    <t xml:space="preserve"> Admin vs Direct Service</t>
  </si>
  <si>
    <t xml:space="preserve"> Annual Job Salary</t>
  </si>
  <si>
    <t xml:space="preserve">% Admin.   </t>
  </si>
  <si>
    <t xml:space="preserve">% Direct   </t>
  </si>
  <si>
    <t xml:space="preserve">Subtotal  </t>
  </si>
  <si>
    <t xml:space="preserve">TOTAL </t>
  </si>
  <si>
    <t>*These columns will auto calculate</t>
  </si>
  <si>
    <t>Contractor Name</t>
  </si>
  <si>
    <t xml:space="preserve">  Description of Specific Services 
and/or Products</t>
  </si>
  <si>
    <t>TOTAL COSTS</t>
  </si>
  <si>
    <t>Item</t>
  </si>
  <si>
    <t>Description of Use in Project</t>
  </si>
  <si>
    <t>Category</t>
  </si>
  <si>
    <r>
      <t xml:space="preserve">Description of Goods
</t>
    </r>
    <r>
      <rPr>
        <i/>
        <sz val="12"/>
        <color rgb="FFFF0000"/>
        <rFont val="Times New Roman"/>
        <family val="1"/>
      </rPr>
      <t>Include calculations and narrative to explain how costs were determined. Use information/data from other worksheets (office supplies, education materials) and summarize that information into this worksheet</t>
    </r>
  </si>
  <si>
    <t>Office Supplies</t>
  </si>
  <si>
    <t>Telephone Costs</t>
  </si>
  <si>
    <t>Postage</t>
  </si>
  <si>
    <t>Copying/Printing</t>
  </si>
  <si>
    <t>Educational Materials</t>
  </si>
  <si>
    <t>Information Services</t>
  </si>
  <si>
    <t>Demo. Supplies</t>
  </si>
  <si>
    <t>Food for Demo.</t>
  </si>
  <si>
    <t>Educational Extenders</t>
  </si>
  <si>
    <t>Other (Specify)</t>
  </si>
  <si>
    <t>Office Supplies Worksheet</t>
  </si>
  <si>
    <t>Describe item and amount (#s) - Total # needed and how they are sold</t>
  </si>
  <si>
    <t>Purchased From</t>
  </si>
  <si>
    <t># item needed</t>
  </si>
  <si>
    <t>Price per item</t>
  </si>
  <si>
    <t>Subtotal *</t>
  </si>
  <si>
    <t>Project</t>
  </si>
  <si>
    <t>Describe Educational Materials or Curriculumn</t>
  </si>
  <si>
    <t># of items/Units</t>
  </si>
  <si>
    <t>Price per Unit</t>
  </si>
  <si>
    <t>Demonstration Supplies Worksheet</t>
  </si>
  <si>
    <t xml:space="preserve">Project </t>
  </si>
  <si>
    <t>Type of Material</t>
  </si>
  <si>
    <t># of Units</t>
  </si>
  <si>
    <t>Price per unit</t>
  </si>
  <si>
    <t>Subtotal*</t>
  </si>
  <si>
    <t>Example- Junior High</t>
  </si>
  <si>
    <t>Example- 3 oz cups 1200 total (100 in a box/unit)</t>
  </si>
  <si>
    <t>Walmart</t>
  </si>
  <si>
    <t>Food Worksheet</t>
  </si>
  <si>
    <t>Class Series  - Project Location</t>
  </si>
  <si>
    <t>Audience</t>
  </si>
  <si>
    <t>Total unduplicated # of participants</t>
  </si>
  <si>
    <t># of classes in one class series</t>
  </si>
  <si>
    <t># of total samples *</t>
  </si>
  <si>
    <t>Cost per sample</t>
  </si>
  <si>
    <t>Example- Johnson Middle School</t>
  </si>
  <si>
    <t xml:space="preserve">Youth </t>
  </si>
  <si>
    <t>One-Time Events - Project Location</t>
  </si>
  <si>
    <t>Total # of participants per event</t>
  </si>
  <si>
    <t xml:space="preserve">Total # of one time events </t>
  </si>
  <si>
    <t>Example- Food Bank one time events</t>
  </si>
  <si>
    <t>Adults</t>
  </si>
  <si>
    <t>* No more than $0.60 max for one class taste testing. Tastings for any one-time event should be less than a class series event (~$0.30)</t>
  </si>
  <si>
    <t>Educational Extenders/Incentives Worksheet</t>
  </si>
  <si>
    <t>Item Description</t>
  </si>
  <si>
    <t># of participants</t>
  </si>
  <si>
    <t>Subtotal</t>
  </si>
  <si>
    <t xml:space="preserve">water bottles </t>
  </si>
  <si>
    <t>DiscountMugs</t>
  </si>
  <si>
    <t>* Items must be &lt;$4 each and be directed connected to educational message. Item must also be reasonable and necessary</t>
  </si>
  <si>
    <t>Purpose</t>
  </si>
  <si>
    <t>Justification of Need 
and Detail</t>
  </si>
  <si>
    <t>Attendee Learning Objective(s)</t>
  </si>
  <si>
    <t>City/State</t>
  </si>
  <si>
    <t># Staff</t>
  </si>
  <si>
    <t>Local Travel Worksheet</t>
  </si>
  <si>
    <t xml:space="preserve">Starting Location </t>
  </si>
  <si>
    <t>Ending Location</t>
  </si>
  <si>
    <t>Miles RT</t>
  </si>
  <si>
    <t># of Trips</t>
  </si>
  <si>
    <r>
      <t>Total Miles *</t>
    </r>
    <r>
      <rPr>
        <b/>
        <sz val="12"/>
        <color rgb="FFFF0000"/>
        <rFont val="Times New Roman"/>
        <family val="1"/>
      </rPr>
      <t xml:space="preserve"> </t>
    </r>
  </si>
  <si>
    <t>Rate per Mile</t>
  </si>
  <si>
    <t>Total*</t>
  </si>
  <si>
    <t>OPTION 1. Method for Calculation Cost of Schools and Other Publically Owned Space
                    (based on actual costs)</t>
  </si>
  <si>
    <t>Building Name</t>
  </si>
  <si>
    <t>Total Square Feet</t>
  </si>
  <si>
    <t>Value/sq. foot</t>
  </si>
  <si>
    <t xml:space="preserve"># SNAP-Ed sq. feet </t>
  </si>
  <si>
    <t>Total Value</t>
  </si>
  <si>
    <t>value/hr. = (total value/(Number of days x 8 hrs., or 1 FTE occupancy)</t>
  </si>
  <si>
    <t># of hours in use by SNAP-Ed</t>
  </si>
  <si>
    <t xml:space="preserve"> </t>
  </si>
  <si>
    <t>OPTION 2. Method for Calculation Cost of Schools and Other Publically Owned Space</t>
  </si>
  <si>
    <t># 
SNAP-Ed sq. feet</t>
  </si>
  <si>
    <t>Cost of Space = sq. feet x .002041</t>
  </si>
  <si>
    <t>Cost of Maintenance &amp; Utilities = sq. feet x .003265</t>
  </si>
  <si>
    <t>Name of Contractor</t>
  </si>
  <si>
    <t>Address</t>
  </si>
  <si>
    <t>Mileage round trip</t>
  </si>
  <si>
    <t>Cost</t>
  </si>
  <si>
    <t>Subtotal Cost</t>
  </si>
  <si>
    <t>Airfare</t>
  </si>
  <si>
    <t>Car Rental/
Fees/ Ferry</t>
  </si>
  <si>
    <t xml:space="preserve">Hotel &amp; per Diem </t>
  </si>
  <si>
    <t># Trips</t>
  </si>
  <si>
    <t>Total</t>
  </si>
  <si>
    <t>Total Miles</t>
  </si>
  <si>
    <t xml:space="preserve"># Staff </t>
  </si>
  <si>
    <t>Overnight Travel Breakdown</t>
  </si>
  <si>
    <t>Local Travel</t>
  </si>
  <si>
    <t>Overnight Travel</t>
  </si>
  <si>
    <t>TOTAL Local Travel</t>
  </si>
  <si>
    <t xml:space="preserve">TOTAL Overnight Travel  </t>
  </si>
  <si>
    <t xml:space="preserve">TOTAL COST Local and Overnight Travel </t>
  </si>
  <si>
    <t xml:space="preserve">SNAP-Ed Salary </t>
  </si>
  <si>
    <t>SNAP-Ed Benefits**</t>
  </si>
  <si>
    <t>SUBTOTAL</t>
  </si>
  <si>
    <t>*These columns will auto calculate from detail tabs/worksheets</t>
  </si>
  <si>
    <t xml:space="preserve">  6.  Administrative</t>
  </si>
  <si>
    <t xml:space="preserve">Agency Name:  Region 3 - </t>
  </si>
  <si>
    <t>Total Costs 
(FFY 21)</t>
  </si>
  <si>
    <t>FFY21</t>
  </si>
  <si>
    <t>FFY 21</t>
  </si>
  <si>
    <t xml:space="preserve">FFY 21 SNAP-Ed Budget Summary  </t>
  </si>
  <si>
    <t>Total Costs  (FFY 21)*</t>
  </si>
  <si>
    <r>
      <t xml:space="preserve">**Benefits are based on percentage of salary </t>
    </r>
    <r>
      <rPr>
        <u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 actual numbers </t>
    </r>
    <r>
      <rPr>
        <u/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(please check one that applies to your agency).</t>
    </r>
  </si>
  <si>
    <t>FFY 21 SNAP-Ed Staffing</t>
  </si>
  <si>
    <t>FFY 21 SNAP-Ed Contracts/Grants/Agreements Worksheet</t>
  </si>
  <si>
    <t>FFY 21 SNAP-Ed Non-Capital Equipment Worksheet</t>
  </si>
  <si>
    <t>FFY 21 SNAP-Ed Materials/Goods &amp; Services Worksheet</t>
  </si>
  <si>
    <t>Gas ($.575)</t>
  </si>
  <si>
    <t>FFY 21 SNAP-Ed Building/Space Cost  Allocation Worksheet</t>
  </si>
  <si>
    <t xml:space="preserve"> Approx. 0 miles x $0.575  = Total cost                                                               </t>
  </si>
  <si>
    <t>FFY 21 SNAP-Ed Travel Worksheet</t>
  </si>
  <si>
    <t xml:space="preserve">Position title and name of staff;
Description of primary duties
</t>
  </si>
  <si>
    <r>
      <rPr>
        <b/>
        <sz val="12"/>
        <color theme="1"/>
        <rFont val="Times New Roman"/>
        <family val="1"/>
      </rPr>
      <t>SNAP-Ed Staff:</t>
    </r>
    <r>
      <rPr>
        <sz val="12"/>
        <color theme="1"/>
        <rFont val="Times New Roman"/>
        <family val="1"/>
      </rPr>
      <t xml:space="preserve">
List all SNAP-Ed funded staff
Position title and name of staff; Description of primary duties - (Example-plan, facilitate, evaluate &amp; administer SNAP-Ed )
</t>
    </r>
    <r>
      <rPr>
        <b/>
        <sz val="12"/>
        <color theme="1"/>
        <rFont val="Times New Roman"/>
        <family val="1"/>
      </rPr>
      <t>One staff person per line</t>
    </r>
  </si>
  <si>
    <t>Educational Supplies Worksheet ( Curriculum etc)</t>
  </si>
  <si>
    <t>Number of Months Per Year</t>
  </si>
  <si>
    <t>Total Administrative Costs for Staffing</t>
  </si>
  <si>
    <t>Notes:</t>
  </si>
  <si>
    <t>2.  This worksheet reflects totals from each green worksheet tab.</t>
  </si>
  <si>
    <t>3.  Please enter Indirect rate in cell B15.</t>
  </si>
  <si>
    <t>4.  If your agency's direct cost does not apply to all costs, you must change the formula in cell C15.</t>
  </si>
  <si>
    <t>1.  Please enter your Agency Name in cell A1</t>
  </si>
  <si>
    <t>Notes</t>
  </si>
  <si>
    <t xml:space="preserve">1. By entering the Annual Job Salary, FTE and Number of Months Per Year,  the SNAP-Ed Salary in column F will automatically calculate.  </t>
  </si>
  <si>
    <t>3. All blue cells include formulas and will auto-calculate.  Please do not change the formulas in those cells.</t>
  </si>
  <si>
    <r>
      <t>2. Benefits can be keyed in or be a percentage of SNAP-Ed salary.  For percentage, please key in formula in column G (</t>
    </r>
    <r>
      <rPr>
        <i/>
        <sz val="12"/>
        <rFont val="Calibri"/>
        <family val="2"/>
      </rPr>
      <t>example for line 5 using 25%:  =F5*.25</t>
    </r>
    <r>
      <rPr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</si>
</sst>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%"/>
    <numFmt numFmtId="168" formatCode="0.00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i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5F5F5F"/>
      <name val="Times New Roman"/>
      <family val="1"/>
    </font>
    <font>
      <sz val="12"/>
      <color rgb="FF5F5F5F"/>
      <name val="Times New Roman"/>
      <family val="1"/>
    </font>
    <font>
      <sz val="10"/>
      <color rgb="FF5F5F5F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10"/>
      <color rgb="FF5F5F5F"/>
      <name val="Calibri"/>
      <family val="2"/>
    </font>
    <font>
      <sz val="10"/>
      <color theme="1"/>
      <name val="Calibri"/>
      <family val="2"/>
    </font>
    <font>
      <i/>
      <sz val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6">
    <xf numFmtId="4" fontId="0" fillId="0" borderId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10" fontId="5" fillId="0" borderId="0" applyFont="0" applyFill="0" applyBorder="0" applyAlignment="0" applyProtection="0"/>
    <xf numFmtId="0" fontId="8" fillId="0" borderId="0">
      <alignment horizontal="left"/>
    </xf>
    <xf numFmtId="4" fontId="13" fillId="0" borderId="0"/>
    <xf numFmtId="0" fontId="5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5" fillId="0" borderId="0"/>
    <xf numFmtId="4" fontId="5" fillId="0" borderId="0"/>
    <xf numFmtId="0" fontId="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10" fontId="6" fillId="3" borderId="11" applyNumberFormat="0" applyBorder="0" applyAlignment="0" applyProtection="0"/>
    <xf numFmtId="0" fontId="1" fillId="0" borderId="0"/>
    <xf numFmtId="4" fontId="5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5" fillId="0" borderId="0"/>
  </cellStyleXfs>
  <cellXfs count="441">
    <xf numFmtId="4" fontId="0" fillId="0" borderId="0" xfId="0"/>
    <xf numFmtId="0" fontId="9" fillId="0" borderId="0" xfId="17" applyFont="1"/>
    <xf numFmtId="42" fontId="9" fillId="0" borderId="0" xfId="17" applyNumberFormat="1" applyFont="1"/>
    <xf numFmtId="0" fontId="10" fillId="0" borderId="0" xfId="17" applyFont="1"/>
    <xf numFmtId="2" fontId="9" fillId="0" borderId="0" xfId="17" applyNumberFormat="1" applyFont="1"/>
    <xf numFmtId="42" fontId="9" fillId="0" borderId="0" xfId="17" applyNumberFormat="1" applyFont="1" applyBorder="1"/>
    <xf numFmtId="2" fontId="10" fillId="0" borderId="0" xfId="17" applyNumberFormat="1" applyFont="1"/>
    <xf numFmtId="42" fontId="10" fillId="0" borderId="0" xfId="17" applyNumberFormat="1" applyFont="1"/>
    <xf numFmtId="42" fontId="10" fillId="0" borderId="0" xfId="17" applyNumberFormat="1" applyFont="1" applyBorder="1"/>
    <xf numFmtId="42" fontId="10" fillId="0" borderId="11" xfId="17" applyNumberFormat="1" applyFont="1" applyBorder="1"/>
    <xf numFmtId="42" fontId="9" fillId="0" borderId="0" xfId="17" applyNumberFormat="1" applyFont="1" applyAlignment="1">
      <alignment wrapText="1"/>
    </xf>
    <xf numFmtId="0" fontId="9" fillId="0" borderId="0" xfId="17" applyFont="1" applyAlignment="1">
      <alignment wrapText="1"/>
    </xf>
    <xf numFmtId="0" fontId="9" fillId="0" borderId="0" xfId="17" applyFont="1" applyAlignment="1">
      <alignment horizontal="center" wrapText="1"/>
    </xf>
    <xf numFmtId="0" fontId="9" fillId="0" borderId="0" xfId="17" applyFont="1" applyAlignment="1">
      <alignment horizontal="left" wrapText="1"/>
    </xf>
    <xf numFmtId="165" fontId="9" fillId="0" borderId="0" xfId="17" applyNumberFormat="1" applyFont="1"/>
    <xf numFmtId="165" fontId="9" fillId="0" borderId="11" xfId="17" applyNumberFormat="1" applyFont="1" applyFill="1" applyBorder="1" applyAlignment="1">
      <alignment horizontal="right" vertical="center" wrapText="1" indent="1"/>
    </xf>
    <xf numFmtId="0" fontId="10" fillId="0" borderId="0" xfId="26" applyFont="1"/>
    <xf numFmtId="0" fontId="9" fillId="0" borderId="0" xfId="26" applyFont="1"/>
    <xf numFmtId="42" fontId="9" fillId="0" borderId="0" xfId="26" applyNumberFormat="1" applyFont="1"/>
    <xf numFmtId="0" fontId="10" fillId="0" borderId="0" xfId="17" applyFont="1" applyFill="1"/>
    <xf numFmtId="0" fontId="26" fillId="0" borderId="0" xfId="17" applyFont="1" applyFill="1"/>
    <xf numFmtId="0" fontId="22" fillId="0" borderId="0" xfId="17" applyFont="1" applyFill="1"/>
    <xf numFmtId="0" fontId="9" fillId="0" borderId="0" xfId="17" applyFont="1" applyFill="1"/>
    <xf numFmtId="0" fontId="24" fillId="0" borderId="0" xfId="17" applyFont="1" applyFill="1"/>
    <xf numFmtId="0" fontId="20" fillId="0" borderId="0" xfId="17" applyFont="1" applyFill="1"/>
    <xf numFmtId="42" fontId="9" fillId="0" borderId="0" xfId="17" applyNumberFormat="1" applyFont="1" applyFill="1"/>
    <xf numFmtId="0" fontId="26" fillId="0" borderId="0" xfId="17" applyFont="1" applyFill="1" applyAlignment="1">
      <alignment vertical="center"/>
    </xf>
    <xf numFmtId="2" fontId="9" fillId="0" borderId="0" xfId="17" applyNumberFormat="1" applyFont="1" applyFill="1"/>
    <xf numFmtId="42" fontId="9" fillId="0" borderId="0" xfId="17" applyNumberFormat="1" applyFont="1" applyFill="1" applyBorder="1"/>
    <xf numFmtId="165" fontId="9" fillId="0" borderId="0" xfId="17" applyNumberFormat="1" applyFont="1" applyFill="1"/>
    <xf numFmtId="0" fontId="10" fillId="0" borderId="0" xfId="26" applyFont="1" applyFill="1"/>
    <xf numFmtId="165" fontId="9" fillId="0" borderId="11" xfId="26" applyNumberFormat="1" applyFont="1" applyFill="1" applyBorder="1" applyAlignment="1">
      <alignment horizontal="right" vertical="center" indent="1"/>
    </xf>
    <xf numFmtId="0" fontId="22" fillId="0" borderId="0" xfId="26" applyFont="1" applyFill="1"/>
    <xf numFmtId="0" fontId="9" fillId="0" borderId="0" xfId="26" applyFont="1" applyFill="1"/>
    <xf numFmtId="0" fontId="10" fillId="0" borderId="0" xfId="17" applyFont="1" applyFill="1" applyAlignment="1">
      <alignment vertical="center"/>
    </xf>
    <xf numFmtId="0" fontId="12" fillId="0" borderId="0" xfId="17" applyFont="1" applyFill="1" applyAlignment="1">
      <alignment vertical="center"/>
    </xf>
    <xf numFmtId="0" fontId="9" fillId="0" borderId="0" xfId="17" applyFont="1" applyFill="1" applyBorder="1"/>
    <xf numFmtId="0" fontId="9" fillId="0" borderId="0" xfId="17" applyFont="1" applyFill="1" applyAlignment="1">
      <alignment horizontal="left" wrapText="1"/>
    </xf>
    <xf numFmtId="0" fontId="9" fillId="0" borderId="0" xfId="17" applyFont="1" applyFill="1" applyAlignment="1">
      <alignment wrapText="1"/>
    </xf>
    <xf numFmtId="0" fontId="9" fillId="0" borderId="0" xfId="17" applyFont="1" applyFill="1" applyAlignment="1">
      <alignment horizontal="center" wrapText="1"/>
    </xf>
    <xf numFmtId="42" fontId="9" fillId="0" borderId="0" xfId="17" applyNumberFormat="1" applyFont="1" applyFill="1" applyAlignment="1">
      <alignment wrapText="1"/>
    </xf>
    <xf numFmtId="0" fontId="9" fillId="0" borderId="11" xfId="26" applyFont="1" applyFill="1" applyBorder="1" applyAlignment="1">
      <alignment horizontal="center" vertical="center" wrapText="1"/>
    </xf>
    <xf numFmtId="0" fontId="9" fillId="0" borderId="10" xfId="26" applyFont="1" applyFill="1" applyBorder="1" applyAlignment="1">
      <alignment horizontal="center" vertical="center" wrapText="1"/>
    </xf>
    <xf numFmtId="0" fontId="10" fillId="0" borderId="0" xfId="26" applyFont="1" applyFill="1" applyAlignment="1">
      <alignment wrapText="1"/>
    </xf>
    <xf numFmtId="165" fontId="9" fillId="0" borderId="11" xfId="26" applyNumberFormat="1" applyFont="1" applyFill="1" applyBorder="1" applyAlignment="1">
      <alignment horizontal="right" vertical="center"/>
    </xf>
    <xf numFmtId="0" fontId="23" fillId="0" borderId="0" xfId="26" applyFont="1" applyFill="1" applyAlignment="1">
      <alignment vertical="center"/>
    </xf>
    <xf numFmtId="0" fontId="9" fillId="0" borderId="12" xfId="26" applyFont="1" applyFill="1" applyBorder="1" applyAlignment="1">
      <alignment horizontal="center" vertical="center" wrapText="1"/>
    </xf>
    <xf numFmtId="0" fontId="11" fillId="0" borderId="0" xfId="26" applyFont="1" applyFill="1"/>
    <xf numFmtId="165" fontId="9" fillId="0" borderId="10" xfId="26" applyNumberFormat="1" applyFont="1" applyFill="1" applyBorder="1" applyAlignment="1">
      <alignment horizontal="right" vertical="center" indent="1"/>
    </xf>
    <xf numFmtId="165" fontId="25" fillId="7" borderId="10" xfId="1" applyNumberFormat="1" applyFont="1" applyFill="1" applyBorder="1" applyAlignment="1">
      <alignment horizontal="right" vertical="center"/>
    </xf>
    <xf numFmtId="165" fontId="21" fillId="7" borderId="21" xfId="1" applyNumberFormat="1" applyFont="1" applyFill="1" applyBorder="1" applyAlignment="1">
      <alignment horizontal="right" vertical="center"/>
    </xf>
    <xf numFmtId="0" fontId="11" fillId="4" borderId="10" xfId="17" applyFont="1" applyFill="1" applyBorder="1" applyAlignment="1">
      <alignment horizontal="center" vertical="center" wrapText="1"/>
    </xf>
    <xf numFmtId="0" fontId="20" fillId="4" borderId="11" xfId="17" applyFont="1" applyFill="1" applyBorder="1" applyAlignment="1">
      <alignment horizontal="center" vertical="center" wrapText="1"/>
    </xf>
    <xf numFmtId="42" fontId="11" fillId="4" borderId="11" xfId="26" applyNumberFormat="1" applyFont="1" applyFill="1" applyBorder="1" applyAlignment="1">
      <alignment horizontal="center" vertical="center" wrapText="1"/>
    </xf>
    <xf numFmtId="0" fontId="19" fillId="4" borderId="15" xfId="17" applyFont="1" applyFill="1" applyBorder="1" applyAlignment="1">
      <alignment horizontal="center" vertical="center" wrapText="1"/>
    </xf>
    <xf numFmtId="4" fontId="0" fillId="0" borderId="0" xfId="0" applyBorder="1"/>
    <xf numFmtId="165" fontId="27" fillId="0" borderId="15" xfId="17" applyNumberFormat="1" applyFont="1" applyFill="1" applyBorder="1" applyAlignment="1" applyProtection="1">
      <alignment horizontal="center" vertical="center"/>
      <protection locked="0"/>
    </xf>
    <xf numFmtId="165" fontId="9" fillId="0" borderId="11" xfId="17" applyNumberFormat="1" applyFont="1" applyFill="1" applyBorder="1" applyAlignment="1">
      <alignment horizontal="right" vertical="top" wrapText="1"/>
    </xf>
    <xf numFmtId="4" fontId="10" fillId="0" borderId="0" xfId="0" applyFont="1"/>
    <xf numFmtId="4" fontId="10" fillId="0" borderId="0" xfId="0" applyFont="1" applyBorder="1"/>
    <xf numFmtId="4" fontId="10" fillId="0" borderId="0" xfId="0" applyFont="1" applyAlignment="1">
      <alignment wrapText="1"/>
    </xf>
    <xf numFmtId="4" fontId="10" fillId="8" borderId="0" xfId="0" applyFont="1" applyFill="1" applyBorder="1"/>
    <xf numFmtId="165" fontId="9" fillId="8" borderId="11" xfId="17" applyNumberFormat="1" applyFont="1" applyFill="1" applyBorder="1" applyAlignment="1">
      <alignment horizontal="right" vertical="center" indent="1"/>
    </xf>
    <xf numFmtId="165" fontId="27" fillId="8" borderId="15" xfId="17" applyNumberFormat="1" applyFont="1" applyFill="1" applyBorder="1" applyAlignment="1">
      <alignment horizontal="center" vertical="center" wrapText="1"/>
    </xf>
    <xf numFmtId="4" fontId="0" fillId="0" borderId="0" xfId="0" applyAlignment="1">
      <alignment wrapText="1"/>
    </xf>
    <xf numFmtId="4" fontId="9" fillId="8" borderId="0" xfId="0" applyFont="1" applyFill="1" applyBorder="1"/>
    <xf numFmtId="4" fontId="9" fillId="0" borderId="0" xfId="0" applyFont="1"/>
    <xf numFmtId="4" fontId="9" fillId="0" borderId="0" xfId="0" applyFont="1" applyBorder="1"/>
    <xf numFmtId="4" fontId="32" fillId="12" borderId="11" xfId="0" applyFont="1" applyFill="1" applyBorder="1" applyAlignment="1">
      <alignment wrapText="1"/>
    </xf>
    <xf numFmtId="4" fontId="32" fillId="12" borderId="11" xfId="0" applyFont="1" applyFill="1" applyBorder="1" applyAlignment="1" applyProtection="1">
      <alignment vertical="top" wrapText="1"/>
      <protection locked="0"/>
    </xf>
    <xf numFmtId="164" fontId="32" fillId="12" borderId="11" xfId="0" applyNumberFormat="1" applyFont="1" applyFill="1" applyBorder="1" applyProtection="1">
      <protection locked="0"/>
    </xf>
    <xf numFmtId="164" fontId="32" fillId="12" borderId="11" xfId="0" applyNumberFormat="1" applyFont="1" applyFill="1" applyBorder="1"/>
    <xf numFmtId="4" fontId="0" fillId="0" borderId="0" xfId="0" applyAlignment="1">
      <alignment wrapText="1"/>
    </xf>
    <xf numFmtId="0" fontId="9" fillId="0" borderId="0" xfId="26" applyFont="1" applyAlignment="1">
      <alignment wrapText="1"/>
    </xf>
    <xf numFmtId="4" fontId="9" fillId="0" borderId="0" xfId="0" applyFont="1" applyAlignment="1">
      <alignment wrapText="1"/>
    </xf>
    <xf numFmtId="0" fontId="10" fillId="0" borderId="0" xfId="17" applyFont="1" applyFill="1" applyBorder="1" applyAlignment="1">
      <alignment vertical="center"/>
    </xf>
    <xf numFmtId="165" fontId="9" fillId="0" borderId="0" xfId="17" applyNumberFormat="1" applyFont="1" applyFill="1" applyBorder="1" applyAlignment="1">
      <alignment horizontal="right" vertical="center" wrapText="1" indent="1"/>
    </xf>
    <xf numFmtId="0" fontId="12" fillId="0" borderId="0" xfId="17" applyFont="1" applyFill="1" applyBorder="1" applyAlignment="1">
      <alignment vertical="center"/>
    </xf>
    <xf numFmtId="4" fontId="11" fillId="0" borderId="25" xfId="0" applyFont="1" applyBorder="1" applyAlignment="1">
      <alignment wrapText="1"/>
    </xf>
    <xf numFmtId="4" fontId="9" fillId="8" borderId="0" xfId="0" applyFont="1" applyFill="1" applyBorder="1" applyAlignment="1">
      <alignment wrapText="1"/>
    </xf>
    <xf numFmtId="0" fontId="11" fillId="4" borderId="11" xfId="17" applyFont="1" applyFill="1" applyBorder="1" applyAlignment="1">
      <alignment horizontal="center" vertical="center"/>
    </xf>
    <xf numFmtId="0" fontId="11" fillId="4" borderId="11" xfId="17" applyFont="1" applyFill="1" applyBorder="1" applyAlignment="1">
      <alignment horizontal="center" vertical="center" wrapText="1"/>
    </xf>
    <xf numFmtId="42" fontId="11" fillId="4" borderId="11" xfId="17" applyNumberFormat="1" applyFont="1" applyFill="1" applyBorder="1" applyAlignment="1">
      <alignment horizontal="center" vertical="center" wrapText="1"/>
    </xf>
    <xf numFmtId="0" fontId="11" fillId="4" borderId="11" xfId="26" applyFont="1" applyFill="1" applyBorder="1" applyAlignment="1">
      <alignment horizontal="center" vertical="center" wrapText="1"/>
    </xf>
    <xf numFmtId="4" fontId="9" fillId="0" borderId="11" xfId="0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4" fontId="10" fillId="0" borderId="0" xfId="0" applyFont="1" applyFill="1"/>
    <xf numFmtId="4" fontId="9" fillId="0" borderId="0" xfId="32" applyFont="1" applyFill="1"/>
    <xf numFmtId="4" fontId="9" fillId="0" borderId="0" xfId="32" applyFont="1"/>
    <xf numFmtId="165" fontId="9" fillId="0" borderId="14" xfId="17" applyNumberFormat="1" applyFont="1" applyFill="1" applyBorder="1" applyAlignment="1">
      <alignment horizontal="right" vertical="center" wrapText="1" indent="1"/>
    </xf>
    <xf numFmtId="4" fontId="11" fillId="10" borderId="11" xfId="0" applyFont="1" applyFill="1" applyBorder="1" applyAlignment="1">
      <alignment horizontal="center" vertical="top"/>
    </xf>
    <xf numFmtId="4" fontId="11" fillId="9" borderId="11" xfId="0" applyFont="1" applyFill="1" applyBorder="1" applyAlignment="1" applyProtection="1">
      <alignment horizontal="center" vertical="top" wrapText="1"/>
      <protection locked="0"/>
    </xf>
    <xf numFmtId="4" fontId="11" fillId="4" borderId="11" xfId="0" applyFont="1" applyFill="1" applyBorder="1" applyAlignment="1">
      <alignment horizontal="center" wrapText="1"/>
    </xf>
    <xf numFmtId="4" fontId="11" fillId="4" borderId="11" xfId="0" applyFont="1" applyFill="1" applyBorder="1" applyAlignment="1">
      <alignment horizontal="center"/>
    </xf>
    <xf numFmtId="4" fontId="31" fillId="4" borderId="11" xfId="0" applyFont="1" applyFill="1" applyBorder="1" applyAlignment="1">
      <alignment horizontal="center"/>
    </xf>
    <xf numFmtId="4" fontId="10" fillId="0" borderId="0" xfId="0" applyFont="1" applyBorder="1" applyAlignment="1">
      <alignment horizontal="center"/>
    </xf>
    <xf numFmtId="4" fontId="10" fillId="0" borderId="0" xfId="0" applyFont="1" applyAlignment="1">
      <alignment horizontal="center"/>
    </xf>
    <xf numFmtId="0" fontId="24" fillId="0" borderId="15" xfId="17" applyFont="1" applyFill="1" applyBorder="1" applyAlignment="1">
      <alignment horizontal="center" vertical="center" wrapText="1"/>
    </xf>
    <xf numFmtId="10" fontId="24" fillId="0" borderId="4" xfId="17" applyNumberFormat="1" applyFont="1" applyFill="1" applyBorder="1" applyAlignment="1">
      <alignment horizontal="center" vertical="center"/>
    </xf>
    <xf numFmtId="3" fontId="32" fillId="12" borderId="11" xfId="0" applyNumberFormat="1" applyFont="1" applyFill="1" applyBorder="1" applyAlignment="1" applyProtection="1">
      <alignment horizontal="center"/>
      <protection locked="0"/>
    </xf>
    <xf numFmtId="4" fontId="32" fillId="12" borderId="11" xfId="0" applyFont="1" applyFill="1" applyBorder="1" applyAlignment="1" applyProtection="1">
      <alignment horizontal="center" vertical="top" wrapText="1"/>
      <protection locked="0"/>
    </xf>
    <xf numFmtId="4" fontId="9" fillId="0" borderId="0" xfId="0" applyFont="1" applyAlignment="1">
      <alignment horizontal="center"/>
    </xf>
    <xf numFmtId="4" fontId="0" fillId="0" borderId="0" xfId="0" applyAlignment="1">
      <alignment horizontal="center"/>
    </xf>
    <xf numFmtId="4" fontId="9" fillId="0" borderId="0" xfId="0" applyFont="1" applyBorder="1" applyAlignment="1">
      <alignment horizontal="center"/>
    </xf>
    <xf numFmtId="4" fontId="0" fillId="0" borderId="0" xfId="0" applyBorder="1" applyAlignment="1">
      <alignment horizontal="center"/>
    </xf>
    <xf numFmtId="4" fontId="9" fillId="0" borderId="0" xfId="0" applyFont="1" applyAlignment="1">
      <alignment horizontal="center" wrapText="1"/>
    </xf>
    <xf numFmtId="4" fontId="0" fillId="0" borderId="0" xfId="0" applyAlignment="1">
      <alignment horizontal="center" wrapText="1"/>
    </xf>
    <xf numFmtId="4" fontId="11" fillId="0" borderId="0" xfId="0" applyFont="1" applyFill="1" applyBorder="1"/>
    <xf numFmtId="4" fontId="9" fillId="0" borderId="0" xfId="0" applyFont="1" applyFill="1" applyBorder="1"/>
    <xf numFmtId="4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/>
    <xf numFmtId="4" fontId="11" fillId="4" borderId="15" xfId="0" applyFont="1" applyFill="1" applyBorder="1" applyAlignment="1">
      <alignment horizontal="center"/>
    </xf>
    <xf numFmtId="4" fontId="11" fillId="4" borderId="15" xfId="0" applyFont="1" applyFill="1" applyBorder="1" applyAlignment="1">
      <alignment horizontal="center" wrapText="1"/>
    </xf>
    <xf numFmtId="165" fontId="24" fillId="0" borderId="10" xfId="17" applyNumberFormat="1" applyFont="1" applyFill="1" applyBorder="1" applyAlignment="1">
      <alignment horizontal="center" vertical="center" wrapText="1"/>
    </xf>
    <xf numFmtId="165" fontId="20" fillId="0" borderId="22" xfId="1" applyNumberFormat="1" applyFont="1" applyFill="1" applyBorder="1" applyAlignment="1">
      <alignment horizontal="center" vertical="center"/>
    </xf>
    <xf numFmtId="165" fontId="20" fillId="0" borderId="21" xfId="1" applyNumberFormat="1" applyFont="1" applyFill="1" applyBorder="1" applyAlignment="1">
      <alignment horizontal="center" vertical="center"/>
    </xf>
    <xf numFmtId="5" fontId="9" fillId="0" borderId="11" xfId="17" applyNumberFormat="1" applyFont="1" applyFill="1" applyBorder="1" applyAlignment="1">
      <alignment horizontal="right" vertical="center" wrapText="1" indent="1"/>
    </xf>
    <xf numFmtId="5" fontId="9" fillId="0" borderId="4" xfId="17" applyNumberFormat="1" applyFont="1" applyFill="1" applyBorder="1" applyAlignment="1">
      <alignment horizontal="right" vertical="center" wrapText="1" indent="1"/>
    </xf>
    <xf numFmtId="7" fontId="32" fillId="12" borderId="11" xfId="0" applyNumberFormat="1" applyFont="1" applyFill="1" applyBorder="1"/>
    <xf numFmtId="4" fontId="9" fillId="0" borderId="10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9" xfId="31" applyFont="1" applyFill="1" applyBorder="1" applyAlignment="1">
      <alignment horizontal="center" vertical="center" wrapText="1"/>
    </xf>
    <xf numFmtId="165" fontId="11" fillId="0" borderId="21" xfId="31" applyNumberFormat="1" applyFont="1" applyFill="1" applyBorder="1" applyAlignment="1">
      <alignment horizontal="center" vertical="center" wrapText="1"/>
    </xf>
    <xf numFmtId="4" fontId="11" fillId="0" borderId="21" xfId="0" applyFont="1" applyFill="1" applyBorder="1" applyAlignment="1">
      <alignment vertical="center"/>
    </xf>
    <xf numFmtId="165" fontId="11" fillId="0" borderId="23" xfId="31" applyNumberFormat="1" applyFont="1" applyFill="1" applyBorder="1" applyAlignment="1">
      <alignment horizontal="center" vertical="center" wrapText="1"/>
    </xf>
    <xf numFmtId="165" fontId="9" fillId="0" borderId="21" xfId="31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4" fontId="11" fillId="10" borderId="11" xfId="0" applyFont="1" applyFill="1" applyBorder="1" applyAlignment="1">
      <alignment horizontal="center" vertical="top" wrapText="1"/>
    </xf>
    <xf numFmtId="4" fontId="11" fillId="9" borderId="11" xfId="0" applyFont="1" applyFill="1" applyBorder="1" applyAlignment="1">
      <alignment horizontal="center" vertical="top"/>
    </xf>
    <xf numFmtId="4" fontId="11" fillId="9" borderId="11" xfId="0" applyFont="1" applyFill="1" applyBorder="1" applyAlignment="1">
      <alignment horizontal="center" vertical="top" wrapText="1"/>
    </xf>
    <xf numFmtId="4" fontId="12" fillId="0" borderId="0" xfId="0" applyFont="1"/>
    <xf numFmtId="4" fontId="11" fillId="0" borderId="0" xfId="0" applyFont="1"/>
    <xf numFmtId="4" fontId="8" fillId="0" borderId="0" xfId="0" applyFont="1"/>
    <xf numFmtId="4" fontId="11" fillId="0" borderId="9" xfId="0" applyFont="1" applyFill="1" applyBorder="1" applyAlignment="1">
      <alignment horizontal="center" wrapText="1"/>
    </xf>
    <xf numFmtId="4" fontId="11" fillId="0" borderId="9" xfId="0" applyFont="1" applyFill="1" applyBorder="1" applyAlignment="1">
      <alignment horizontal="center"/>
    </xf>
    <xf numFmtId="164" fontId="11" fillId="4" borderId="9" xfId="0" applyNumberFormat="1" applyFont="1" applyFill="1" applyBorder="1"/>
    <xf numFmtId="0" fontId="12" fillId="0" borderId="0" xfId="26" applyFont="1"/>
    <xf numFmtId="49" fontId="9" fillId="0" borderId="11" xfId="26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26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17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17" applyFont="1" applyFill="1" applyBorder="1" applyAlignment="1" applyProtection="1">
      <alignment horizontal="left" vertical="center" wrapText="1"/>
      <protection locked="0"/>
    </xf>
    <xf numFmtId="49" fontId="9" fillId="0" borderId="10" xfId="17" applyNumberFormat="1" applyFont="1" applyFill="1" applyBorder="1" applyAlignment="1" applyProtection="1">
      <alignment vertical="center" wrapText="1" shrinkToFit="1"/>
      <protection locked="0"/>
    </xf>
    <xf numFmtId="0" fontId="21" fillId="0" borderId="11" xfId="24" applyFont="1" applyFill="1" applyBorder="1" applyAlignment="1" applyProtection="1">
      <alignment horizontal="left" vertical="center" wrapText="1"/>
      <protection locked="0"/>
    </xf>
    <xf numFmtId="0" fontId="21" fillId="0" borderId="11" xfId="17" applyFont="1" applyFill="1" applyBorder="1" applyAlignment="1" applyProtection="1">
      <alignment horizontal="left" vertical="center" wrapText="1"/>
      <protection locked="0"/>
    </xf>
    <xf numFmtId="0" fontId="9" fillId="0" borderId="11" xfId="17" applyFont="1" applyFill="1" applyBorder="1" applyAlignment="1">
      <alignment vertical="center" wrapText="1"/>
    </xf>
    <xf numFmtId="0" fontId="9" fillId="0" borderId="11" xfId="17" applyFont="1" applyFill="1" applyBorder="1" applyAlignment="1" applyProtection="1">
      <alignment vertical="center" wrapText="1"/>
      <protection locked="0"/>
    </xf>
    <xf numFmtId="0" fontId="9" fillId="0" borderId="10" xfId="17" applyFont="1" applyFill="1" applyBorder="1" applyAlignment="1" applyProtection="1">
      <alignment vertical="center" wrapText="1"/>
      <protection locked="0"/>
    </xf>
    <xf numFmtId="4" fontId="9" fillId="0" borderId="11" xfId="0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 applyProtection="1">
      <alignment vertical="center"/>
      <protection locked="0"/>
    </xf>
    <xf numFmtId="7" fontId="9" fillId="8" borderId="11" xfId="0" applyNumberFormat="1" applyFont="1" applyFill="1" applyBorder="1" applyAlignment="1" applyProtection="1">
      <alignment vertical="center"/>
    </xf>
    <xf numFmtId="4" fontId="9" fillId="0" borderId="10" xfId="0" applyFont="1" applyBorder="1" applyAlignment="1" applyProtection="1">
      <alignment vertical="center" wrapText="1"/>
      <protection locked="0"/>
    </xf>
    <xf numFmtId="164" fontId="9" fillId="0" borderId="10" xfId="0" applyNumberFormat="1" applyFont="1" applyBorder="1" applyAlignment="1" applyProtection="1">
      <alignment vertical="center"/>
      <protection locked="0"/>
    </xf>
    <xf numFmtId="7" fontId="11" fillId="8" borderId="9" xfId="0" applyNumberFormat="1" applyFont="1" applyFill="1" applyBorder="1" applyAlignment="1" applyProtection="1">
      <alignment vertical="center"/>
    </xf>
    <xf numFmtId="4" fontId="9" fillId="0" borderId="11" xfId="0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/>
      <protection locked="0"/>
    </xf>
    <xf numFmtId="164" fontId="9" fillId="8" borderId="11" xfId="0" applyNumberFormat="1" applyFont="1" applyFill="1" applyBorder="1" applyAlignment="1">
      <alignment vertical="center"/>
    </xf>
    <xf numFmtId="4" fontId="11" fillId="0" borderId="25" xfId="0" applyFont="1" applyBorder="1" applyAlignment="1">
      <alignment vertical="center"/>
    </xf>
    <xf numFmtId="4" fontId="11" fillId="5" borderId="9" xfId="0" applyFont="1" applyFill="1" applyBorder="1" applyAlignment="1">
      <alignment vertical="center"/>
    </xf>
    <xf numFmtId="4" fontId="11" fillId="5" borderId="9" xfId="0" applyFont="1" applyFill="1" applyBorder="1" applyAlignment="1">
      <alignment horizontal="center" vertical="center"/>
    </xf>
    <xf numFmtId="164" fontId="11" fillId="8" borderId="9" xfId="0" applyNumberFormat="1" applyFont="1" applyFill="1" applyBorder="1" applyAlignment="1">
      <alignment vertical="center"/>
    </xf>
    <xf numFmtId="7" fontId="9" fillId="8" borderId="11" xfId="0" applyNumberFormat="1" applyFont="1" applyFill="1" applyBorder="1" applyAlignment="1">
      <alignment vertical="center"/>
    </xf>
    <xf numFmtId="4" fontId="11" fillId="0" borderId="16" xfId="0" applyFont="1" applyBorder="1" applyAlignment="1">
      <alignment vertical="center"/>
    </xf>
    <xf numFmtId="4" fontId="11" fillId="4" borderId="9" xfId="0" applyFont="1" applyFill="1" applyBorder="1" applyAlignment="1">
      <alignment vertical="center"/>
    </xf>
    <xf numFmtId="4" fontId="11" fillId="4" borderId="9" xfId="0" applyFont="1" applyFill="1" applyBorder="1" applyAlignment="1">
      <alignment horizontal="center" vertical="center"/>
    </xf>
    <xf numFmtId="7" fontId="11" fillId="8" borderId="9" xfId="0" applyNumberFormat="1" applyFont="1" applyFill="1" applyBorder="1" applyAlignment="1">
      <alignment vertical="center"/>
    </xf>
    <xf numFmtId="3" fontId="9" fillId="8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Font="1" applyBorder="1" applyAlignment="1">
      <alignment vertical="center" wrapText="1"/>
    </xf>
    <xf numFmtId="4" fontId="11" fillId="5" borderId="21" xfId="0" applyFont="1" applyFill="1" applyBorder="1" applyAlignment="1">
      <alignment horizontal="center" vertical="center"/>
    </xf>
    <xf numFmtId="3" fontId="11" fillId="5" borderId="21" xfId="0" applyNumberFormat="1" applyFont="1" applyFill="1" applyBorder="1" applyAlignment="1">
      <alignment horizontal="center" vertical="center"/>
    </xf>
    <xf numFmtId="164" fontId="11" fillId="5" borderId="21" xfId="0" applyNumberFormat="1" applyFont="1" applyFill="1" applyBorder="1" applyAlignment="1">
      <alignment vertical="center"/>
    </xf>
    <xf numFmtId="164" fontId="11" fillId="8" borderId="21" xfId="0" applyNumberFormat="1" applyFont="1" applyFill="1" applyBorder="1" applyAlignment="1">
      <alignment vertical="center"/>
    </xf>
    <xf numFmtId="4" fontId="9" fillId="0" borderId="11" xfId="0" applyFont="1" applyBorder="1" applyAlignment="1" applyProtection="1">
      <alignment horizontal="center" vertical="center"/>
      <protection locked="0"/>
    </xf>
    <xf numFmtId="3" fontId="9" fillId="11" borderId="11" xfId="0" applyNumberFormat="1" applyFont="1" applyFill="1" applyBorder="1" applyAlignment="1" applyProtection="1">
      <alignment vertical="center"/>
      <protection locked="0"/>
    </xf>
    <xf numFmtId="166" fontId="9" fillId="0" borderId="11" xfId="0" applyNumberFormat="1" applyFont="1" applyBorder="1" applyAlignment="1" applyProtection="1">
      <alignment vertical="center"/>
      <protection locked="0"/>
    </xf>
    <xf numFmtId="164" fontId="9" fillId="11" borderId="11" xfId="0" applyNumberFormat="1" applyFont="1" applyFill="1" applyBorder="1" applyAlignment="1">
      <alignment vertical="center"/>
    </xf>
    <xf numFmtId="4" fontId="11" fillId="0" borderId="21" xfId="0" applyFont="1" applyBorder="1" applyAlignment="1">
      <alignment vertical="center"/>
    </xf>
    <xf numFmtId="4" fontId="11" fillId="5" borderId="21" xfId="0" applyFont="1" applyFill="1" applyBorder="1" applyAlignment="1">
      <alignment vertical="center"/>
    </xf>
    <xf numFmtId="165" fontId="11" fillId="0" borderId="21" xfId="0" applyNumberFormat="1" applyFont="1" applyBorder="1" applyAlignment="1">
      <alignment vertical="center"/>
    </xf>
    <xf numFmtId="0" fontId="9" fillId="0" borderId="11" xfId="26" applyNumberFormat="1" applyFont="1" applyFill="1" applyBorder="1" applyAlignment="1" applyProtection="1">
      <alignment vertical="center"/>
      <protection locked="0"/>
    </xf>
    <xf numFmtId="0" fontId="9" fillId="0" borderId="11" xfId="1" applyNumberFormat="1" applyFont="1" applyFill="1" applyBorder="1" applyAlignment="1" applyProtection="1">
      <alignment vertical="center"/>
      <protection locked="0"/>
    </xf>
    <xf numFmtId="167" fontId="27" fillId="0" borderId="11" xfId="17" applyNumberFormat="1" applyFont="1" applyFill="1" applyBorder="1" applyAlignment="1" applyProtection="1">
      <alignment horizontal="center" vertical="center" wrapText="1"/>
      <protection locked="0"/>
    </xf>
    <xf numFmtId="4" fontId="11" fillId="0" borderId="24" xfId="0" applyFont="1" applyBorder="1"/>
    <xf numFmtId="4" fontId="11" fillId="0" borderId="24" xfId="0" applyFont="1" applyBorder="1" applyAlignment="1">
      <alignment horizontal="center"/>
    </xf>
    <xf numFmtId="3" fontId="9" fillId="5" borderId="24" xfId="0" applyNumberFormat="1" applyFont="1" applyFill="1" applyBorder="1" applyAlignment="1">
      <alignment horizontal="center"/>
    </xf>
    <xf numFmtId="4" fontId="9" fillId="5" borderId="24" xfId="0" applyFont="1" applyFill="1" applyBorder="1" applyAlignment="1">
      <alignment horizontal="center"/>
    </xf>
    <xf numFmtId="4" fontId="9" fillId="5" borderId="24" xfId="0" applyFont="1" applyFill="1" applyBorder="1"/>
    <xf numFmtId="164" fontId="9" fillId="0" borderId="24" xfId="0" applyNumberFormat="1" applyFont="1" applyFill="1" applyBorder="1"/>
    <xf numFmtId="4" fontId="11" fillId="0" borderId="29" xfId="0" applyFont="1" applyBorder="1" applyAlignment="1">
      <alignment vertical="center"/>
    </xf>
    <xf numFmtId="4" fontId="11" fillId="0" borderId="22" xfId="0" applyFont="1" applyBorder="1" applyAlignment="1">
      <alignment horizontal="center" vertical="center"/>
    </xf>
    <xf numFmtId="3" fontId="9" fillId="5" borderId="21" xfId="0" applyNumberFormat="1" applyFont="1" applyFill="1" applyBorder="1" applyAlignment="1">
      <alignment horizontal="center" vertical="center"/>
    </xf>
    <xf numFmtId="4" fontId="9" fillId="5" borderId="21" xfId="0" applyFont="1" applyFill="1" applyBorder="1" applyAlignment="1">
      <alignment horizontal="center" vertical="center"/>
    </xf>
    <xf numFmtId="4" fontId="9" fillId="5" borderId="21" xfId="0" applyFont="1" applyFill="1" applyBorder="1" applyAlignment="1">
      <alignment vertical="center"/>
    </xf>
    <xf numFmtId="164" fontId="9" fillId="10" borderId="21" xfId="0" applyNumberFormat="1" applyFont="1" applyFill="1" applyBorder="1" applyAlignment="1">
      <alignment vertical="center"/>
    </xf>
    <xf numFmtId="4" fontId="11" fillId="0" borderId="7" xfId="0" applyFont="1" applyBorder="1"/>
    <xf numFmtId="4" fontId="11" fillId="0" borderId="7" xfId="0" applyFont="1" applyBorder="1" applyAlignment="1">
      <alignment horizontal="center"/>
    </xf>
    <xf numFmtId="3" fontId="9" fillId="5" borderId="7" xfId="0" applyNumberFormat="1" applyFont="1" applyFill="1" applyBorder="1" applyAlignment="1">
      <alignment horizontal="center"/>
    </xf>
    <xf numFmtId="4" fontId="9" fillId="5" borderId="7" xfId="0" applyFont="1" applyFill="1" applyBorder="1" applyAlignment="1">
      <alignment horizontal="center"/>
    </xf>
    <xf numFmtId="4" fontId="9" fillId="5" borderId="7" xfId="0" applyFont="1" applyFill="1" applyBorder="1"/>
    <xf numFmtId="164" fontId="9" fillId="0" borderId="7" xfId="0" applyNumberFormat="1" applyFont="1" applyFill="1" applyBorder="1"/>
    <xf numFmtId="164" fontId="9" fillId="9" borderId="21" xfId="0" applyNumberFormat="1" applyFont="1" applyFill="1" applyBorder="1" applyAlignment="1">
      <alignment vertical="center"/>
    </xf>
    <xf numFmtId="0" fontId="11" fillId="4" borderId="11" xfId="17" applyFont="1" applyFill="1" applyBorder="1" applyAlignment="1">
      <alignment horizontal="center" vertical="center" wrapText="1"/>
    </xf>
    <xf numFmtId="42" fontId="11" fillId="4" borderId="11" xfId="17" applyNumberFormat="1" applyFont="1" applyFill="1" applyBorder="1" applyAlignment="1">
      <alignment horizontal="center" vertical="center" wrapText="1"/>
    </xf>
    <xf numFmtId="0" fontId="21" fillId="0" borderId="11" xfId="24" quotePrefix="1" applyFont="1" applyFill="1" applyBorder="1" applyAlignment="1" applyProtection="1">
      <alignment horizontal="left" vertical="top" wrapText="1"/>
      <protection locked="0"/>
    </xf>
    <xf numFmtId="0" fontId="9" fillId="0" borderId="10" xfId="17" applyFont="1" applyFill="1" applyBorder="1" applyAlignment="1">
      <alignment horizontal="left" vertical="center" wrapText="1"/>
    </xf>
    <xf numFmtId="0" fontId="11" fillId="13" borderId="11" xfId="33" applyFont="1" applyFill="1" applyBorder="1" applyAlignment="1">
      <alignment horizontal="center" vertical="center" wrapText="1"/>
    </xf>
    <xf numFmtId="168" fontId="28" fillId="0" borderId="15" xfId="17" applyNumberFormat="1" applyFont="1" applyFill="1" applyBorder="1" applyAlignment="1" applyProtection="1">
      <alignment horizontal="center" vertical="center" wrapText="1"/>
      <protection locked="0"/>
    </xf>
    <xf numFmtId="5" fontId="9" fillId="0" borderId="15" xfId="17" applyNumberFormat="1" applyFont="1" applyFill="1" applyBorder="1" applyAlignment="1">
      <alignment horizontal="right" vertical="center" wrapText="1" indent="1"/>
    </xf>
    <xf numFmtId="42" fontId="11" fillId="4" borderId="27" xfId="17" applyNumberFormat="1" applyFont="1" applyFill="1" applyBorder="1" applyAlignment="1">
      <alignment horizontal="center" vertical="center" wrapText="1"/>
    </xf>
    <xf numFmtId="0" fontId="9" fillId="0" borderId="0" xfId="17" applyFont="1" applyBorder="1"/>
    <xf numFmtId="165" fontId="20" fillId="8" borderId="9" xfId="34" applyNumberFormat="1" applyFont="1" applyFill="1" applyBorder="1" applyAlignment="1">
      <alignment horizontal="right" vertical="center" indent="1"/>
    </xf>
    <xf numFmtId="165" fontId="11" fillId="8" borderId="11" xfId="34" applyNumberFormat="1" applyFont="1" applyFill="1" applyBorder="1" applyAlignment="1">
      <alignment horizontal="right" vertical="center" indent="1"/>
    </xf>
    <xf numFmtId="4" fontId="9" fillId="0" borderId="31" xfId="0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27" xfId="31" applyNumberFormat="1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14" borderId="11" xfId="31" applyFont="1" applyFill="1" applyBorder="1" applyAlignment="1">
      <alignment horizontal="center" vertical="top" wrapText="1"/>
    </xf>
    <xf numFmtId="164" fontId="11" fillId="0" borderId="32" xfId="0" applyNumberFormat="1" applyFont="1" applyBorder="1" applyAlignment="1">
      <alignment horizontal="left" vertical="center" wrapText="1"/>
    </xf>
    <xf numFmtId="0" fontId="9" fillId="0" borderId="11" xfId="17" applyFont="1" applyFill="1" applyBorder="1" applyAlignment="1">
      <alignment horizontal="left" vertical="center" wrapText="1"/>
    </xf>
    <xf numFmtId="0" fontId="21" fillId="0" borderId="11" xfId="17" applyFont="1" applyFill="1" applyBorder="1" applyAlignment="1">
      <alignment horizontal="center" vertical="center" wrapText="1"/>
    </xf>
    <xf numFmtId="0" fontId="9" fillId="0" borderId="11" xfId="17" applyFont="1" applyFill="1" applyBorder="1" applyAlignment="1">
      <alignment horizontal="center" vertical="center" wrapText="1"/>
    </xf>
    <xf numFmtId="0" fontId="9" fillId="0" borderId="15" xfId="31" applyFont="1" applyFill="1" applyBorder="1" applyAlignment="1">
      <alignment vertical="center" wrapText="1"/>
    </xf>
    <xf numFmtId="4" fontId="9" fillId="0" borderId="15" xfId="0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5" fontId="9" fillId="0" borderId="15" xfId="31" applyNumberFormat="1" applyFont="1" applyFill="1" applyBorder="1" applyAlignment="1">
      <alignment horizontal="center" vertical="center" wrapText="1"/>
    </xf>
    <xf numFmtId="165" fontId="9" fillId="8" borderId="15" xfId="31" applyNumberFormat="1" applyFont="1" applyFill="1" applyBorder="1" applyAlignment="1">
      <alignment horizontal="center" vertical="center" wrapText="1"/>
    </xf>
    <xf numFmtId="165" fontId="9" fillId="0" borderId="15" xfId="31" applyNumberFormat="1" applyFont="1" applyFill="1" applyBorder="1" applyAlignment="1">
      <alignment horizontal="center" vertical="center" wrapText="1"/>
    </xf>
    <xf numFmtId="165" fontId="9" fillId="8" borderId="30" xfId="31" applyNumberFormat="1" applyFont="1" applyFill="1" applyBorder="1" applyAlignment="1">
      <alignment horizontal="center" vertical="center" wrapText="1"/>
    </xf>
    <xf numFmtId="3" fontId="9" fillId="8" borderId="15" xfId="0" applyNumberFormat="1" applyFont="1" applyFill="1" applyBorder="1" applyAlignment="1">
      <alignment horizontal="center" vertical="center"/>
    </xf>
    <xf numFmtId="0" fontId="11" fillId="14" borderId="6" xfId="31" applyFont="1" applyFill="1" applyBorder="1" applyAlignment="1">
      <alignment horizontal="center" vertical="top" wrapText="1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6" xfId="31" applyFont="1" applyFill="1" applyBorder="1" applyAlignment="1">
      <alignment vertical="center" wrapText="1"/>
    </xf>
    <xf numFmtId="4" fontId="9" fillId="0" borderId="14" xfId="0" applyFont="1" applyFill="1" applyBorder="1" applyAlignment="1" applyProtection="1">
      <alignment horizontal="center" vertical="center" wrapText="1"/>
      <protection locked="0"/>
    </xf>
    <xf numFmtId="165" fontId="9" fillId="0" borderId="11" xfId="31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1" xfId="31" applyFont="1" applyFill="1" applyBorder="1" applyAlignment="1">
      <alignment vertical="center" wrapText="1"/>
    </xf>
    <xf numFmtId="0" fontId="10" fillId="0" borderId="0" xfId="17" applyFont="1" applyFill="1"/>
    <xf numFmtId="164" fontId="11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top" wrapText="1"/>
      <protection locked="0"/>
    </xf>
    <xf numFmtId="165" fontId="27" fillId="0" borderId="11" xfId="17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Font="1" applyBorder="1" applyAlignment="1" applyProtection="1">
      <alignment vertical="center" wrapText="1"/>
      <protection locked="0"/>
    </xf>
    <xf numFmtId="42" fontId="11" fillId="4" borderId="11" xfId="17" applyNumberFormat="1" applyFont="1" applyFill="1" applyBorder="1" applyAlignment="1">
      <alignment horizontal="center" vertical="center" wrapText="1"/>
    </xf>
    <xf numFmtId="42" fontId="11" fillId="4" borderId="11" xfId="17" applyNumberFormat="1" applyFont="1" applyFill="1" applyBorder="1" applyAlignment="1" applyProtection="1">
      <alignment horizontal="center" vertical="center" wrapText="1"/>
      <protection locked="0"/>
    </xf>
    <xf numFmtId="165" fontId="9" fillId="0" borderId="11" xfId="17" applyNumberFormat="1" applyFont="1" applyBorder="1" applyAlignment="1" applyProtection="1">
      <alignment horizontal="right" vertical="center" indent="1"/>
      <protection locked="0"/>
    </xf>
    <xf numFmtId="165" fontId="9" fillId="8" borderId="11" xfId="17" applyNumberFormat="1" applyFont="1" applyFill="1" applyBorder="1" applyAlignment="1" applyProtection="1">
      <alignment wrapText="1"/>
      <protection locked="0"/>
    </xf>
    <xf numFmtId="165" fontId="11" fillId="0" borderId="11" xfId="17" applyNumberFormat="1" applyFont="1" applyBorder="1" applyAlignment="1" applyProtection="1">
      <alignment horizontal="right" vertical="center" indent="1"/>
      <protection locked="0"/>
    </xf>
    <xf numFmtId="165" fontId="11" fillId="8" borderId="11" xfId="17" applyNumberFormat="1" applyFont="1" applyFill="1" applyBorder="1" applyAlignment="1" applyProtection="1">
      <alignment horizontal="right" vertical="center" indent="1"/>
      <protection locked="0"/>
    </xf>
    <xf numFmtId="165" fontId="20" fillId="0" borderId="9" xfId="17" applyNumberFormat="1" applyFont="1" applyBorder="1" applyAlignment="1" applyProtection="1">
      <alignment horizontal="right" vertical="center" indent="1"/>
      <protection locked="0"/>
    </xf>
    <xf numFmtId="165" fontId="20" fillId="8" borderId="9" xfId="17" applyNumberFormat="1" applyFont="1" applyFill="1" applyBorder="1" applyAlignment="1" applyProtection="1">
      <alignment horizontal="right" vertical="center" indent="1"/>
      <protection locked="0"/>
    </xf>
    <xf numFmtId="165" fontId="9" fillId="0" borderId="11" xfId="17" applyNumberFormat="1" applyFont="1" applyFill="1" applyBorder="1" applyAlignment="1">
      <alignment horizontal="center" vertical="center" wrapText="1"/>
    </xf>
    <xf numFmtId="0" fontId="11" fillId="6" borderId="0" xfId="17" applyFont="1" applyFill="1" applyBorder="1" applyAlignment="1" applyProtection="1">
      <alignment horizontal="left" wrapText="1"/>
      <protection locked="0"/>
    </xf>
    <xf numFmtId="2" fontId="11" fillId="4" borderId="18" xfId="17" applyNumberFormat="1" applyFont="1" applyFill="1" applyBorder="1" applyAlignment="1">
      <alignment horizontal="center" vertical="center" wrapText="1"/>
    </xf>
    <xf numFmtId="165" fontId="24" fillId="0" borderId="4" xfId="17" applyNumberFormat="1" applyFont="1" applyFill="1" applyBorder="1" applyAlignment="1">
      <alignment horizontal="center" vertical="center" wrapText="1"/>
    </xf>
    <xf numFmtId="165" fontId="27" fillId="0" borderId="26" xfId="17" applyNumberFormat="1" applyFont="1" applyFill="1" applyBorder="1" applyAlignment="1" applyProtection="1">
      <alignment horizontal="center" vertical="center" wrapText="1"/>
      <protection locked="0"/>
    </xf>
    <xf numFmtId="165" fontId="27" fillId="8" borderId="11" xfId="17" applyNumberFormat="1" applyFont="1" applyFill="1" applyBorder="1" applyAlignment="1" applyProtection="1">
      <alignment horizontal="center" vertical="center" wrapText="1"/>
      <protection locked="0"/>
    </xf>
    <xf numFmtId="165" fontId="24" fillId="8" borderId="4" xfId="17" applyNumberFormat="1" applyFont="1" applyFill="1" applyBorder="1" applyAlignment="1">
      <alignment horizontal="center" vertical="center" wrapText="1"/>
    </xf>
    <xf numFmtId="165" fontId="9" fillId="8" borderId="11" xfId="17" applyNumberFormat="1" applyFont="1" applyFill="1" applyBorder="1" applyAlignment="1">
      <alignment horizontal="center" vertical="center" wrapText="1"/>
    </xf>
    <xf numFmtId="42" fontId="11" fillId="8" borderId="15" xfId="17" applyNumberFormat="1" applyFont="1" applyFill="1" applyBorder="1" applyAlignment="1">
      <alignment vertical="center" wrapText="1"/>
    </xf>
    <xf numFmtId="165" fontId="9" fillId="8" borderId="11" xfId="26" applyNumberFormat="1" applyFont="1" applyFill="1" applyBorder="1" applyAlignment="1">
      <alignment horizontal="right" vertical="center" indent="1"/>
    </xf>
    <xf numFmtId="165" fontId="20" fillId="8" borderId="21" xfId="26" applyNumberFormat="1" applyFont="1" applyFill="1" applyBorder="1" applyAlignment="1">
      <alignment horizontal="right" vertical="center" indent="1"/>
    </xf>
    <xf numFmtId="165" fontId="9" fillId="8" borderId="11" xfId="17" applyNumberFormat="1" applyFont="1" applyFill="1" applyBorder="1" applyAlignment="1">
      <alignment horizontal="right" vertical="center" wrapText="1" indent="1"/>
    </xf>
    <xf numFmtId="5" fontId="11" fillId="8" borderId="15" xfId="17" applyNumberFormat="1" applyFont="1" applyFill="1" applyBorder="1" applyAlignment="1">
      <alignment horizontal="right" vertical="center" wrapText="1" indent="1"/>
    </xf>
    <xf numFmtId="165" fontId="20" fillId="8" borderId="21" xfId="17" applyNumberFormat="1" applyFont="1" applyFill="1" applyBorder="1" applyAlignment="1">
      <alignment horizontal="right" vertical="center" indent="1"/>
    </xf>
    <xf numFmtId="5" fontId="9" fillId="8" borderId="11" xfId="17" applyNumberFormat="1" applyFont="1" applyFill="1" applyBorder="1" applyAlignment="1">
      <alignment horizontal="right" vertical="center" wrapText="1" indent="1"/>
    </xf>
    <xf numFmtId="5" fontId="9" fillId="0" borderId="10" xfId="17" applyNumberFormat="1" applyFont="1" applyFill="1" applyBorder="1" applyAlignment="1">
      <alignment horizontal="right" vertical="center" wrapText="1" indent="1"/>
    </xf>
    <xf numFmtId="165" fontId="9" fillId="0" borderId="4" xfId="17" applyNumberFormat="1" applyFont="1" applyFill="1" applyBorder="1" applyAlignment="1">
      <alignment horizontal="right" vertical="center" wrapText="1" indent="1"/>
    </xf>
    <xf numFmtId="165" fontId="9" fillId="8" borderId="11" xfId="17" applyNumberFormat="1" applyFont="1" applyFill="1" applyBorder="1" applyAlignment="1">
      <alignment horizontal="right" vertical="top" wrapText="1"/>
    </xf>
    <xf numFmtId="165" fontId="9" fillId="8" borderId="4" xfId="17" applyNumberFormat="1" applyFont="1" applyFill="1" applyBorder="1" applyAlignment="1">
      <alignment horizontal="right" vertical="center" wrapText="1" indent="1"/>
    </xf>
    <xf numFmtId="5" fontId="11" fillId="8" borderId="21" xfId="17" applyNumberFormat="1" applyFont="1" applyFill="1" applyBorder="1" applyAlignment="1">
      <alignment horizontal="right" vertical="center" wrapText="1" indent="1"/>
    </xf>
    <xf numFmtId="165" fontId="20" fillId="8" borderId="15" xfId="17" applyNumberFormat="1" applyFont="1" applyFill="1" applyBorder="1" applyAlignment="1">
      <alignment horizontal="right" vertical="center" indent="1"/>
    </xf>
    <xf numFmtId="6" fontId="9" fillId="8" borderId="10" xfId="17" applyNumberFormat="1" applyFont="1" applyFill="1" applyBorder="1" applyAlignment="1">
      <alignment horizontal="right" vertical="center" wrapText="1" indent="1"/>
    </xf>
    <xf numFmtId="42" fontId="11" fillId="0" borderId="4" xfId="17" applyNumberFormat="1" applyFont="1" applyFill="1" applyBorder="1" applyAlignment="1">
      <alignment horizontal="right" vertical="center" wrapText="1" indent="1"/>
    </xf>
    <xf numFmtId="165" fontId="11" fillId="8" borderId="21" xfId="17" applyNumberFormat="1" applyFont="1" applyFill="1" applyBorder="1" applyAlignment="1">
      <alignment horizontal="right" vertical="center" wrapText="1" indent="1"/>
    </xf>
    <xf numFmtId="6" fontId="9" fillId="8" borderId="11" xfId="17" applyNumberFormat="1" applyFont="1" applyFill="1" applyBorder="1" applyAlignment="1">
      <alignment horizontal="right" vertical="center" wrapText="1" indent="1"/>
    </xf>
    <xf numFmtId="165" fontId="20" fillId="8" borderId="28" xfId="33" applyNumberFormat="1" applyFont="1" applyFill="1" applyBorder="1" applyAlignment="1">
      <alignment horizontal="right" vertical="center" wrapText="1" indent="1"/>
    </xf>
    <xf numFmtId="165" fontId="11" fillId="0" borderId="21" xfId="17" applyNumberFormat="1" applyFont="1" applyFill="1" applyBorder="1" applyAlignment="1">
      <alignment horizontal="right" vertical="center" wrapText="1" indent="1"/>
    </xf>
    <xf numFmtId="165" fontId="9" fillId="8" borderId="21" xfId="17" applyNumberFormat="1" applyFont="1" applyFill="1" applyBorder="1" applyAlignment="1">
      <alignment horizontal="right" vertical="center" wrapText="1" indent="1"/>
    </xf>
    <xf numFmtId="6" fontId="11" fillId="8" borderId="4" xfId="17" applyNumberFormat="1" applyFont="1" applyFill="1" applyBorder="1" applyAlignment="1">
      <alignment horizontal="right" vertical="center" wrapText="1" indent="1"/>
    </xf>
    <xf numFmtId="165" fontId="21" fillId="8" borderId="28" xfId="33" applyNumberFormat="1" applyFont="1" applyFill="1" applyBorder="1" applyAlignment="1">
      <alignment horizontal="right" vertical="center" wrapText="1" indent="1"/>
    </xf>
    <xf numFmtId="165" fontId="9" fillId="0" borderId="4" xfId="26" applyNumberFormat="1" applyFont="1" applyFill="1" applyBorder="1" applyAlignment="1">
      <alignment horizontal="right" vertical="center"/>
    </xf>
    <xf numFmtId="165" fontId="9" fillId="8" borderId="4" xfId="26" applyNumberFormat="1" applyFont="1" applyFill="1" applyBorder="1" applyAlignment="1">
      <alignment horizontal="right" vertical="center"/>
    </xf>
    <xf numFmtId="0" fontId="9" fillId="0" borderId="5" xfId="26" applyFont="1" applyFill="1" applyBorder="1" applyAlignment="1" applyProtection="1">
      <alignment vertical="center"/>
      <protection locked="0"/>
    </xf>
    <xf numFmtId="0" fontId="9" fillId="0" borderId="4" xfId="26" applyFont="1" applyFill="1" applyBorder="1" applyAlignment="1" applyProtection="1">
      <alignment vertical="center"/>
      <protection locked="0"/>
    </xf>
    <xf numFmtId="165" fontId="20" fillId="8" borderId="21" xfId="26" applyNumberFormat="1" applyFont="1" applyFill="1" applyBorder="1" applyAlignment="1">
      <alignment vertical="center"/>
    </xf>
    <xf numFmtId="165" fontId="20" fillId="8" borderId="15" xfId="26" applyNumberFormat="1" applyFont="1" applyFill="1" applyBorder="1" applyAlignment="1">
      <alignment vertical="center"/>
    </xf>
    <xf numFmtId="165" fontId="27" fillId="8" borderId="15" xfId="17" applyNumberFormat="1" applyFont="1" applyFill="1" applyBorder="1" applyAlignment="1" applyProtection="1">
      <alignment horizontal="center" vertical="center"/>
      <protection locked="0"/>
    </xf>
    <xf numFmtId="0" fontId="36" fillId="15" borderId="35" xfId="17" applyFont="1" applyFill="1" applyBorder="1" applyAlignment="1">
      <alignment horizontal="left"/>
    </xf>
    <xf numFmtId="0" fontId="36" fillId="15" borderId="0" xfId="17" applyFont="1" applyFill="1" applyBorder="1" applyAlignment="1">
      <alignment horizontal="left"/>
    </xf>
    <xf numFmtId="0" fontId="36" fillId="15" borderId="36" xfId="17" applyFont="1" applyFill="1" applyBorder="1" applyAlignment="1">
      <alignment horizontal="left"/>
    </xf>
    <xf numFmtId="0" fontId="37" fillId="0" borderId="0" xfId="17" applyFont="1" applyFill="1"/>
    <xf numFmtId="0" fontId="38" fillId="0" borderId="0" xfId="17" applyFont="1" applyFill="1" applyAlignment="1">
      <alignment vertical="center"/>
    </xf>
    <xf numFmtId="0" fontId="39" fillId="0" borderId="0" xfId="17" applyFont="1" applyFill="1"/>
    <xf numFmtId="0" fontId="36" fillId="15" borderId="35" xfId="17" applyFont="1" applyFill="1" applyBorder="1" applyAlignment="1">
      <alignment horizontal="left"/>
    </xf>
    <xf numFmtId="0" fontId="36" fillId="15" borderId="0" xfId="17" applyFont="1" applyFill="1" applyBorder="1" applyAlignment="1">
      <alignment horizontal="left"/>
    </xf>
    <xf numFmtId="0" fontId="36" fillId="15" borderId="36" xfId="17" applyFont="1" applyFill="1" applyBorder="1" applyAlignment="1">
      <alignment horizontal="left"/>
    </xf>
    <xf numFmtId="0" fontId="36" fillId="15" borderId="35" xfId="17" applyFont="1" applyFill="1" applyBorder="1" applyAlignment="1">
      <alignment horizontal="left" vertical="center" wrapText="1"/>
    </xf>
    <xf numFmtId="0" fontId="36" fillId="15" borderId="0" xfId="17" applyFont="1" applyFill="1" applyBorder="1" applyAlignment="1">
      <alignment horizontal="left" vertical="center" wrapText="1"/>
    </xf>
    <xf numFmtId="0" fontId="36" fillId="15" borderId="36" xfId="17" applyFont="1" applyFill="1" applyBorder="1" applyAlignment="1">
      <alignment horizontal="left" vertical="center" wrapText="1"/>
    </xf>
    <xf numFmtId="0" fontId="36" fillId="15" borderId="37" xfId="17" applyFont="1" applyFill="1" applyBorder="1" applyAlignment="1">
      <alignment horizontal="left" vertical="center" wrapText="1"/>
    </xf>
    <xf numFmtId="0" fontId="36" fillId="15" borderId="38" xfId="17" applyFont="1" applyFill="1" applyBorder="1" applyAlignment="1">
      <alignment horizontal="left" vertical="center" wrapText="1"/>
    </xf>
    <xf numFmtId="0" fontId="36" fillId="15" borderId="39" xfId="17" applyFont="1" applyFill="1" applyBorder="1" applyAlignment="1">
      <alignment horizontal="left" vertical="center" wrapText="1"/>
    </xf>
    <xf numFmtId="0" fontId="36" fillId="15" borderId="40" xfId="17" applyFont="1" applyFill="1" applyBorder="1" applyAlignment="1">
      <alignment horizontal="center"/>
    </xf>
    <xf numFmtId="0" fontId="36" fillId="15" borderId="41" xfId="17" applyFont="1" applyFill="1" applyBorder="1" applyAlignment="1">
      <alignment horizontal="center"/>
    </xf>
    <xf numFmtId="0" fontId="36" fillId="15" borderId="42" xfId="17" applyFont="1" applyFill="1" applyBorder="1" applyAlignment="1">
      <alignment horizontal="center"/>
    </xf>
    <xf numFmtId="0" fontId="10" fillId="0" borderId="0" xfId="17" applyFont="1" applyAlignment="1">
      <alignment wrapText="1"/>
    </xf>
    <xf numFmtId="4" fontId="0" fillId="0" borderId="0" xfId="0" applyAlignment="1">
      <alignment wrapText="1"/>
    </xf>
    <xf numFmtId="0" fontId="9" fillId="0" borderId="12" xfId="17" applyFont="1" applyFill="1" applyBorder="1" applyAlignment="1">
      <alignment vertical="center" wrapText="1"/>
    </xf>
    <xf numFmtId="4" fontId="0" fillId="0" borderId="13" xfId="0" applyBorder="1" applyAlignment="1">
      <alignment vertical="center" wrapText="1"/>
    </xf>
    <xf numFmtId="4" fontId="0" fillId="0" borderId="13" xfId="0" applyFill="1" applyBorder="1" applyAlignment="1">
      <alignment vertical="center" wrapText="1"/>
    </xf>
    <xf numFmtId="4" fontId="0" fillId="0" borderId="14" xfId="0" applyBorder="1" applyAlignment="1">
      <alignment vertical="center" wrapText="1"/>
    </xf>
    <xf numFmtId="0" fontId="24" fillId="0" borderId="15" xfId="17" applyFont="1" applyFill="1" applyBorder="1" applyAlignment="1">
      <alignment vertical="center" wrapText="1"/>
    </xf>
    <xf numFmtId="4" fontId="0" fillId="0" borderId="4" xfId="0" applyBorder="1" applyAlignment="1">
      <alignment vertical="center" wrapText="1"/>
    </xf>
    <xf numFmtId="0" fontId="11" fillId="0" borderId="17" xfId="17" applyFont="1" applyFill="1" applyBorder="1" applyAlignment="1">
      <alignment vertical="center" wrapText="1"/>
    </xf>
    <xf numFmtId="4" fontId="8" fillId="0" borderId="8" xfId="0" applyFont="1" applyBorder="1" applyAlignment="1">
      <alignment vertical="center" wrapText="1"/>
    </xf>
    <xf numFmtId="165" fontId="11" fillId="8" borderId="10" xfId="34" applyNumberFormat="1" applyFont="1" applyFill="1" applyBorder="1" applyAlignment="1">
      <alignment horizontal="right" vertical="center" wrapText="1" indent="1"/>
    </xf>
    <xf numFmtId="165" fontId="11" fillId="8" borderId="6" xfId="34" applyNumberFormat="1" applyFont="1" applyFill="1" applyBorder="1" applyAlignment="1">
      <alignment horizontal="right" vertical="center" wrapText="1" indent="1"/>
    </xf>
    <xf numFmtId="4" fontId="10" fillId="8" borderId="0" xfId="0" applyFont="1" applyFill="1" applyBorder="1" applyAlignment="1">
      <alignment wrapText="1"/>
    </xf>
    <xf numFmtId="0" fontId="11" fillId="4" borderId="30" xfId="17" applyFont="1" applyFill="1" applyBorder="1" applyAlignment="1">
      <alignment horizontal="center" vertical="center" wrapText="1"/>
    </xf>
    <xf numFmtId="4" fontId="0" fillId="0" borderId="24" xfId="0" applyBorder="1" applyAlignment="1">
      <alignment horizontal="center" vertical="center" wrapText="1"/>
    </xf>
    <xf numFmtId="0" fontId="11" fillId="0" borderId="12" xfId="17" applyFont="1" applyFill="1" applyBorder="1" applyAlignment="1" applyProtection="1">
      <alignment horizontal="left" wrapText="1"/>
      <protection locked="0"/>
    </xf>
    <xf numFmtId="0" fontId="11" fillId="0" borderId="13" xfId="17" applyFont="1" applyFill="1" applyBorder="1" applyAlignment="1" applyProtection="1">
      <alignment horizontal="left" wrapText="1"/>
      <protection locked="0"/>
    </xf>
    <xf numFmtId="0" fontId="11" fillId="4" borderId="12" xfId="17" applyFont="1" applyFill="1" applyBorder="1" applyAlignment="1">
      <alignment horizontal="center" wrapText="1"/>
    </xf>
    <xf numFmtId="0" fontId="11" fillId="4" borderId="13" xfId="17" applyFont="1" applyFill="1" applyBorder="1" applyAlignment="1">
      <alignment horizontal="center" wrapText="1"/>
    </xf>
    <xf numFmtId="165" fontId="9" fillId="0" borderId="10" xfId="17" applyNumberFormat="1" applyFont="1" applyBorder="1" applyAlignment="1" applyProtection="1">
      <alignment horizontal="right" vertical="center" indent="1"/>
      <protection locked="0"/>
    </xf>
    <xf numFmtId="165" fontId="9" fillId="0" borderId="6" xfId="17" applyNumberFormat="1" applyFont="1" applyBorder="1" applyAlignment="1" applyProtection="1">
      <alignment horizontal="right" vertical="center" indent="1"/>
      <protection locked="0"/>
    </xf>
    <xf numFmtId="165" fontId="11" fillId="8" borderId="10" xfId="17" applyNumberFormat="1" applyFont="1" applyFill="1" applyBorder="1" applyAlignment="1" applyProtection="1">
      <alignment horizontal="right" vertical="center" indent="1"/>
      <protection locked="0"/>
    </xf>
    <xf numFmtId="165" fontId="11" fillId="8" borderId="6" xfId="17" applyNumberFormat="1" applyFont="1" applyFill="1" applyBorder="1" applyAlignment="1" applyProtection="1">
      <alignment horizontal="right" vertical="center" indent="1"/>
      <protection locked="0"/>
    </xf>
    <xf numFmtId="0" fontId="36" fillId="15" borderId="35" xfId="17" applyFont="1" applyFill="1" applyBorder="1" applyAlignment="1">
      <alignment horizontal="left" wrapText="1"/>
    </xf>
    <xf numFmtId="0" fontId="36" fillId="15" borderId="0" xfId="17" applyFont="1" applyFill="1" applyBorder="1" applyAlignment="1">
      <alignment horizontal="left" wrapText="1"/>
    </xf>
    <xf numFmtId="0" fontId="36" fillId="15" borderId="36" xfId="17" applyFont="1" applyFill="1" applyBorder="1" applyAlignment="1">
      <alignment horizontal="left" wrapText="1"/>
    </xf>
    <xf numFmtId="0" fontId="36" fillId="15" borderId="37" xfId="17" applyFont="1" applyFill="1" applyBorder="1" applyAlignment="1">
      <alignment horizontal="left" wrapText="1"/>
    </xf>
    <xf numFmtId="0" fontId="36" fillId="15" borderId="38" xfId="17" applyFont="1" applyFill="1" applyBorder="1" applyAlignment="1">
      <alignment horizontal="left" wrapText="1"/>
    </xf>
    <xf numFmtId="0" fontId="36" fillId="15" borderId="39" xfId="17" applyFont="1" applyFill="1" applyBorder="1" applyAlignment="1">
      <alignment horizontal="left" wrapText="1"/>
    </xf>
    <xf numFmtId="0" fontId="20" fillId="4" borderId="12" xfId="17" applyFont="1" applyFill="1" applyBorder="1" applyAlignment="1">
      <alignment horizontal="left"/>
    </xf>
    <xf numFmtId="0" fontId="20" fillId="4" borderId="13" xfId="17" applyFont="1" applyFill="1" applyBorder="1" applyAlignment="1">
      <alignment horizontal="left"/>
    </xf>
    <xf numFmtId="0" fontId="20" fillId="4" borderId="14" xfId="17" applyFont="1" applyFill="1" applyBorder="1" applyAlignment="1">
      <alignment horizontal="left"/>
    </xf>
    <xf numFmtId="49" fontId="11" fillId="0" borderId="30" xfId="17" applyNumberFormat="1" applyFont="1" applyFill="1" applyBorder="1" applyAlignment="1">
      <alignment horizontal="left" vertical="center" wrapText="1"/>
    </xf>
    <xf numFmtId="49" fontId="11" fillId="0" borderId="24" xfId="17" applyNumberFormat="1" applyFont="1" applyFill="1" applyBorder="1" applyAlignment="1">
      <alignment horizontal="left" vertical="center" wrapText="1"/>
    </xf>
    <xf numFmtId="42" fontId="11" fillId="4" borderId="10" xfId="17" applyNumberFormat="1" applyFont="1" applyFill="1" applyBorder="1" applyAlignment="1">
      <alignment horizontal="center" vertical="center" wrapText="1"/>
    </xf>
    <xf numFmtId="42" fontId="11" fillId="4" borderId="15" xfId="17" applyNumberFormat="1" applyFont="1" applyFill="1" applyBorder="1" applyAlignment="1">
      <alignment horizontal="center" vertical="center" wrapText="1"/>
    </xf>
    <xf numFmtId="0" fontId="11" fillId="6" borderId="2" xfId="17" applyFont="1" applyFill="1" applyBorder="1" applyAlignment="1" applyProtection="1">
      <alignment horizontal="left" wrapText="1"/>
      <protection locked="0"/>
    </xf>
    <xf numFmtId="0" fontId="24" fillId="0" borderId="3" xfId="17" applyFont="1" applyFill="1" applyBorder="1" applyAlignment="1">
      <alignment horizontal="right" vertical="center"/>
    </xf>
    <xf numFmtId="0" fontId="24" fillId="0" borderId="20" xfId="17" applyFont="1" applyFill="1" applyBorder="1" applyAlignment="1">
      <alignment horizontal="right" vertical="center"/>
    </xf>
    <xf numFmtId="0" fontId="24" fillId="0" borderId="5" xfId="17" applyFont="1" applyFill="1" applyBorder="1" applyAlignment="1">
      <alignment horizontal="right" vertical="center"/>
    </xf>
    <xf numFmtId="0" fontId="20" fillId="0" borderId="23" xfId="17" applyFont="1" applyFill="1" applyBorder="1" applyAlignment="1">
      <alignment horizontal="right" vertical="center"/>
    </xf>
    <xf numFmtId="0" fontId="20" fillId="0" borderId="19" xfId="17" applyFont="1" applyFill="1" applyBorder="1" applyAlignment="1">
      <alignment horizontal="right" vertical="center"/>
    </xf>
    <xf numFmtId="0" fontId="20" fillId="0" borderId="22" xfId="17" applyFont="1" applyFill="1" applyBorder="1" applyAlignment="1">
      <alignment horizontal="right" vertical="center"/>
    </xf>
    <xf numFmtId="0" fontId="21" fillId="4" borderId="27" xfId="17" applyFont="1" applyFill="1" applyBorder="1" applyAlignment="1">
      <alignment horizontal="center" vertical="center" wrapText="1"/>
    </xf>
    <xf numFmtId="0" fontId="22" fillId="4" borderId="15" xfId="17" applyFont="1" applyFill="1" applyBorder="1" applyAlignment="1"/>
    <xf numFmtId="0" fontId="11" fillId="4" borderId="15" xfId="17" applyFont="1" applyFill="1" applyBorder="1" applyAlignment="1">
      <alignment horizontal="center" vertical="center" wrapText="1"/>
    </xf>
    <xf numFmtId="42" fontId="16" fillId="4" borderId="27" xfId="17" applyNumberFormat="1" applyFont="1" applyFill="1" applyBorder="1" applyAlignment="1">
      <alignment horizontal="center" vertical="center" wrapText="1"/>
    </xf>
    <xf numFmtId="0" fontId="5" fillId="4" borderId="15" xfId="17" applyFont="1" applyFill="1" applyBorder="1" applyAlignment="1">
      <alignment horizontal="center" vertical="center" wrapText="1"/>
    </xf>
    <xf numFmtId="42" fontId="9" fillId="4" borderId="11" xfId="17" applyNumberFormat="1" applyFont="1" applyFill="1" applyBorder="1" applyAlignment="1">
      <alignment horizontal="center" vertical="center" wrapText="1"/>
    </xf>
    <xf numFmtId="42" fontId="11" fillId="4" borderId="31" xfId="17" applyNumberFormat="1" applyFont="1" applyFill="1" applyBorder="1" applyAlignment="1">
      <alignment horizontal="center" vertical="center" wrapText="1"/>
    </xf>
    <xf numFmtId="4" fontId="0" fillId="0" borderId="18" xfId="0" applyBorder="1" applyAlignment="1">
      <alignment horizontal="center" vertical="center"/>
    </xf>
    <xf numFmtId="42" fontId="11" fillId="4" borderId="27" xfId="17" applyNumberFormat="1" applyFont="1" applyFill="1" applyBorder="1" applyAlignment="1">
      <alignment horizontal="center" vertical="center" wrapText="1"/>
    </xf>
    <xf numFmtId="2" fontId="11" fillId="4" borderId="27" xfId="17" applyNumberFormat="1" applyFont="1" applyFill="1" applyBorder="1" applyAlignment="1">
      <alignment horizontal="center" vertical="center" wrapText="1"/>
    </xf>
    <xf numFmtId="2" fontId="11" fillId="4" borderId="15" xfId="17" applyNumberFormat="1" applyFont="1" applyFill="1" applyBorder="1" applyAlignment="1">
      <alignment horizontal="center" vertical="center" wrapText="1"/>
    </xf>
    <xf numFmtId="49" fontId="11" fillId="0" borderId="12" xfId="17" applyNumberFormat="1" applyFont="1" applyFill="1" applyBorder="1" applyAlignment="1">
      <alignment horizontal="left" vertical="center" wrapText="1"/>
    </xf>
    <xf numFmtId="49" fontId="11" fillId="0" borderId="13" xfId="17" applyNumberFormat="1" applyFont="1" applyFill="1" applyBorder="1" applyAlignment="1">
      <alignment horizontal="left" vertical="center" wrapText="1"/>
    </xf>
    <xf numFmtId="49" fontId="11" fillId="0" borderId="14" xfId="17" applyNumberFormat="1" applyFont="1" applyFill="1" applyBorder="1" applyAlignment="1">
      <alignment horizontal="left" vertical="center" wrapText="1"/>
    </xf>
    <xf numFmtId="0" fontId="11" fillId="4" borderId="12" xfId="26" applyFont="1" applyFill="1" applyBorder="1" applyAlignment="1">
      <alignment horizontal="center" vertical="center"/>
    </xf>
    <xf numFmtId="0" fontId="11" fillId="4" borderId="13" xfId="26" applyFont="1" applyFill="1" applyBorder="1" applyAlignment="1">
      <alignment horizontal="center" vertical="center"/>
    </xf>
    <xf numFmtId="0" fontId="11" fillId="4" borderId="14" xfId="26" applyFont="1" applyFill="1" applyBorder="1" applyAlignment="1">
      <alignment horizontal="center" vertical="center"/>
    </xf>
    <xf numFmtId="0" fontId="20" fillId="0" borderId="21" xfId="26" applyFont="1" applyFill="1" applyBorder="1" applyAlignment="1">
      <alignment horizontal="right" vertical="center"/>
    </xf>
    <xf numFmtId="0" fontId="20" fillId="0" borderId="21" xfId="17" applyFont="1" applyFill="1" applyBorder="1" applyAlignment="1">
      <alignment horizontal="right" vertical="center"/>
    </xf>
    <xf numFmtId="49" fontId="11" fillId="0" borderId="11" xfId="17" applyNumberFormat="1" applyFont="1" applyFill="1" applyBorder="1" applyAlignment="1">
      <alignment horizontal="left" vertical="center" wrapText="1"/>
    </xf>
    <xf numFmtId="0" fontId="20" fillId="4" borderId="15" xfId="17" applyFont="1" applyFill="1" applyBorder="1" applyAlignment="1">
      <alignment horizontal="center" vertical="center" wrapText="1"/>
    </xf>
    <xf numFmtId="0" fontId="21" fillId="4" borderId="15" xfId="17" applyFont="1" applyFill="1" applyBorder="1" applyAlignment="1">
      <alignment horizontal="center" vertical="center" wrapText="1"/>
    </xf>
    <xf numFmtId="0" fontId="20" fillId="4" borderId="11" xfId="17" applyFont="1" applyFill="1" applyBorder="1" applyAlignment="1">
      <alignment horizontal="center" vertical="center"/>
    </xf>
    <xf numFmtId="0" fontId="20" fillId="0" borderId="21" xfId="17" applyFont="1" applyFill="1" applyBorder="1" applyAlignment="1">
      <alignment horizontal="right" vertical="center" indent="1"/>
    </xf>
    <xf numFmtId="0" fontId="9" fillId="8" borderId="0" xfId="17" applyFont="1" applyFill="1" applyBorder="1" applyAlignment="1">
      <alignment vertical="center" wrapText="1"/>
    </xf>
    <xf numFmtId="0" fontId="9" fillId="8" borderId="0" xfId="17" applyFont="1" applyFill="1" applyAlignment="1">
      <alignment wrapText="1"/>
    </xf>
    <xf numFmtId="0" fontId="11" fillId="0" borderId="12" xfId="17" applyFont="1" applyFill="1" applyBorder="1" applyAlignment="1">
      <alignment horizontal="left" vertical="top" wrapText="1"/>
    </xf>
    <xf numFmtId="0" fontId="11" fillId="0" borderId="13" xfId="17" applyFont="1" applyFill="1" applyBorder="1" applyAlignment="1">
      <alignment horizontal="left" vertical="top" wrapText="1"/>
    </xf>
    <xf numFmtId="0" fontId="11" fillId="0" borderId="14" xfId="17" applyFont="1" applyFill="1" applyBorder="1" applyAlignment="1">
      <alignment horizontal="left" vertical="top" wrapText="1"/>
    </xf>
    <xf numFmtId="49" fontId="11" fillId="0" borderId="11" xfId="17" applyNumberFormat="1" applyFont="1" applyBorder="1" applyAlignment="1">
      <alignment horizontal="left"/>
    </xf>
    <xf numFmtId="0" fontId="11" fillId="0" borderId="11" xfId="17" applyFont="1" applyBorder="1" applyAlignment="1">
      <alignment horizontal="left"/>
    </xf>
    <xf numFmtId="4" fontId="11" fillId="4" borderId="12" xfId="0" applyFont="1" applyFill="1" applyBorder="1" applyAlignment="1">
      <alignment horizontal="center"/>
    </xf>
    <xf numFmtId="4" fontId="11" fillId="4" borderId="13" xfId="0" applyFont="1" applyFill="1" applyBorder="1" applyAlignment="1">
      <alignment horizontal="center"/>
    </xf>
    <xf numFmtId="4" fontId="11" fillId="4" borderId="14" xfId="0" applyFont="1" applyFill="1" applyBorder="1" applyAlignment="1">
      <alignment horizontal="center"/>
    </xf>
    <xf numFmtId="4" fontId="9" fillId="8" borderId="26" xfId="0" applyFont="1" applyFill="1" applyBorder="1" applyAlignment="1"/>
    <xf numFmtId="4" fontId="9" fillId="0" borderId="26" xfId="0" applyFont="1" applyBorder="1" applyAlignment="1"/>
    <xf numFmtId="0" fontId="11" fillId="0" borderId="11" xfId="17" applyFont="1" applyBorder="1" applyAlignment="1">
      <alignment horizontal="left" wrapText="1"/>
    </xf>
    <xf numFmtId="4" fontId="9" fillId="0" borderId="11" xfId="0" applyFont="1" applyBorder="1" applyAlignment="1">
      <alignment wrapText="1"/>
    </xf>
    <xf numFmtId="4" fontId="11" fillId="4" borderId="11" xfId="0" applyFont="1" applyFill="1" applyBorder="1" applyAlignment="1">
      <alignment horizontal="center" wrapText="1"/>
    </xf>
    <xf numFmtId="4" fontId="9" fillId="4" borderId="11" xfId="0" applyFont="1" applyFill="1" applyBorder="1" applyAlignment="1">
      <alignment wrapText="1"/>
    </xf>
    <xf numFmtId="4" fontId="11" fillId="0" borderId="21" xfId="0" applyFont="1" applyBorder="1" applyAlignment="1">
      <alignment vertical="center" wrapText="1"/>
    </xf>
    <xf numFmtId="4" fontId="9" fillId="8" borderId="0" xfId="0" applyFont="1" applyFill="1" applyBorder="1" applyAlignment="1"/>
    <xf numFmtId="4" fontId="9" fillId="0" borderId="0" xfId="0" applyFont="1" applyAlignment="1"/>
    <xf numFmtId="0" fontId="9" fillId="8" borderId="0" xfId="17" applyFont="1" applyFill="1" applyBorder="1" applyAlignment="1">
      <alignment horizontal="left" vertical="center" wrapText="1"/>
    </xf>
    <xf numFmtId="0" fontId="20" fillId="4" borderId="11" xfId="17" applyFont="1" applyFill="1" applyBorder="1" applyAlignment="1">
      <alignment horizontal="center" wrapText="1"/>
    </xf>
    <xf numFmtId="0" fontId="11" fillId="0" borderId="11" xfId="17" applyFont="1" applyFill="1" applyBorder="1" applyAlignment="1">
      <alignment horizontal="left" vertical="center" wrapText="1"/>
    </xf>
    <xf numFmtId="0" fontId="16" fillId="4" borderId="21" xfId="33" applyFont="1" applyFill="1" applyBorder="1" applyAlignment="1">
      <alignment horizontal="right" vertical="center" wrapText="1"/>
    </xf>
    <xf numFmtId="164" fontId="11" fillId="0" borderId="11" xfId="33" applyNumberFormat="1" applyFont="1" applyFill="1" applyBorder="1" applyAlignment="1">
      <alignment horizontal="left" vertical="center" wrapText="1"/>
    </xf>
    <xf numFmtId="0" fontId="33" fillId="0" borderId="28" xfId="33" applyFont="1" applyFill="1" applyBorder="1" applyAlignment="1">
      <alignment horizontal="right" vertical="center" wrapText="1"/>
    </xf>
    <xf numFmtId="0" fontId="34" fillId="0" borderId="28" xfId="33" applyFont="1" applyFill="1" applyBorder="1" applyAlignment="1">
      <alignment vertical="center" wrapText="1"/>
    </xf>
    <xf numFmtId="164" fontId="11" fillId="0" borderId="21" xfId="17" applyNumberFormat="1" applyFont="1" applyFill="1" applyBorder="1" applyAlignment="1">
      <alignment horizontal="right" vertical="center" wrapText="1"/>
    </xf>
    <xf numFmtId="164" fontId="9" fillId="0" borderId="21" xfId="17" applyNumberFormat="1" applyFont="1" applyFill="1" applyBorder="1" applyAlignment="1">
      <alignment vertical="center" wrapText="1"/>
    </xf>
    <xf numFmtId="164" fontId="9" fillId="0" borderId="12" xfId="17" applyNumberFormat="1" applyFont="1" applyBorder="1" applyAlignment="1">
      <alignment horizontal="center" vertical="center" wrapText="1"/>
    </xf>
    <xf numFmtId="164" fontId="9" fillId="0" borderId="13" xfId="17" applyNumberFormat="1" applyFont="1" applyBorder="1" applyAlignment="1">
      <alignment horizontal="center" vertical="center" wrapText="1"/>
    </xf>
    <xf numFmtId="164" fontId="9" fillId="0" borderId="14" xfId="17" applyNumberFormat="1" applyFont="1" applyBorder="1" applyAlignment="1">
      <alignment horizontal="center" vertical="center" wrapText="1"/>
    </xf>
    <xf numFmtId="4" fontId="11" fillId="4" borderId="11" xfId="0" applyFont="1" applyFill="1" applyBorder="1" applyAlignment="1">
      <alignment horizontal="center"/>
    </xf>
    <xf numFmtId="0" fontId="11" fillId="0" borderId="23" xfId="31" applyFont="1" applyFill="1" applyBorder="1" applyAlignment="1">
      <alignment horizontal="left" vertical="center" wrapText="1"/>
    </xf>
    <xf numFmtId="0" fontId="11" fillId="0" borderId="22" xfId="31" applyFont="1" applyFill="1" applyBorder="1" applyAlignment="1">
      <alignment horizontal="left" vertical="center" wrapText="1"/>
    </xf>
    <xf numFmtId="0" fontId="11" fillId="14" borderId="11" xfId="31" applyFont="1" applyFill="1" applyBorder="1" applyAlignment="1">
      <alignment horizontal="center" vertical="top" wrapText="1"/>
    </xf>
    <xf numFmtId="4" fontId="0" fillId="14" borderId="4" xfId="0" applyFill="1" applyBorder="1" applyAlignment="1">
      <alignment horizontal="center" vertical="top" wrapText="1"/>
    </xf>
    <xf numFmtId="4" fontId="12" fillId="14" borderId="4" xfId="0" applyFont="1" applyFill="1" applyBorder="1" applyAlignment="1">
      <alignment horizontal="center" vertical="top" wrapText="1"/>
    </xf>
    <xf numFmtId="4" fontId="0" fillId="0" borderId="11" xfId="0" applyBorder="1" applyAlignment="1">
      <alignment wrapText="1"/>
    </xf>
    <xf numFmtId="0" fontId="11" fillId="0" borderId="11" xfId="31" applyFont="1" applyBorder="1" applyAlignment="1">
      <alignment horizontal="center" wrapText="1"/>
    </xf>
    <xf numFmtId="0" fontId="10" fillId="0" borderId="11" xfId="31" applyFont="1" applyBorder="1" applyAlignment="1">
      <alignment horizontal="center" wrapText="1"/>
    </xf>
    <xf numFmtId="0" fontId="11" fillId="14" borderId="33" xfId="31" applyFont="1" applyFill="1" applyBorder="1" applyAlignment="1">
      <alignment horizontal="center" vertical="top" wrapText="1"/>
    </xf>
    <xf numFmtId="0" fontId="11" fillId="14" borderId="34" xfId="31" applyFont="1" applyFill="1" applyBorder="1" applyAlignment="1">
      <alignment horizontal="center" vertical="top" wrapText="1"/>
    </xf>
    <xf numFmtId="0" fontId="11" fillId="14" borderId="10" xfId="31" applyFont="1" applyFill="1" applyBorder="1" applyAlignment="1">
      <alignment horizontal="center" vertical="top" wrapText="1"/>
    </xf>
    <xf numFmtId="0" fontId="11" fillId="14" borderId="6" xfId="31" applyFont="1" applyFill="1" applyBorder="1" applyAlignment="1">
      <alignment horizontal="center" vertical="top" wrapText="1"/>
    </xf>
    <xf numFmtId="4" fontId="0" fillId="14" borderId="6" xfId="0" applyFill="1" applyBorder="1" applyAlignment="1">
      <alignment horizontal="center" vertical="top" wrapText="1"/>
    </xf>
    <xf numFmtId="0" fontId="11" fillId="14" borderId="2" xfId="31" applyFont="1" applyFill="1" applyBorder="1" applyAlignment="1">
      <alignment horizontal="center" vertical="top" wrapText="1"/>
    </xf>
    <xf numFmtId="0" fontId="11" fillId="14" borderId="7" xfId="31" applyFont="1" applyFill="1" applyBorder="1" applyAlignment="1">
      <alignment horizontal="center" vertical="top" wrapText="1"/>
    </xf>
    <xf numFmtId="44" fontId="9" fillId="0" borderId="3" xfId="1" applyFont="1" applyFill="1" applyBorder="1" applyAlignment="1" applyProtection="1">
      <alignment horizontal="center" vertical="center"/>
      <protection locked="0"/>
    </xf>
    <xf numFmtId="44" fontId="9" fillId="0" borderId="5" xfId="1" applyFont="1" applyFill="1" applyBorder="1" applyAlignment="1" applyProtection="1">
      <alignment horizontal="center" vertical="center"/>
      <protection locked="0"/>
    </xf>
    <xf numFmtId="0" fontId="20" fillId="0" borderId="30" xfId="26" applyFont="1" applyFill="1" applyBorder="1" applyAlignment="1">
      <alignment horizontal="right" vertical="center"/>
    </xf>
    <xf numFmtId="0" fontId="20" fillId="0" borderId="24" xfId="26" applyFont="1" applyFill="1" applyBorder="1" applyAlignment="1">
      <alignment vertical="center"/>
    </xf>
    <xf numFmtId="0" fontId="20" fillId="0" borderId="18" xfId="26" applyFont="1" applyFill="1" applyBorder="1" applyAlignment="1">
      <alignment vertical="center"/>
    </xf>
    <xf numFmtId="0" fontId="9" fillId="0" borderId="3" xfId="26" applyFont="1" applyFill="1" applyBorder="1" applyAlignment="1" applyProtection="1">
      <alignment horizontal="left" vertical="center" wrapText="1"/>
      <protection locked="0"/>
    </xf>
    <xf numFmtId="0" fontId="9" fillId="0" borderId="20" xfId="26" applyFont="1" applyFill="1" applyBorder="1" applyAlignment="1" applyProtection="1">
      <alignment horizontal="left" vertical="center" wrapText="1"/>
      <protection locked="0"/>
    </xf>
    <xf numFmtId="0" fontId="9" fillId="0" borderId="5" xfId="26" applyFont="1" applyFill="1" applyBorder="1" applyAlignment="1" applyProtection="1">
      <alignment horizontal="left" vertical="center" wrapText="1"/>
      <protection locked="0"/>
    </xf>
    <xf numFmtId="0" fontId="20" fillId="4" borderId="11" xfId="26" applyFont="1" applyFill="1" applyBorder="1" applyAlignment="1">
      <alignment horizontal="center"/>
    </xf>
    <xf numFmtId="0" fontId="11" fillId="4" borderId="11" xfId="26" applyFont="1" applyFill="1" applyBorder="1" applyAlignment="1">
      <alignment horizontal="center" vertical="center" wrapText="1"/>
    </xf>
    <xf numFmtId="0" fontId="9" fillId="0" borderId="24" xfId="26" applyFont="1" applyFill="1" applyBorder="1" applyAlignment="1">
      <alignment horizontal="center"/>
    </xf>
    <xf numFmtId="0" fontId="9" fillId="0" borderId="11" xfId="26" applyFont="1" applyFill="1" applyBorder="1" applyAlignment="1">
      <alignment horizontal="left" vertical="center" wrapText="1"/>
    </xf>
    <xf numFmtId="49" fontId="9" fillId="0" borderId="11" xfId="26" applyNumberFormat="1" applyFont="1" applyFill="1" applyBorder="1" applyAlignment="1" applyProtection="1">
      <alignment horizontal="left" vertical="center" wrapText="1"/>
      <protection locked="0"/>
    </xf>
    <xf numFmtId="0" fontId="11" fillId="4" borderId="12" xfId="26" applyFont="1" applyFill="1" applyBorder="1" applyAlignment="1">
      <alignment horizontal="left" vertical="center" wrapText="1"/>
    </xf>
    <xf numFmtId="0" fontId="9" fillId="4" borderId="13" xfId="26" applyFont="1" applyFill="1" applyBorder="1" applyAlignment="1"/>
    <xf numFmtId="0" fontId="9" fillId="4" borderId="14" xfId="26" applyFont="1" applyFill="1" applyBorder="1" applyAlignment="1"/>
    <xf numFmtId="0" fontId="9" fillId="0" borderId="13" xfId="26" applyFont="1" applyFill="1" applyBorder="1" applyAlignment="1">
      <alignment horizontal="center" vertical="center" wrapText="1"/>
    </xf>
    <xf numFmtId="0" fontId="9" fillId="0" borderId="14" xfId="26" applyFont="1" applyFill="1" applyBorder="1" applyAlignment="1">
      <alignment horizontal="center" vertical="center" wrapText="1"/>
    </xf>
    <xf numFmtId="0" fontId="11" fillId="4" borderId="11" xfId="26" applyFont="1" applyFill="1" applyBorder="1" applyAlignment="1">
      <alignment horizontal="left" vertical="center" wrapText="1"/>
    </xf>
    <xf numFmtId="0" fontId="11" fillId="4" borderId="11" xfId="26" applyFont="1" applyFill="1" applyBorder="1" applyAlignment="1">
      <alignment horizontal="left" vertical="center"/>
    </xf>
    <xf numFmtId="0" fontId="21" fillId="0" borderId="12" xfId="26" applyFont="1" applyFill="1" applyBorder="1" applyAlignment="1">
      <alignment horizontal="left" vertical="center" wrapText="1"/>
    </xf>
    <xf numFmtId="0" fontId="21" fillId="0" borderId="13" xfId="26" applyFont="1" applyFill="1" applyBorder="1" applyAlignment="1">
      <alignment horizontal="left" vertical="center" wrapText="1"/>
    </xf>
    <xf numFmtId="0" fontId="21" fillId="0" borderId="14" xfId="26" applyFont="1" applyFill="1" applyBorder="1" applyAlignment="1">
      <alignment horizontal="left" vertical="center" wrapText="1"/>
    </xf>
  </cellXfs>
  <cellStyles count="46">
    <cellStyle name="Comma 2" xfId="20"/>
    <cellStyle name="Currency" xfId="1" builtinId="4"/>
    <cellStyle name="Currency 2" xfId="2"/>
    <cellStyle name="Currency 2 2" xfId="35"/>
    <cellStyle name="Currency 3" xfId="18"/>
    <cellStyle name="Currency 3 2" xfId="39"/>
    <cellStyle name="Currency 4" xfId="27"/>
    <cellStyle name="Currency 4 2" xfId="43"/>
    <cellStyle name="Currency 5" xfId="29"/>
    <cellStyle name="Grey" xfId="3"/>
    <cellStyle name="Hyperlink 2" xfId="21"/>
    <cellStyle name="Input [yellow]" xfId="4"/>
    <cellStyle name="Input [yellow] 2" xfId="36"/>
    <cellStyle name="Normal" xfId="0" builtinId="0"/>
    <cellStyle name="Normal - Style1" xfId="5"/>
    <cellStyle name="Normal - Style2" xfId="6"/>
    <cellStyle name="Normal - Style3" xfId="7"/>
    <cellStyle name="Normal - Style4" xfId="8"/>
    <cellStyle name="Normal - Style5" xfId="9"/>
    <cellStyle name="Normal - Style6" xfId="10"/>
    <cellStyle name="Normal - Style7" xfId="11"/>
    <cellStyle name="Normal - Style8" xfId="12"/>
    <cellStyle name="Normal 18" xfId="33"/>
    <cellStyle name="Normal 2" xfId="13"/>
    <cellStyle name="Normal 2 2" xfId="22"/>
    <cellStyle name="Normal 2 3" xfId="23"/>
    <cellStyle name="Normal 2 3 2" xfId="41"/>
    <cellStyle name="Normal 2 4" xfId="26"/>
    <cellStyle name="Normal 2 5" xfId="37"/>
    <cellStyle name="Normal 21" xfId="31"/>
    <cellStyle name="Normal 25" xfId="32"/>
    <cellStyle name="Normal 3" xfId="16"/>
    <cellStyle name="Normal 3 2" xfId="17"/>
    <cellStyle name="Normal 3 2 10" xfId="34"/>
    <cellStyle name="Normal 3 3" xfId="38"/>
    <cellStyle name="Normal 4" xfId="24"/>
    <cellStyle name="Normal 4 2" xfId="42"/>
    <cellStyle name="Normal 5" xfId="25"/>
    <cellStyle name="Normal 9" xfId="45"/>
    <cellStyle name="Percent [2]" xfId="14"/>
    <cellStyle name="Percent 2" xfId="19"/>
    <cellStyle name="Percent 2 2" xfId="40"/>
    <cellStyle name="Percent 3" xfId="28"/>
    <cellStyle name="Percent 3 2" xfId="44"/>
    <cellStyle name="Percent 4" xfId="30"/>
    <cellStyle name="weekly" xfId="15"/>
  </cellStyles>
  <dxfs count="0"/>
  <tableStyles count="0" defaultTableStyle="TableStyleMedium9" defaultPivotStyle="PivotStyleLight16"/>
  <colors>
    <mruColors>
      <color rgb="FFFFFF99"/>
      <color rgb="FFFFCC99"/>
      <color rgb="FFCCFFFF"/>
      <color rgb="FFFFF5D7"/>
      <color rgb="FF5F5F5F"/>
      <color rgb="FFFFCCCC"/>
      <color rgb="FF0033CC"/>
      <color rgb="FFFFFFCC"/>
      <color rgb="FFFFF1C9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3162300</xdr:colOff>
      <xdr:row>14</xdr:row>
      <xdr:rowOff>0</xdr:rowOff>
    </xdr:from>
    <xdr:to>
      <xdr:col>0</xdr:col>
      <xdr:colOff>5000625</xdr:colOff>
      <xdr:row>14</xdr:row>
      <xdr:rowOff>333375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 bwMode="auto">
        <a:xfrm>
          <a:off x="3162300" y="4581525"/>
          <a:ext cx="1838325" cy="333375"/>
        </a:xfrm>
        <a:prstGeom prst="rightArrow">
          <a:avLst/>
        </a:prstGeom>
        <a:solidFill>
          <a:srgbClr val="92D050"/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en-US" sz="1100"/>
            <a:t>Enter indirect rate in box</a:t>
          </a:r>
          <a:endParaRPr lang="en-US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ma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N19"/>
  <sheetViews>
    <sheetView tabSelected="1" zoomScaleNormal="100" workbookViewId="0">
      <selection activeCell="A19" sqref="A19:C19"/>
    </sheetView>
  </sheetViews>
  <sheetFormatPr defaultColWidth="9.1640625" defaultRowHeight="15.3" x14ac:dyDescent="0.55000000000000004"/>
  <cols>
    <col min="1" max="1" width="81.71875" style="1" customWidth="1"/>
    <col min="2" max="2" width="15.71875" style="1" customWidth="1"/>
    <col min="3" max="3" width="20.71875" style="2" customWidth="1"/>
    <col min="4" max="5" width="15.71875" style="1" hidden="1" customWidth="1"/>
    <col min="6" max="16384" width="9.1640625" style="1"/>
  </cols>
  <sheetData>
    <row r="1" spans="1:14" ht="20.100000000000001" customHeight="1" x14ac:dyDescent="0.55000000000000004">
      <c r="A1" s="319" t="s">
        <v>130</v>
      </c>
      <c r="B1" s="320"/>
      <c r="C1" s="320"/>
      <c r="D1" s="209"/>
    </row>
    <row r="2" spans="1:14" s="22" customFormat="1" ht="21" customHeight="1" x14ac:dyDescent="0.55000000000000004">
      <c r="A2" s="321" t="s">
        <v>134</v>
      </c>
      <c r="B2" s="322"/>
      <c r="C2" s="322"/>
    </row>
    <row r="3" spans="1:14" s="22" customFormat="1" ht="64.5" customHeight="1" thickBot="1" x14ac:dyDescent="0.6">
      <c r="A3" s="317" t="s">
        <v>0</v>
      </c>
      <c r="B3" s="318"/>
      <c r="C3" s="208" t="s">
        <v>131</v>
      </c>
      <c r="D3" s="242" t="s">
        <v>1</v>
      </c>
      <c r="E3" s="242" t="s">
        <v>2</v>
      </c>
    </row>
    <row r="4" spans="1:14" s="22" customFormat="1" ht="23.25" customHeight="1" thickBot="1" x14ac:dyDescent="0.65">
      <c r="A4" s="306" t="s">
        <v>3</v>
      </c>
      <c r="B4" s="307"/>
      <c r="C4" s="62">
        <f>'Staffing '!H12</f>
        <v>0</v>
      </c>
      <c r="D4" s="243">
        <v>0</v>
      </c>
      <c r="E4" s="244">
        <f>C4-D4</f>
        <v>0</v>
      </c>
      <c r="H4" s="301" t="s">
        <v>150</v>
      </c>
      <c r="I4" s="302"/>
      <c r="J4" s="302"/>
      <c r="K4" s="302"/>
      <c r="L4" s="302"/>
      <c r="M4" s="302"/>
      <c r="N4" s="303"/>
    </row>
    <row r="5" spans="1:14" s="22" customFormat="1" ht="23.25" customHeight="1" x14ac:dyDescent="0.6">
      <c r="A5" s="306" t="s">
        <v>4</v>
      </c>
      <c r="B5" s="307"/>
      <c r="C5" s="62">
        <f>'Contracts '!C7</f>
        <v>0</v>
      </c>
      <c r="D5" s="243">
        <v>0</v>
      </c>
      <c r="E5" s="244">
        <f t="shared" ref="E5:E11" si="0">C5-D5</f>
        <v>0</v>
      </c>
      <c r="H5" s="292" t="s">
        <v>154</v>
      </c>
      <c r="I5" s="293"/>
      <c r="J5" s="293"/>
      <c r="K5" s="293"/>
      <c r="L5" s="293"/>
      <c r="M5" s="293"/>
      <c r="N5" s="294"/>
    </row>
    <row r="6" spans="1:14" s="22" customFormat="1" ht="23.25" customHeight="1" x14ac:dyDescent="0.6">
      <c r="A6" s="306" t="s">
        <v>5</v>
      </c>
      <c r="B6" s="307"/>
      <c r="C6" s="62">
        <f>'NonCapitalEquipment '!C8</f>
        <v>0</v>
      </c>
      <c r="D6" s="243">
        <v>0</v>
      </c>
      <c r="E6" s="244">
        <f t="shared" si="0"/>
        <v>0</v>
      </c>
      <c r="H6" s="292" t="s">
        <v>151</v>
      </c>
      <c r="I6" s="293"/>
      <c r="J6" s="293"/>
      <c r="K6" s="293"/>
      <c r="L6" s="293"/>
      <c r="M6" s="293"/>
      <c r="N6" s="294"/>
    </row>
    <row r="7" spans="1:14" s="22" customFormat="1" ht="23.25" customHeight="1" x14ac:dyDescent="0.6">
      <c r="A7" s="306" t="s">
        <v>6</v>
      </c>
      <c r="B7" s="308"/>
      <c r="C7" s="62">
        <f>'Materials '!C17</f>
        <v>0</v>
      </c>
      <c r="D7" s="243">
        <v>0</v>
      </c>
      <c r="E7" s="244">
        <f t="shared" si="0"/>
        <v>0</v>
      </c>
      <c r="H7" s="286" t="s">
        <v>152</v>
      </c>
      <c r="I7" s="287"/>
      <c r="J7" s="287"/>
      <c r="K7" s="287"/>
      <c r="L7" s="287"/>
      <c r="M7" s="287"/>
      <c r="N7" s="288"/>
    </row>
    <row r="8" spans="1:14" s="22" customFormat="1" ht="23.25" customHeight="1" x14ac:dyDescent="0.55000000000000004">
      <c r="A8" s="306" t="s">
        <v>7</v>
      </c>
      <c r="B8" s="308"/>
      <c r="C8" s="62">
        <f>'Travel '!F11</f>
        <v>0</v>
      </c>
      <c r="D8" s="243">
        <v>0</v>
      </c>
      <c r="E8" s="244">
        <f t="shared" si="0"/>
        <v>0</v>
      </c>
      <c r="H8" s="295" t="s">
        <v>153</v>
      </c>
      <c r="I8" s="296"/>
      <c r="J8" s="296"/>
      <c r="K8" s="296"/>
      <c r="L8" s="296"/>
      <c r="M8" s="296"/>
      <c r="N8" s="297"/>
    </row>
    <row r="9" spans="1:14" s="22" customFormat="1" ht="23.25" customHeight="1" thickBot="1" x14ac:dyDescent="0.6">
      <c r="A9" s="306" t="s">
        <v>129</v>
      </c>
      <c r="B9" s="308"/>
      <c r="C9" s="62">
        <v>0</v>
      </c>
      <c r="D9" s="243">
        <v>0</v>
      </c>
      <c r="E9" s="244">
        <f t="shared" si="0"/>
        <v>0</v>
      </c>
      <c r="H9" s="298"/>
      <c r="I9" s="299"/>
      <c r="J9" s="299"/>
      <c r="K9" s="299"/>
      <c r="L9" s="299"/>
      <c r="M9" s="299"/>
      <c r="N9" s="300"/>
    </row>
    <row r="10" spans="1:14" s="22" customFormat="1" ht="23.25" customHeight="1" x14ac:dyDescent="0.55000000000000004">
      <c r="A10" s="306" t="s">
        <v>8</v>
      </c>
      <c r="B10" s="307"/>
      <c r="C10" s="62">
        <f>'Building Space '!I6+'Building Space '!I11</f>
        <v>0</v>
      </c>
      <c r="D10" s="243">
        <v>0</v>
      </c>
      <c r="E10" s="244">
        <f t="shared" si="0"/>
        <v>0</v>
      </c>
    </row>
    <row r="11" spans="1:14" s="22" customFormat="1" ht="23.25" customHeight="1" x14ac:dyDescent="0.55000000000000004">
      <c r="A11" s="306" t="s">
        <v>9</v>
      </c>
      <c r="B11" s="307"/>
      <c r="C11" s="62">
        <v>0</v>
      </c>
      <c r="D11" s="243">
        <v>0</v>
      </c>
      <c r="E11" s="244">
        <f t="shared" si="0"/>
        <v>0</v>
      </c>
    </row>
    <row r="12" spans="1:14" s="22" customFormat="1" ht="23.25" customHeight="1" x14ac:dyDescent="0.55000000000000004">
      <c r="A12" s="306" t="s">
        <v>10</v>
      </c>
      <c r="B12" s="309"/>
      <c r="C12" s="62">
        <f>0</f>
        <v>0</v>
      </c>
      <c r="D12" s="243">
        <v>0</v>
      </c>
      <c r="E12" s="244">
        <f>C12-D12</f>
        <v>0</v>
      </c>
    </row>
    <row r="13" spans="1:14" s="22" customFormat="1" ht="23.25" customHeight="1" x14ac:dyDescent="0.55000000000000004">
      <c r="A13" s="306" t="s">
        <v>11</v>
      </c>
      <c r="B13" s="309"/>
      <c r="C13" s="211">
        <f>SUM(C4:C12)</f>
        <v>0</v>
      </c>
      <c r="D13" s="245">
        <f>SUM(D4:D12)</f>
        <v>0</v>
      </c>
      <c r="E13" s="246">
        <f>SUM(E4:E12)</f>
        <v>0</v>
      </c>
    </row>
    <row r="14" spans="1:14" s="22" customFormat="1" ht="23.25" customHeight="1" x14ac:dyDescent="0.55000000000000004">
      <c r="A14" s="310" t="s">
        <v>12</v>
      </c>
      <c r="B14" s="97" t="s">
        <v>132</v>
      </c>
      <c r="C14" s="314">
        <f>C13*B15</f>
        <v>0</v>
      </c>
      <c r="D14" s="323">
        <f>D13*B15</f>
        <v>0</v>
      </c>
      <c r="E14" s="325">
        <f>C14-D14</f>
        <v>0</v>
      </c>
    </row>
    <row r="15" spans="1:14" s="23" customFormat="1" ht="33.75" customHeight="1" thickBot="1" x14ac:dyDescent="0.6">
      <c r="A15" s="311"/>
      <c r="B15" s="98">
        <v>0</v>
      </c>
      <c r="C15" s="315"/>
      <c r="D15" s="324"/>
      <c r="E15" s="326"/>
      <c r="H15" s="22"/>
      <c r="I15" s="22"/>
      <c r="J15" s="22"/>
      <c r="K15" s="22"/>
      <c r="L15" s="22"/>
      <c r="M15" s="22"/>
      <c r="N15" s="22"/>
    </row>
    <row r="16" spans="1:14" s="24" customFormat="1" ht="23.25" customHeight="1" thickBot="1" x14ac:dyDescent="0.55000000000000004">
      <c r="A16" s="312" t="s">
        <v>13</v>
      </c>
      <c r="B16" s="313"/>
      <c r="C16" s="210">
        <f>SUM(C13+C14)</f>
        <v>0</v>
      </c>
      <c r="D16" s="247">
        <f>SUM(D13+D14)</f>
        <v>0</v>
      </c>
      <c r="E16" s="248">
        <f>C16-D16</f>
        <v>0</v>
      </c>
      <c r="H16" s="23"/>
      <c r="I16" s="23"/>
      <c r="J16" s="23"/>
      <c r="K16" s="23"/>
      <c r="L16" s="23"/>
      <c r="M16" s="23"/>
      <c r="N16" s="23"/>
    </row>
    <row r="17" spans="1:14" x14ac:dyDescent="0.55000000000000004">
      <c r="H17" s="24"/>
      <c r="I17" s="24"/>
      <c r="J17" s="24"/>
      <c r="K17" s="24"/>
      <c r="L17" s="24"/>
      <c r="M17" s="24"/>
      <c r="N17" s="24"/>
    </row>
    <row r="18" spans="1:14" ht="17.25" customHeight="1" x14ac:dyDescent="0.55000000000000004">
      <c r="A18" s="316" t="s">
        <v>14</v>
      </c>
      <c r="B18" s="316"/>
      <c r="C18" s="305"/>
    </row>
    <row r="19" spans="1:14" ht="27" customHeight="1" x14ac:dyDescent="0.55000000000000004">
      <c r="A19" s="304"/>
      <c r="B19" s="304"/>
      <c r="C19" s="305"/>
    </row>
  </sheetData>
  <sheetProtection selectLockedCells="1"/>
  <customSheetViews>
    <customSheetView guid="{7DA73DFE-B44D-41DA-90F3-8A3CD23B8E26}" showPageBreaks="1" printArea="1" hiddenRows="1" hiddenColumns="1">
      <selection activeCell="H13" sqref="H13"/>
      <pageMargins left="0" right="0" top="0" bottom="0" header="0" footer="0"/>
      <pageSetup fitToHeight="347" orientation="landscape" r:id="rId1"/>
      <headerFooter alignWithMargins="0"/>
    </customSheetView>
  </customSheetViews>
  <mergeCells count="24">
    <mergeCell ref="D14:D15"/>
    <mergeCell ref="E14:E15"/>
    <mergeCell ref="A13:B13"/>
    <mergeCell ref="C14:C15"/>
    <mergeCell ref="A18:C18"/>
    <mergeCell ref="A3:B3"/>
    <mergeCell ref="A1:C1"/>
    <mergeCell ref="A2:C2"/>
    <mergeCell ref="H5:N5"/>
    <mergeCell ref="H6:N6"/>
    <mergeCell ref="H8:N9"/>
    <mergeCell ref="H4:N4"/>
    <mergeCell ref="A19:C19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A15"/>
    <mergeCell ref="A16:B16"/>
  </mergeCells>
  <pageMargins left="0.5" right="0.5" top="0.75" bottom="0.75" header="0" footer="0"/>
  <pageSetup fitToHeight="347" orientation="landscape" r:id="rId2"/>
  <headerFooter alignWithMargins="0">
    <oddHeader xml:space="preserve">&amp;C&amp;"Times New Roman,Bold"&amp;14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3"/>
  <sheetViews>
    <sheetView workbookViewId="0">
      <selection activeCell="F8" sqref="F8"/>
    </sheetView>
  </sheetViews>
  <sheetFormatPr defaultRowHeight="12.3" x14ac:dyDescent="0.4"/>
  <cols>
    <col min="1" max="1" width="19.44140625" customWidth="1"/>
    <col min="2" max="2" width="36.71875" customWidth="1"/>
    <col min="3" max="3" width="20.5546875" style="102" customWidth="1"/>
    <col min="4" max="4" width="12.1640625" style="102" customWidth="1"/>
    <col min="5" max="5" width="13.71875" customWidth="1"/>
    <col min="6" max="6" width="12.44140625" customWidth="1"/>
  </cols>
  <sheetData>
    <row r="1" spans="1:7" ht="20.100000000000001" customHeight="1" x14ac:dyDescent="0.55000000000000004">
      <c r="A1" s="383" t="str">
        <f>'Budget Summary'!$A$1</f>
        <v xml:space="preserve">Agency Name:  Region 3 - </v>
      </c>
      <c r="B1" s="384"/>
      <c r="C1" s="384"/>
      <c r="D1" s="384"/>
      <c r="E1" s="384"/>
      <c r="F1" s="384"/>
      <c r="G1" s="66"/>
    </row>
    <row r="2" spans="1:7" ht="20.100000000000001" customHeight="1" x14ac:dyDescent="0.55000000000000004">
      <c r="A2" s="385" t="s">
        <v>74</v>
      </c>
      <c r="B2" s="386"/>
      <c r="C2" s="386"/>
      <c r="D2" s="386"/>
      <c r="E2" s="386"/>
      <c r="F2" s="386"/>
      <c r="G2" s="66"/>
    </row>
    <row r="3" spans="1:7" ht="34.5" customHeight="1" x14ac:dyDescent="0.55000000000000004">
      <c r="A3" s="111" t="s">
        <v>46</v>
      </c>
      <c r="B3" s="111" t="s">
        <v>75</v>
      </c>
      <c r="C3" s="111" t="s">
        <v>42</v>
      </c>
      <c r="D3" s="112" t="s">
        <v>76</v>
      </c>
      <c r="E3" s="111" t="s">
        <v>44</v>
      </c>
      <c r="F3" s="111" t="s">
        <v>77</v>
      </c>
      <c r="G3" s="66"/>
    </row>
    <row r="4" spans="1:7" ht="30.6" x14ac:dyDescent="0.55000000000000004">
      <c r="A4" s="68" t="s">
        <v>56</v>
      </c>
      <c r="B4" s="69" t="s">
        <v>78</v>
      </c>
      <c r="C4" s="100" t="s">
        <v>79</v>
      </c>
      <c r="D4" s="99">
        <v>200</v>
      </c>
      <c r="E4" s="70">
        <v>3</v>
      </c>
      <c r="F4" s="71">
        <f>D4*E4</f>
        <v>600</v>
      </c>
      <c r="G4" s="66"/>
    </row>
    <row r="5" spans="1:7" ht="52.5" customHeight="1" x14ac:dyDescent="0.55000000000000004">
      <c r="A5" s="167"/>
      <c r="B5" s="148"/>
      <c r="C5" s="154"/>
      <c r="D5" s="155"/>
      <c r="E5" s="149">
        <v>0</v>
      </c>
      <c r="F5" s="156">
        <f>D5*E5</f>
        <v>0</v>
      </c>
      <c r="G5" s="66"/>
    </row>
    <row r="6" spans="1:7" ht="45" customHeight="1" x14ac:dyDescent="0.55000000000000004">
      <c r="A6" s="167"/>
      <c r="B6" s="148"/>
      <c r="C6" s="154"/>
      <c r="D6" s="155"/>
      <c r="E6" s="149">
        <v>0</v>
      </c>
      <c r="F6" s="156">
        <f t="shared" ref="F6:F7" si="0">D6*E6</f>
        <v>0</v>
      </c>
      <c r="G6" s="66"/>
    </row>
    <row r="7" spans="1:7" ht="50.25" customHeight="1" thickBot="1" x14ac:dyDescent="0.6">
      <c r="A7" s="167"/>
      <c r="B7" s="148"/>
      <c r="C7" s="154"/>
      <c r="D7" s="155"/>
      <c r="E7" s="149">
        <v>0</v>
      </c>
      <c r="F7" s="156">
        <f t="shared" si="0"/>
        <v>0</v>
      </c>
      <c r="G7" s="66"/>
    </row>
    <row r="8" spans="1:7" s="133" customFormat="1" ht="24" customHeight="1" x14ac:dyDescent="0.5">
      <c r="A8" s="387" t="s">
        <v>25</v>
      </c>
      <c r="B8" s="387"/>
      <c r="C8" s="168"/>
      <c r="D8" s="169">
        <f>SUM(D5:D7)</f>
        <v>0</v>
      </c>
      <c r="E8" s="170"/>
      <c r="F8" s="171">
        <f>SUM(F5:F7)</f>
        <v>0</v>
      </c>
      <c r="G8" s="132"/>
    </row>
    <row r="9" spans="1:7" ht="20.100000000000001" customHeight="1" x14ac:dyDescent="0.55000000000000004">
      <c r="A9" s="66" t="s">
        <v>80</v>
      </c>
      <c r="B9" s="67"/>
      <c r="C9" s="103"/>
      <c r="D9" s="103"/>
      <c r="E9" s="67"/>
      <c r="F9" s="67"/>
      <c r="G9" s="66"/>
    </row>
    <row r="10" spans="1:7" ht="20.100000000000001" customHeight="1" x14ac:dyDescent="0.55000000000000004">
      <c r="A10" s="388" t="s">
        <v>22</v>
      </c>
      <c r="B10" s="389"/>
      <c r="C10" s="103"/>
      <c r="D10" s="103"/>
      <c r="E10" s="67"/>
      <c r="F10" s="67"/>
      <c r="G10" s="66"/>
    </row>
    <row r="11" spans="1:7" ht="20.100000000000001" customHeight="1" x14ac:dyDescent="0.55000000000000004">
      <c r="A11" s="66"/>
      <c r="B11" s="67"/>
      <c r="C11" s="103"/>
      <c r="D11" s="103"/>
      <c r="E11" s="67"/>
      <c r="F11" s="67"/>
      <c r="G11" s="66"/>
    </row>
    <row r="12" spans="1:7" ht="20.100000000000001" customHeight="1" x14ac:dyDescent="0.55000000000000004">
      <c r="A12" s="66"/>
      <c r="B12" s="67"/>
      <c r="C12" s="103"/>
      <c r="D12" s="103"/>
      <c r="E12" s="67"/>
      <c r="F12" s="67"/>
      <c r="G12" s="66"/>
    </row>
    <row r="13" spans="1:7" ht="20.100000000000001" customHeight="1" x14ac:dyDescent="0.4">
      <c r="B13" s="55"/>
      <c r="C13" s="104"/>
      <c r="D13" s="104"/>
      <c r="E13" s="55"/>
      <c r="F13" s="55"/>
    </row>
  </sheetData>
  <sheetProtection selectLockedCells="1"/>
  <customSheetViews>
    <customSheetView guid="{7DA73DFE-B44D-41DA-90F3-8A3CD23B8E26}" topLeftCell="A7">
      <selection activeCell="G28" sqref="G28"/>
      <pageMargins left="0" right="0" top="0" bottom="0" header="0" footer="0"/>
    </customSheetView>
  </customSheetViews>
  <mergeCells count="4">
    <mergeCell ref="A1:F1"/>
    <mergeCell ref="A2:F2"/>
    <mergeCell ref="A8:B8"/>
    <mergeCell ref="A10:B10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H15"/>
  <sheetViews>
    <sheetView zoomScaleNormal="100" zoomScaleSheetLayoutView="100" workbookViewId="0">
      <selection activeCell="F9" sqref="F9"/>
    </sheetView>
  </sheetViews>
  <sheetFormatPr defaultColWidth="9.1640625" defaultRowHeight="15.3" x14ac:dyDescent="0.55000000000000004"/>
  <cols>
    <col min="1" max="1" width="23.71875" style="13" customWidth="1"/>
    <col min="2" max="2" width="32.83203125" style="11" customWidth="1"/>
    <col min="3" max="3" width="27.44140625" style="11" customWidth="1"/>
    <col min="4" max="4" width="15.71875" style="12" customWidth="1"/>
    <col min="5" max="5" width="21.1640625" style="11" customWidth="1"/>
    <col min="6" max="6" width="17.44140625" style="10" customWidth="1"/>
    <col min="7" max="7" width="11" style="3" hidden="1" customWidth="1"/>
    <col min="8" max="8" width="12.5546875" style="3" hidden="1" customWidth="1"/>
    <col min="9" max="9" width="9.1640625" style="3" customWidth="1"/>
    <col min="10" max="16384" width="9.1640625" style="3"/>
  </cols>
  <sheetData>
    <row r="1" spans="1:8" s="19" customFormat="1" ht="20.100000000000001" customHeight="1" x14ac:dyDescent="0.45">
      <c r="A1" s="366" t="str">
        <f>'Budget Summary'!$A$1</f>
        <v xml:space="preserve">Agency Name:  Region 3 - </v>
      </c>
      <c r="B1" s="366"/>
      <c r="C1" s="366"/>
      <c r="D1" s="366"/>
      <c r="E1" s="366"/>
      <c r="F1" s="366"/>
    </row>
    <row r="2" spans="1:8" s="19" customFormat="1" ht="21" customHeight="1" x14ac:dyDescent="0.5">
      <c r="A2" s="391" t="s">
        <v>144</v>
      </c>
      <c r="B2" s="391"/>
      <c r="C2" s="391"/>
      <c r="D2" s="391"/>
      <c r="E2" s="391"/>
      <c r="F2" s="391"/>
    </row>
    <row r="3" spans="1:8" s="19" customFormat="1" ht="15" x14ac:dyDescent="0.45">
      <c r="A3" s="392" t="s">
        <v>120</v>
      </c>
      <c r="B3" s="392"/>
      <c r="C3" s="392"/>
      <c r="D3" s="392"/>
      <c r="E3" s="392"/>
      <c r="F3" s="392"/>
    </row>
    <row r="4" spans="1:8" s="19" customFormat="1" ht="66" customHeight="1" x14ac:dyDescent="0.45">
      <c r="A4" s="51" t="s">
        <v>81</v>
      </c>
      <c r="B4" s="81" t="s">
        <v>82</v>
      </c>
      <c r="C4" s="81" t="s">
        <v>83</v>
      </c>
      <c r="D4" s="52" t="s">
        <v>84</v>
      </c>
      <c r="E4" s="51" t="s">
        <v>85</v>
      </c>
      <c r="F4" s="82" t="s">
        <v>131</v>
      </c>
      <c r="G4" s="82" t="s">
        <v>1</v>
      </c>
      <c r="H4" s="82" t="s">
        <v>2</v>
      </c>
    </row>
    <row r="5" spans="1:8" s="19" customFormat="1" ht="72" customHeight="1" thickBot="1" x14ac:dyDescent="0.5">
      <c r="A5" s="237" t="s">
        <v>120</v>
      </c>
      <c r="B5" s="204"/>
      <c r="C5" s="399" t="s">
        <v>143</v>
      </c>
      <c r="D5" s="400"/>
      <c r="E5" s="401"/>
      <c r="F5" s="270">
        <f>'Local Travel '!H16</f>
        <v>0</v>
      </c>
      <c r="G5" s="271"/>
      <c r="H5" s="277">
        <f>F5-G5</f>
        <v>0</v>
      </c>
    </row>
    <row r="6" spans="1:8" s="19" customFormat="1" ht="24" customHeight="1" x14ac:dyDescent="0.45">
      <c r="A6" s="397" t="s">
        <v>122</v>
      </c>
      <c r="B6" s="398"/>
      <c r="C6" s="398"/>
      <c r="D6" s="398"/>
      <c r="E6" s="398"/>
      <c r="F6" s="272">
        <f>SUM(F5:F5)</f>
        <v>0</v>
      </c>
      <c r="G6" s="276">
        <f t="shared" ref="G6:H6" si="0">SUM(G5:G5)</f>
        <v>0</v>
      </c>
      <c r="H6" s="276">
        <f t="shared" si="0"/>
        <v>0</v>
      </c>
    </row>
    <row r="7" spans="1:8" s="19" customFormat="1" x14ac:dyDescent="0.45">
      <c r="A7" s="394" t="s">
        <v>121</v>
      </c>
      <c r="B7" s="394"/>
      <c r="C7" s="394"/>
      <c r="D7" s="394"/>
      <c r="E7" s="394"/>
      <c r="F7" s="394"/>
      <c r="G7" s="89"/>
      <c r="H7" s="15"/>
    </row>
    <row r="8" spans="1:8" s="19" customFormat="1" ht="66" customHeight="1" x14ac:dyDescent="0.45">
      <c r="A8" s="205" t="s">
        <v>81</v>
      </c>
      <c r="B8" s="201" t="s">
        <v>82</v>
      </c>
      <c r="C8" s="205" t="s">
        <v>83</v>
      </c>
      <c r="D8" s="52" t="s">
        <v>84</v>
      </c>
      <c r="E8" s="205" t="s">
        <v>118</v>
      </c>
      <c r="F8" s="202" t="s">
        <v>131</v>
      </c>
      <c r="G8" s="241" t="s">
        <v>1</v>
      </c>
      <c r="H8" s="241" t="s">
        <v>2</v>
      </c>
    </row>
    <row r="9" spans="1:8" s="19" customFormat="1" ht="109.5" customHeight="1" thickBot="1" x14ac:dyDescent="0.5">
      <c r="A9" s="217"/>
      <c r="B9" s="218"/>
      <c r="C9" s="218"/>
      <c r="D9" s="219"/>
      <c r="E9" s="220"/>
      <c r="F9" s="273">
        <f>'Overnight Travel '!J9</f>
        <v>0</v>
      </c>
      <c r="G9" s="265"/>
      <c r="H9" s="267">
        <f>F9-G9</f>
        <v>0</v>
      </c>
    </row>
    <row r="10" spans="1:8" s="19" customFormat="1" ht="24" customHeight="1" thickBot="1" x14ac:dyDescent="0.5">
      <c r="A10" s="395" t="s">
        <v>123</v>
      </c>
      <c r="B10" s="396"/>
      <c r="C10" s="396"/>
      <c r="D10" s="396"/>
      <c r="E10" s="396"/>
      <c r="F10" s="274">
        <f>SUM(F9:F9)</f>
        <v>0</v>
      </c>
      <c r="G10" s="278">
        <f t="shared" ref="G10:H10" si="1">SUM(G9:G9)</f>
        <v>0</v>
      </c>
      <c r="H10" s="278">
        <f t="shared" si="1"/>
        <v>0</v>
      </c>
    </row>
    <row r="11" spans="1:8" s="20" customFormat="1" ht="24" customHeight="1" x14ac:dyDescent="0.45">
      <c r="A11" s="393" t="s">
        <v>124</v>
      </c>
      <c r="B11" s="393"/>
      <c r="C11" s="393"/>
      <c r="D11" s="393"/>
      <c r="E11" s="393"/>
      <c r="F11" s="275">
        <f>F6+F10</f>
        <v>0</v>
      </c>
      <c r="G11" s="275">
        <f t="shared" ref="G11:H11" si="2">G6+G10</f>
        <v>0</v>
      </c>
      <c r="H11" s="275">
        <f t="shared" si="2"/>
        <v>0</v>
      </c>
    </row>
    <row r="12" spans="1:8" s="19" customFormat="1" x14ac:dyDescent="0.55000000000000004">
      <c r="A12" s="37"/>
      <c r="B12" s="38"/>
      <c r="C12" s="38"/>
      <c r="D12" s="39"/>
      <c r="E12" s="38"/>
      <c r="F12" s="40"/>
    </row>
    <row r="13" spans="1:8" s="19" customFormat="1" ht="15.75" customHeight="1" x14ac:dyDescent="0.55000000000000004">
      <c r="A13" s="390" t="s">
        <v>128</v>
      </c>
      <c r="B13" s="390"/>
      <c r="C13" s="390"/>
      <c r="D13" s="39"/>
      <c r="E13" s="38"/>
      <c r="F13" s="40"/>
    </row>
    <row r="14" spans="1:8" s="19" customFormat="1" x14ac:dyDescent="0.55000000000000004">
      <c r="A14" s="37"/>
      <c r="B14" s="38"/>
      <c r="C14" s="38"/>
      <c r="D14" s="39"/>
      <c r="E14" s="38"/>
      <c r="F14" s="40"/>
    </row>
    <row r="15" spans="1:8" s="19" customFormat="1" x14ac:dyDescent="0.55000000000000004">
      <c r="A15" s="37"/>
      <c r="B15" s="38"/>
      <c r="C15" s="38"/>
      <c r="D15" s="39"/>
      <c r="E15" s="38"/>
      <c r="F15" s="40"/>
    </row>
  </sheetData>
  <sheetProtection selectLockedCells="1"/>
  <customSheetViews>
    <customSheetView guid="{7DA73DFE-B44D-41DA-90F3-8A3CD23B8E26}" showPageBreaks="1" printArea="1" hiddenRows="1" hiddenColumns="1">
      <selection activeCell="C20" sqref="C20"/>
      <pageMargins left="0" right="0" top="0" bottom="0" header="0" footer="0"/>
      <pageSetup fitToHeight="129" orientation="landscape" r:id="rId1"/>
      <headerFooter alignWithMargins="0"/>
    </customSheetView>
  </customSheetViews>
  <mergeCells count="9">
    <mergeCell ref="A13:C13"/>
    <mergeCell ref="A1:F1"/>
    <mergeCell ref="A2:F2"/>
    <mergeCell ref="A3:F3"/>
    <mergeCell ref="A11:E11"/>
    <mergeCell ref="A7:F7"/>
    <mergeCell ref="A10:E10"/>
    <mergeCell ref="A6:E6"/>
    <mergeCell ref="C5:E5"/>
  </mergeCells>
  <pageMargins left="0.05" right="0.05" top="0.5" bottom="0.25" header="0" footer="0"/>
  <pageSetup fitToHeight="129" orientation="landscape" r:id="rId2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2"/>
  <sheetViews>
    <sheetView workbookViewId="0">
      <selection activeCell="H4" sqref="H4"/>
    </sheetView>
  </sheetViews>
  <sheetFormatPr defaultColWidth="9.1640625" defaultRowHeight="12.6" x14ac:dyDescent="0.45"/>
  <cols>
    <col min="1" max="1" width="14.83203125" style="58" customWidth="1"/>
    <col min="2" max="2" width="20.27734375" style="58" customWidth="1"/>
    <col min="3" max="3" width="23.83203125" style="58" customWidth="1"/>
    <col min="4" max="4" width="10.71875" style="96" customWidth="1"/>
    <col min="5" max="5" width="8.27734375" style="96" customWidth="1"/>
    <col min="6" max="6" width="15.83203125" style="58" customWidth="1"/>
    <col min="7" max="7" width="11" style="58" customWidth="1"/>
    <col min="8" max="8" width="15" style="58" customWidth="1"/>
    <col min="9" max="16384" width="9.1640625" style="58"/>
  </cols>
  <sheetData>
    <row r="1" spans="1:8" ht="20.100000000000001" customHeight="1" x14ac:dyDescent="0.5">
      <c r="A1" s="377" t="str">
        <f>'Budget Summary'!$A$1</f>
        <v xml:space="preserve">Agency Name:  Region 3 - </v>
      </c>
      <c r="B1" s="377"/>
      <c r="C1" s="377"/>
      <c r="D1" s="377"/>
      <c r="E1" s="377"/>
      <c r="F1" s="377"/>
      <c r="G1" s="377"/>
      <c r="H1" s="377"/>
    </row>
    <row r="2" spans="1:8" ht="20.100000000000001" customHeight="1" x14ac:dyDescent="0.5">
      <c r="A2" s="402" t="s">
        <v>86</v>
      </c>
      <c r="B2" s="402"/>
      <c r="C2" s="402"/>
      <c r="D2" s="402"/>
      <c r="E2" s="402"/>
      <c r="F2" s="402"/>
      <c r="G2" s="402"/>
      <c r="H2" s="402"/>
    </row>
    <row r="3" spans="1:8" s="60" customFormat="1" ht="47.25" customHeight="1" x14ac:dyDescent="0.5">
      <c r="A3" s="92" t="s">
        <v>46</v>
      </c>
      <c r="B3" s="92" t="s">
        <v>87</v>
      </c>
      <c r="C3" s="92" t="s">
        <v>88</v>
      </c>
      <c r="D3" s="92" t="s">
        <v>89</v>
      </c>
      <c r="E3" s="92" t="s">
        <v>90</v>
      </c>
      <c r="F3" s="92" t="s">
        <v>91</v>
      </c>
      <c r="G3" s="92" t="s">
        <v>92</v>
      </c>
      <c r="H3" s="92" t="s">
        <v>93</v>
      </c>
    </row>
    <row r="4" spans="1:8" ht="30" customHeight="1" x14ac:dyDescent="0.45">
      <c r="A4" s="148"/>
      <c r="B4" s="148"/>
      <c r="C4" s="148"/>
      <c r="D4" s="172">
        <v>0</v>
      </c>
      <c r="E4" s="155">
        <v>0</v>
      </c>
      <c r="F4" s="173">
        <f xml:space="preserve"> (D4*E4)</f>
        <v>0</v>
      </c>
      <c r="G4" s="174">
        <v>0.57499999999999996</v>
      </c>
      <c r="H4" s="175">
        <f t="shared" ref="H4:H15" si="0">(F4*G4)</f>
        <v>0</v>
      </c>
    </row>
    <row r="5" spans="1:8" ht="30" customHeight="1" x14ac:dyDescent="0.45">
      <c r="A5" s="148"/>
      <c r="B5" s="148"/>
      <c r="C5" s="148"/>
      <c r="D5" s="172">
        <v>0</v>
      </c>
      <c r="E5" s="155">
        <v>0</v>
      </c>
      <c r="F5" s="173">
        <f t="shared" ref="F5:F15" si="1" xml:space="preserve"> (D5*E5)</f>
        <v>0</v>
      </c>
      <c r="G5" s="174">
        <v>0.57499999999999996</v>
      </c>
      <c r="H5" s="175">
        <f t="shared" si="0"/>
        <v>0</v>
      </c>
    </row>
    <row r="6" spans="1:8" ht="30" customHeight="1" x14ac:dyDescent="0.45">
      <c r="A6" s="240"/>
      <c r="B6" s="240"/>
      <c r="C6" s="240"/>
      <c r="D6" s="172">
        <v>0</v>
      </c>
      <c r="E6" s="155">
        <v>0</v>
      </c>
      <c r="F6" s="173">
        <f t="shared" ref="F6:F9" si="2" xml:space="preserve"> (D6*E6)</f>
        <v>0</v>
      </c>
      <c r="G6" s="174">
        <v>0.57499999999999996</v>
      </c>
      <c r="H6" s="175">
        <f t="shared" ref="H6:H9" si="3">(F6*G6)</f>
        <v>0</v>
      </c>
    </row>
    <row r="7" spans="1:8" ht="30" customHeight="1" x14ac:dyDescent="0.45">
      <c r="A7" s="240"/>
      <c r="B7" s="240"/>
      <c r="C7" s="240"/>
      <c r="D7" s="172">
        <v>0</v>
      </c>
      <c r="E7" s="155">
        <v>0</v>
      </c>
      <c r="F7" s="173">
        <f t="shared" si="2"/>
        <v>0</v>
      </c>
      <c r="G7" s="174">
        <v>0.57499999999999996</v>
      </c>
      <c r="H7" s="175">
        <f t="shared" si="3"/>
        <v>0</v>
      </c>
    </row>
    <row r="8" spans="1:8" ht="30" customHeight="1" x14ac:dyDescent="0.45">
      <c r="A8" s="240"/>
      <c r="B8" s="240"/>
      <c r="C8" s="240"/>
      <c r="D8" s="172">
        <v>0</v>
      </c>
      <c r="E8" s="155">
        <v>0</v>
      </c>
      <c r="F8" s="173">
        <f t="shared" si="2"/>
        <v>0</v>
      </c>
      <c r="G8" s="174">
        <v>0.57499999999999996</v>
      </c>
      <c r="H8" s="175">
        <f t="shared" si="3"/>
        <v>0</v>
      </c>
    </row>
    <row r="9" spans="1:8" ht="30" customHeight="1" x14ac:dyDescent="0.45">
      <c r="A9" s="240"/>
      <c r="B9" s="240"/>
      <c r="C9" s="240"/>
      <c r="D9" s="172">
        <v>0</v>
      </c>
      <c r="E9" s="155">
        <v>0</v>
      </c>
      <c r="F9" s="173">
        <f t="shared" si="2"/>
        <v>0</v>
      </c>
      <c r="G9" s="174">
        <v>0.57499999999999996</v>
      </c>
      <c r="H9" s="175">
        <f t="shared" si="3"/>
        <v>0</v>
      </c>
    </row>
    <row r="10" spans="1:8" ht="30" customHeight="1" x14ac:dyDescent="0.45">
      <c r="A10" s="148"/>
      <c r="B10" s="148"/>
      <c r="C10" s="148"/>
      <c r="D10" s="172">
        <v>0</v>
      </c>
      <c r="E10" s="155">
        <v>0</v>
      </c>
      <c r="F10" s="173">
        <f t="shared" si="1"/>
        <v>0</v>
      </c>
      <c r="G10" s="174">
        <v>0.57499999999999996</v>
      </c>
      <c r="H10" s="175">
        <f t="shared" si="0"/>
        <v>0</v>
      </c>
    </row>
    <row r="11" spans="1:8" ht="30" customHeight="1" x14ac:dyDescent="0.45">
      <c r="A11" s="148"/>
      <c r="B11" s="148"/>
      <c r="C11" s="148"/>
      <c r="D11" s="172">
        <v>0</v>
      </c>
      <c r="E11" s="155">
        <v>0</v>
      </c>
      <c r="F11" s="173">
        <f t="shared" si="1"/>
        <v>0</v>
      </c>
      <c r="G11" s="174">
        <v>0.57499999999999996</v>
      </c>
      <c r="H11" s="175">
        <f t="shared" si="0"/>
        <v>0</v>
      </c>
    </row>
    <row r="12" spans="1:8" ht="30" customHeight="1" x14ac:dyDescent="0.45">
      <c r="A12" s="148"/>
      <c r="B12" s="148"/>
      <c r="C12" s="148"/>
      <c r="D12" s="172">
        <v>0</v>
      </c>
      <c r="E12" s="155">
        <v>0</v>
      </c>
      <c r="F12" s="173">
        <f t="shared" si="1"/>
        <v>0</v>
      </c>
      <c r="G12" s="174">
        <v>0.57499999999999996</v>
      </c>
      <c r="H12" s="175">
        <f t="shared" si="0"/>
        <v>0</v>
      </c>
    </row>
    <row r="13" spans="1:8" ht="30" customHeight="1" x14ac:dyDescent="0.45">
      <c r="A13" s="148"/>
      <c r="B13" s="148"/>
      <c r="C13" s="148"/>
      <c r="D13" s="172">
        <v>0</v>
      </c>
      <c r="E13" s="155">
        <v>0</v>
      </c>
      <c r="F13" s="173">
        <f t="shared" si="1"/>
        <v>0</v>
      </c>
      <c r="G13" s="174">
        <v>0.57499999999999996</v>
      </c>
      <c r="H13" s="175">
        <f t="shared" si="0"/>
        <v>0</v>
      </c>
    </row>
    <row r="14" spans="1:8" ht="30" customHeight="1" x14ac:dyDescent="0.45">
      <c r="A14" s="148"/>
      <c r="B14" s="148"/>
      <c r="C14" s="148"/>
      <c r="D14" s="172">
        <v>0</v>
      </c>
      <c r="E14" s="155">
        <v>0</v>
      </c>
      <c r="F14" s="173">
        <f t="shared" si="1"/>
        <v>0</v>
      </c>
      <c r="G14" s="174">
        <v>0.57499999999999996</v>
      </c>
      <c r="H14" s="175">
        <f t="shared" si="0"/>
        <v>0</v>
      </c>
    </row>
    <row r="15" spans="1:8" ht="30" customHeight="1" thickBot="1" x14ac:dyDescent="0.5">
      <c r="A15" s="148"/>
      <c r="B15" s="148"/>
      <c r="C15" s="148"/>
      <c r="D15" s="172">
        <v>0</v>
      </c>
      <c r="E15" s="155">
        <v>0</v>
      </c>
      <c r="F15" s="173">
        <f t="shared" si="1"/>
        <v>0</v>
      </c>
      <c r="G15" s="174">
        <v>0.57499999999999996</v>
      </c>
      <c r="H15" s="175">
        <f t="shared" si="0"/>
        <v>0</v>
      </c>
    </row>
    <row r="16" spans="1:8" s="131" customFormat="1" ht="24" customHeight="1" x14ac:dyDescent="0.4">
      <c r="A16" s="176" t="s">
        <v>25</v>
      </c>
      <c r="B16" s="177"/>
      <c r="C16" s="177"/>
      <c r="D16" s="168"/>
      <c r="E16" s="168"/>
      <c r="F16" s="177">
        <f>SUM(F4:F15)</f>
        <v>0</v>
      </c>
      <c r="G16" s="177"/>
      <c r="H16" s="178">
        <f>SUM(H4:H15)</f>
        <v>0</v>
      </c>
    </row>
    <row r="17" spans="1:8" ht="20.100000000000001" customHeight="1" x14ac:dyDescent="0.55000000000000004">
      <c r="A17" s="107"/>
      <c r="B17" s="108"/>
      <c r="C17" s="108"/>
      <c r="D17" s="109"/>
      <c r="E17" s="109"/>
      <c r="F17" s="108"/>
      <c r="G17" s="108"/>
      <c r="H17" s="110"/>
    </row>
    <row r="18" spans="1:8" ht="20.100000000000001" customHeight="1" x14ac:dyDescent="0.45">
      <c r="A18" s="61" t="s">
        <v>22</v>
      </c>
      <c r="B18" s="61"/>
      <c r="C18" s="59"/>
      <c r="D18" s="95"/>
      <c r="E18" s="95"/>
      <c r="F18" s="59"/>
      <c r="G18" s="59"/>
      <c r="H18" s="59"/>
    </row>
    <row r="19" spans="1:8" ht="20.100000000000001" customHeight="1" x14ac:dyDescent="0.45">
      <c r="A19" s="59"/>
      <c r="B19" s="59"/>
      <c r="C19" s="59"/>
      <c r="D19" s="95"/>
      <c r="E19" s="95"/>
      <c r="F19" s="59"/>
      <c r="G19" s="59"/>
      <c r="H19" s="59"/>
    </row>
    <row r="20" spans="1:8" ht="20.100000000000001" customHeight="1" x14ac:dyDescent="0.45">
      <c r="A20" s="59"/>
      <c r="B20" s="59"/>
      <c r="C20" s="59"/>
      <c r="D20" s="95"/>
      <c r="E20" s="95"/>
      <c r="F20" s="59"/>
      <c r="G20" s="59"/>
      <c r="H20" s="59"/>
    </row>
    <row r="21" spans="1:8" ht="20.100000000000001" customHeight="1" x14ac:dyDescent="0.45">
      <c r="A21" s="59"/>
      <c r="B21" s="59"/>
      <c r="C21" s="59"/>
      <c r="D21" s="95"/>
      <c r="E21" s="95"/>
      <c r="F21" s="59"/>
      <c r="G21" s="59"/>
      <c r="H21" s="59"/>
    </row>
    <row r="22" spans="1:8" ht="20.100000000000001" customHeight="1" x14ac:dyDescent="0.45">
      <c r="A22" s="59"/>
      <c r="B22" s="59"/>
      <c r="C22" s="59"/>
      <c r="D22" s="95"/>
      <c r="E22" s="95"/>
      <c r="F22" s="59"/>
      <c r="G22" s="59"/>
      <c r="H22" s="59"/>
    </row>
  </sheetData>
  <sheetProtection selectLockedCells="1"/>
  <protectedRanges>
    <protectedRange sqref="G4:G15" name="Range2"/>
    <protectedRange password="83AF" sqref="A4:E15" name="Range1"/>
  </protectedRanges>
  <customSheetViews>
    <customSheetView guid="{7DA73DFE-B44D-41DA-90F3-8A3CD23B8E26}" topLeftCell="A10">
      <selection activeCell="H28" sqref="H28"/>
      <pageMargins left="0" right="0" top="0" bottom="0" header="0" footer="0"/>
    </customSheetView>
  </customSheetViews>
  <mergeCells count="2">
    <mergeCell ref="A1:H1"/>
    <mergeCell ref="A2:H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>
      <selection activeCell="J9" sqref="J9"/>
    </sheetView>
  </sheetViews>
  <sheetFormatPr defaultColWidth="9.1640625" defaultRowHeight="12.6" x14ac:dyDescent="0.45"/>
  <cols>
    <col min="1" max="1" width="38.83203125" style="58" customWidth="1"/>
    <col min="2" max="2" width="22.71875" style="58" customWidth="1"/>
    <col min="3" max="6" width="8.71875" style="58" customWidth="1"/>
    <col min="7" max="7" width="8.44140625" style="58" customWidth="1"/>
    <col min="8" max="11" width="8.71875" style="58" customWidth="1"/>
    <col min="12" max="16384" width="9.1640625" style="58"/>
  </cols>
  <sheetData>
    <row r="1" spans="1:14" ht="20.100000000000001" customHeight="1" x14ac:dyDescent="0.5">
      <c r="A1" s="383" t="str">
        <f>'Budget Summary'!A1:C1</f>
        <v xml:space="preserve">Agency Name:  Region 3 - </v>
      </c>
      <c r="B1" s="383"/>
      <c r="C1" s="383"/>
      <c r="D1" s="383"/>
      <c r="E1" s="383"/>
      <c r="F1" s="383"/>
      <c r="G1" s="383"/>
      <c r="H1" s="383"/>
      <c r="I1" s="408"/>
      <c r="J1" s="408"/>
      <c r="K1" s="408"/>
    </row>
    <row r="2" spans="1:14" ht="16.5" customHeight="1" x14ac:dyDescent="0.5">
      <c r="A2" s="409" t="s">
        <v>119</v>
      </c>
      <c r="B2" s="410"/>
      <c r="C2" s="410"/>
      <c r="D2" s="410"/>
      <c r="E2" s="410"/>
      <c r="F2" s="410"/>
      <c r="G2" s="410"/>
      <c r="H2" s="410"/>
      <c r="I2" s="410"/>
      <c r="J2" s="410"/>
      <c r="K2" s="408"/>
    </row>
    <row r="3" spans="1:14" ht="61.5" customHeight="1" x14ac:dyDescent="0.45">
      <c r="A3" s="411" t="s">
        <v>107</v>
      </c>
      <c r="B3" s="413" t="s">
        <v>108</v>
      </c>
      <c r="C3" s="413" t="s">
        <v>109</v>
      </c>
      <c r="D3" s="216" t="s">
        <v>110</v>
      </c>
      <c r="E3" s="413" t="s">
        <v>111</v>
      </c>
      <c r="F3" s="413" t="s">
        <v>112</v>
      </c>
      <c r="G3" s="413" t="s">
        <v>113</v>
      </c>
      <c r="H3" s="413" t="s">
        <v>114</v>
      </c>
      <c r="I3" s="416" t="s">
        <v>115</v>
      </c>
      <c r="J3" s="405" t="s">
        <v>116</v>
      </c>
      <c r="K3" s="405" t="s">
        <v>117</v>
      </c>
    </row>
    <row r="4" spans="1:14" ht="30.75" customHeight="1" thickBot="1" x14ac:dyDescent="0.5">
      <c r="A4" s="412"/>
      <c r="B4" s="414"/>
      <c r="C4" s="414"/>
      <c r="D4" s="229" t="s">
        <v>141</v>
      </c>
      <c r="E4" s="414"/>
      <c r="F4" s="415"/>
      <c r="G4" s="415"/>
      <c r="H4" s="414"/>
      <c r="I4" s="417"/>
      <c r="J4" s="406"/>
      <c r="K4" s="407"/>
    </row>
    <row r="5" spans="1:14" ht="35.1" customHeight="1" x14ac:dyDescent="0.45">
      <c r="A5" s="221" t="s">
        <v>102</v>
      </c>
      <c r="B5" s="222" t="s">
        <v>102</v>
      </c>
      <c r="C5" s="230">
        <v>0</v>
      </c>
      <c r="D5" s="224">
        <f>C5*0.575</f>
        <v>0</v>
      </c>
      <c r="E5" s="225">
        <f>D5</f>
        <v>0</v>
      </c>
      <c r="F5" s="226">
        <v>0</v>
      </c>
      <c r="G5" s="226">
        <v>0</v>
      </c>
      <c r="H5" s="226">
        <v>0</v>
      </c>
      <c r="I5" s="223">
        <v>0</v>
      </c>
      <c r="J5" s="227">
        <f>(E5+F5+G5+H5)*I5</f>
        <v>0</v>
      </c>
      <c r="K5" s="228">
        <f>C5*I5</f>
        <v>0</v>
      </c>
      <c r="N5" s="86"/>
    </row>
    <row r="6" spans="1:14" ht="35.1" customHeight="1" x14ac:dyDescent="0.45">
      <c r="A6" s="235"/>
      <c r="B6" s="232"/>
      <c r="C6" s="234">
        <v>0</v>
      </c>
      <c r="D6" s="224">
        <f t="shared" ref="D6:D8" si="0">C6*0.575</f>
        <v>0</v>
      </c>
      <c r="E6" s="225">
        <f t="shared" ref="E6:E8" si="1">D6</f>
        <v>0</v>
      </c>
      <c r="F6" s="226">
        <v>0</v>
      </c>
      <c r="G6" s="226">
        <v>0</v>
      </c>
      <c r="H6" s="233">
        <v>0</v>
      </c>
      <c r="I6" s="85">
        <v>0</v>
      </c>
      <c r="J6" s="227">
        <f t="shared" ref="J6:J8" si="2">(E6+F6+G6+H6)*I6</f>
        <v>0</v>
      </c>
      <c r="K6" s="228">
        <f t="shared" ref="K6:K8" si="3">C6*I6</f>
        <v>0</v>
      </c>
      <c r="N6" s="86"/>
    </row>
    <row r="7" spans="1:14" ht="35.1" customHeight="1" x14ac:dyDescent="0.45">
      <c r="A7" s="235"/>
      <c r="B7" s="232"/>
      <c r="C7" s="234">
        <v>0</v>
      </c>
      <c r="D7" s="224">
        <f t="shared" si="0"/>
        <v>0</v>
      </c>
      <c r="E7" s="225">
        <f t="shared" si="1"/>
        <v>0</v>
      </c>
      <c r="F7" s="226">
        <v>0</v>
      </c>
      <c r="G7" s="226">
        <v>0</v>
      </c>
      <c r="H7" s="233">
        <v>0</v>
      </c>
      <c r="I7" s="85">
        <v>0</v>
      </c>
      <c r="J7" s="227">
        <f t="shared" si="2"/>
        <v>0</v>
      </c>
      <c r="K7" s="228">
        <f t="shared" si="3"/>
        <v>0</v>
      </c>
      <c r="N7" s="86"/>
    </row>
    <row r="8" spans="1:14" ht="35.1" customHeight="1" thickBot="1" x14ac:dyDescent="0.5">
      <c r="A8" s="231"/>
      <c r="B8" s="212"/>
      <c r="C8" s="213">
        <v>0</v>
      </c>
      <c r="D8" s="224">
        <f t="shared" si="0"/>
        <v>0</v>
      </c>
      <c r="E8" s="225">
        <f t="shared" si="1"/>
        <v>0</v>
      </c>
      <c r="F8" s="226">
        <v>0</v>
      </c>
      <c r="G8" s="226">
        <v>0</v>
      </c>
      <c r="H8" s="214">
        <v>0</v>
      </c>
      <c r="I8" s="215">
        <v>0</v>
      </c>
      <c r="J8" s="227">
        <f t="shared" si="2"/>
        <v>0</v>
      </c>
      <c r="K8" s="228">
        <f t="shared" si="3"/>
        <v>0</v>
      </c>
      <c r="N8" s="86"/>
    </row>
    <row r="9" spans="1:14" ht="24" customHeight="1" x14ac:dyDescent="0.45">
      <c r="A9" s="403" t="s">
        <v>25</v>
      </c>
      <c r="B9" s="404"/>
      <c r="C9" s="121"/>
      <c r="D9" s="122"/>
      <c r="E9" s="125">
        <f>SUM(E5:E8)</f>
        <v>0</v>
      </c>
      <c r="F9" s="125">
        <f>SUM(F5:F5)</f>
        <v>0</v>
      </c>
      <c r="G9" s="126">
        <f>SUM(G5:G5)</f>
        <v>0</v>
      </c>
      <c r="H9" s="126">
        <f>SUM(H5:H8)</f>
        <v>0</v>
      </c>
      <c r="I9" s="123"/>
      <c r="J9" s="124">
        <f>SUM(J5:J8)</f>
        <v>0</v>
      </c>
      <c r="K9" s="127">
        <f>SUM(K5:K8)</f>
        <v>0</v>
      </c>
    </row>
    <row r="10" spans="1:14" ht="15.3" x14ac:dyDescent="0.55000000000000004">
      <c r="A10" s="87"/>
      <c r="B10" s="87"/>
      <c r="C10" s="88"/>
      <c r="D10" s="88"/>
      <c r="E10" s="88"/>
      <c r="F10" s="88"/>
      <c r="G10" s="88"/>
      <c r="H10" s="88"/>
      <c r="I10" s="88"/>
      <c r="J10" s="88"/>
      <c r="K10" s="66"/>
    </row>
    <row r="11" spans="1:14" ht="21.75" customHeight="1" x14ac:dyDescent="0.45">
      <c r="A11" s="61" t="s">
        <v>22</v>
      </c>
      <c r="B11" s="86"/>
    </row>
  </sheetData>
  <protectedRanges>
    <protectedRange password="83AF" sqref="B5:B7" name="Range1"/>
    <protectedRange password="83AF" sqref="C5:C8" name="Range1_1"/>
    <protectedRange password="83AF" sqref="I5:I8" name="Range1_2"/>
    <protectedRange password="83AF" sqref="B8" name="Range1_3"/>
  </protectedRanges>
  <mergeCells count="13">
    <mergeCell ref="A9:B9"/>
    <mergeCell ref="J3:J4"/>
    <mergeCell ref="K3:K4"/>
    <mergeCell ref="A1:K1"/>
    <mergeCell ref="A2:K2"/>
    <mergeCell ref="A3:A4"/>
    <mergeCell ref="B3:B4"/>
    <mergeCell ref="C3:C4"/>
    <mergeCell ref="E3:E4"/>
    <mergeCell ref="F3:F4"/>
    <mergeCell ref="G3:G4"/>
    <mergeCell ref="H3:H4"/>
    <mergeCell ref="I3:I4"/>
  </mergeCells>
  <pageMargins left="0.05" right="0.05" top="0.75" bottom="0.75" header="0.3" footer="0.3"/>
  <pageSetup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K17"/>
  <sheetViews>
    <sheetView workbookViewId="0">
      <selection activeCell="M10" sqref="M10"/>
    </sheetView>
  </sheetViews>
  <sheetFormatPr defaultColWidth="8.83203125" defaultRowHeight="15.3" x14ac:dyDescent="0.55000000000000004"/>
  <cols>
    <col min="1" max="1" width="15.83203125" style="17" customWidth="1"/>
    <col min="2" max="2" width="11.5546875" style="17" customWidth="1"/>
    <col min="3" max="3" width="8.27734375" style="17" customWidth="1"/>
    <col min="4" max="5" width="10.1640625" style="17" customWidth="1"/>
    <col min="6" max="6" width="10.44140625" style="17" customWidth="1"/>
    <col min="7" max="7" width="14" style="17" customWidth="1"/>
    <col min="8" max="8" width="10.1640625" style="17" customWidth="1"/>
    <col min="9" max="9" width="17" style="17" customWidth="1"/>
    <col min="10" max="10" width="12.44140625" style="16" hidden="1" customWidth="1"/>
    <col min="11" max="11" width="12.1640625" style="16" hidden="1" customWidth="1"/>
    <col min="12" max="16384" width="8.83203125" style="16"/>
  </cols>
  <sheetData>
    <row r="1" spans="1:11" s="30" customFormat="1" ht="20.100000000000001" customHeight="1" x14ac:dyDescent="0.5">
      <c r="A1" s="377" t="str">
        <f>'Budget Summary'!$A$1</f>
        <v xml:space="preserve">Agency Name:  Region 3 - </v>
      </c>
      <c r="B1" s="377"/>
      <c r="C1" s="377"/>
      <c r="D1" s="377"/>
      <c r="E1" s="377"/>
      <c r="F1" s="377"/>
      <c r="G1" s="377"/>
      <c r="H1" s="377"/>
      <c r="I1" s="377"/>
    </row>
    <row r="2" spans="1:11" s="30" customFormat="1" ht="21" customHeight="1" x14ac:dyDescent="0.5">
      <c r="A2" s="426" t="s">
        <v>142</v>
      </c>
      <c r="B2" s="426"/>
      <c r="C2" s="426"/>
      <c r="D2" s="426"/>
      <c r="E2" s="426"/>
      <c r="F2" s="426"/>
      <c r="G2" s="426"/>
      <c r="H2" s="426"/>
      <c r="I2" s="426"/>
    </row>
    <row r="3" spans="1:11" s="30" customFormat="1" ht="32.25" customHeight="1" x14ac:dyDescent="0.45">
      <c r="A3" s="436" t="s">
        <v>94</v>
      </c>
      <c r="B3" s="437"/>
      <c r="C3" s="437"/>
      <c r="D3" s="437"/>
      <c r="E3" s="437"/>
      <c r="F3" s="437"/>
      <c r="G3" s="437"/>
      <c r="H3" s="437"/>
      <c r="I3" s="427" t="s">
        <v>131</v>
      </c>
    </row>
    <row r="4" spans="1:11" s="43" customFormat="1" ht="91.8" x14ac:dyDescent="0.45">
      <c r="A4" s="429" t="s">
        <v>95</v>
      </c>
      <c r="B4" s="429"/>
      <c r="C4" s="41" t="s">
        <v>96</v>
      </c>
      <c r="D4" s="41" t="s">
        <v>97</v>
      </c>
      <c r="E4" s="41" t="s">
        <v>98</v>
      </c>
      <c r="F4" s="41" t="s">
        <v>99</v>
      </c>
      <c r="G4" s="41" t="s">
        <v>100</v>
      </c>
      <c r="H4" s="41" t="s">
        <v>101</v>
      </c>
      <c r="I4" s="427"/>
      <c r="J4" s="82" t="s">
        <v>1</v>
      </c>
      <c r="K4" s="82" t="s">
        <v>2</v>
      </c>
    </row>
    <row r="5" spans="1:11" s="30" customFormat="1" ht="18" customHeight="1" thickBot="1" x14ac:dyDescent="0.5">
      <c r="A5" s="430"/>
      <c r="B5" s="430"/>
      <c r="C5" s="179" t="s">
        <v>102</v>
      </c>
      <c r="D5" s="180"/>
      <c r="E5" s="179" t="s">
        <v>102</v>
      </c>
      <c r="F5" s="179"/>
      <c r="G5" s="180" t="s">
        <v>102</v>
      </c>
      <c r="H5" s="179" t="s">
        <v>102</v>
      </c>
      <c r="I5" s="44">
        <v>0</v>
      </c>
      <c r="J5" s="279">
        <v>0</v>
      </c>
      <c r="K5" s="280">
        <f>I5-J5</f>
        <v>0</v>
      </c>
    </row>
    <row r="6" spans="1:11" s="45" customFormat="1" ht="24" customHeight="1" x14ac:dyDescent="0.4">
      <c r="A6" s="364" t="s">
        <v>25</v>
      </c>
      <c r="B6" s="364"/>
      <c r="C6" s="364"/>
      <c r="D6" s="364"/>
      <c r="E6" s="364"/>
      <c r="F6" s="364"/>
      <c r="G6" s="364"/>
      <c r="H6" s="364"/>
      <c r="I6" s="283">
        <f>SUM(I5:I5)</f>
        <v>0</v>
      </c>
      <c r="J6" s="283">
        <f t="shared" ref="J6:K6" si="0">SUM(J5:J5)</f>
        <v>0</v>
      </c>
      <c r="K6" s="283">
        <f t="shared" si="0"/>
        <v>0</v>
      </c>
    </row>
    <row r="7" spans="1:11" s="30" customFormat="1" ht="24.75" customHeight="1" x14ac:dyDescent="0.55000000000000004">
      <c r="A7" s="428"/>
      <c r="B7" s="428"/>
      <c r="C7" s="428"/>
      <c r="D7" s="428"/>
      <c r="E7" s="428"/>
      <c r="F7" s="428"/>
      <c r="G7" s="428"/>
      <c r="H7" s="428"/>
      <c r="I7" s="428"/>
    </row>
    <row r="8" spans="1:11" s="30" customFormat="1" ht="32.25" customHeight="1" x14ac:dyDescent="0.55000000000000004">
      <c r="A8" s="431" t="s">
        <v>103</v>
      </c>
      <c r="B8" s="432"/>
      <c r="C8" s="432"/>
      <c r="D8" s="432"/>
      <c r="E8" s="432"/>
      <c r="F8" s="432"/>
      <c r="G8" s="432"/>
      <c r="H8" s="433"/>
      <c r="I8" s="427" t="s">
        <v>131</v>
      </c>
    </row>
    <row r="9" spans="1:11" s="30" customFormat="1" ht="66.75" customHeight="1" x14ac:dyDescent="0.45">
      <c r="A9" s="438" t="s">
        <v>95</v>
      </c>
      <c r="B9" s="439"/>
      <c r="C9" s="440"/>
      <c r="D9" s="42" t="s">
        <v>101</v>
      </c>
      <c r="E9" s="46" t="s">
        <v>104</v>
      </c>
      <c r="F9" s="41" t="s">
        <v>105</v>
      </c>
      <c r="G9" s="434" t="s">
        <v>106</v>
      </c>
      <c r="H9" s="435"/>
      <c r="I9" s="427"/>
      <c r="J9" s="82" t="s">
        <v>1</v>
      </c>
      <c r="K9" s="82" t="s">
        <v>2</v>
      </c>
    </row>
    <row r="10" spans="1:11" s="30" customFormat="1" ht="18" customHeight="1" thickBot="1" x14ac:dyDescent="0.5">
      <c r="A10" s="423"/>
      <c r="B10" s="424"/>
      <c r="C10" s="425"/>
      <c r="D10" s="281"/>
      <c r="E10" s="282"/>
      <c r="F10" s="281"/>
      <c r="G10" s="418"/>
      <c r="H10" s="419"/>
      <c r="I10" s="279">
        <v>0</v>
      </c>
      <c r="J10" s="279">
        <v>0</v>
      </c>
      <c r="K10" s="280">
        <f>I10-J10</f>
        <v>0</v>
      </c>
    </row>
    <row r="11" spans="1:11" s="45" customFormat="1" ht="24" customHeight="1" x14ac:dyDescent="0.4">
      <c r="A11" s="420" t="s">
        <v>25</v>
      </c>
      <c r="B11" s="421"/>
      <c r="C11" s="421"/>
      <c r="D11" s="421"/>
      <c r="E11" s="421"/>
      <c r="F11" s="421"/>
      <c r="G11" s="421"/>
      <c r="H11" s="422"/>
      <c r="I11" s="284">
        <f>SUM(I10:I10)</f>
        <v>0</v>
      </c>
      <c r="J11" s="284">
        <f t="shared" ref="J11:K11" si="1">SUM(J10:J10)</f>
        <v>0</v>
      </c>
      <c r="K11" s="284">
        <f t="shared" si="1"/>
        <v>0</v>
      </c>
    </row>
    <row r="12" spans="1:11" s="30" customFormat="1" ht="30" customHeight="1" x14ac:dyDescent="0.55000000000000004">
      <c r="A12" s="33"/>
      <c r="B12" s="33"/>
      <c r="C12" s="33"/>
      <c r="D12" s="33"/>
      <c r="E12" s="33"/>
      <c r="F12" s="33"/>
      <c r="G12" s="33"/>
      <c r="H12" s="33"/>
      <c r="I12" s="33"/>
    </row>
    <row r="13" spans="1:11" s="30" customFormat="1" x14ac:dyDescent="0.55000000000000004">
      <c r="A13" s="33"/>
      <c r="B13" s="33"/>
      <c r="C13" s="33"/>
      <c r="D13" s="33"/>
      <c r="E13" s="33"/>
      <c r="F13" s="33"/>
      <c r="G13" s="33"/>
      <c r="H13" s="33"/>
      <c r="I13" s="33"/>
    </row>
    <row r="14" spans="1:11" s="30" customFormat="1" x14ac:dyDescent="0.55000000000000004">
      <c r="A14" s="47"/>
      <c r="B14" s="33"/>
      <c r="C14" s="33"/>
      <c r="D14" s="33"/>
      <c r="E14" s="33"/>
      <c r="F14" s="33"/>
      <c r="G14" s="33"/>
      <c r="H14" s="33"/>
      <c r="I14" s="33"/>
    </row>
    <row r="15" spans="1:11" s="30" customFormat="1" x14ac:dyDescent="0.55000000000000004">
      <c r="A15" s="47"/>
      <c r="B15" s="33"/>
      <c r="C15" s="33"/>
      <c r="D15" s="33"/>
      <c r="E15" s="33"/>
      <c r="F15" s="33"/>
      <c r="G15" s="33"/>
      <c r="H15" s="33"/>
      <c r="I15" s="33"/>
    </row>
    <row r="16" spans="1:11" s="30" customFormat="1" x14ac:dyDescent="0.55000000000000004">
      <c r="A16" s="33"/>
      <c r="B16" s="33"/>
      <c r="C16" s="33"/>
      <c r="D16" s="33"/>
      <c r="E16" s="33"/>
      <c r="F16" s="33"/>
      <c r="G16" s="33"/>
      <c r="H16" s="33"/>
      <c r="I16" s="33"/>
    </row>
    <row r="17" spans="1:9" s="30" customFormat="1" x14ac:dyDescent="0.55000000000000004">
      <c r="A17" s="33"/>
      <c r="B17" s="33"/>
      <c r="C17" s="33"/>
      <c r="D17" s="33"/>
      <c r="E17" s="33"/>
      <c r="F17" s="33"/>
      <c r="G17" s="33"/>
      <c r="H17" s="33"/>
      <c r="I17" s="33"/>
    </row>
  </sheetData>
  <sheetProtection selectLockedCells="1"/>
  <customSheetViews>
    <customSheetView guid="{7DA73DFE-B44D-41DA-90F3-8A3CD23B8E26}" showPageBreaks="1">
      <selection activeCell="M4" sqref="M4"/>
      <pageMargins left="0" right="0" top="0" bottom="0" header="0" footer="0"/>
      <pageSetup orientation="landscape" r:id="rId1"/>
    </customSheetView>
  </customSheetViews>
  <mergeCells count="15">
    <mergeCell ref="G10:H10"/>
    <mergeCell ref="A11:H11"/>
    <mergeCell ref="A10:C10"/>
    <mergeCell ref="A2:I2"/>
    <mergeCell ref="A1:I1"/>
    <mergeCell ref="I3:I4"/>
    <mergeCell ref="A6:H6"/>
    <mergeCell ref="A7:I7"/>
    <mergeCell ref="A4:B4"/>
    <mergeCell ref="A5:B5"/>
    <mergeCell ref="A8:H8"/>
    <mergeCell ref="I8:I9"/>
    <mergeCell ref="G9:H9"/>
    <mergeCell ref="A3:H3"/>
    <mergeCell ref="A9:C9"/>
  </mergeCells>
  <pageMargins left="0.5" right="0.32" top="0.5" bottom="0.5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W456"/>
  <sheetViews>
    <sheetView topLeftCell="D1" zoomScaleNormal="100" workbookViewId="0">
      <selection activeCell="O7" sqref="O7:W7"/>
    </sheetView>
  </sheetViews>
  <sheetFormatPr defaultColWidth="9.1640625" defaultRowHeight="12.6" x14ac:dyDescent="0.45"/>
  <cols>
    <col min="1" max="1" width="42.44140625" style="3" customWidth="1"/>
    <col min="2" max="3" width="10.83203125" style="6" customWidth="1"/>
    <col min="4" max="5" width="7.71875" style="3" customWidth="1"/>
    <col min="6" max="6" width="14" style="7" customWidth="1"/>
    <col min="7" max="7" width="13.83203125" style="7" customWidth="1"/>
    <col min="8" max="8" width="12.44140625" style="7" customWidth="1"/>
    <col min="9" max="9" width="22" style="9" customWidth="1"/>
    <col min="10" max="10" width="22" style="8" customWidth="1"/>
    <col min="11" max="12" width="11" style="3" hidden="1" customWidth="1"/>
    <col min="13" max="16384" width="9.1640625" style="3"/>
  </cols>
  <sheetData>
    <row r="1" spans="1:23" s="19" customFormat="1" ht="20.100000000000001" customHeight="1" x14ac:dyDescent="0.45">
      <c r="A1" s="336" t="str">
        <f>'Budget Summary'!$A$1</f>
        <v xml:space="preserve">Agency Name:  Region 3 - 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23" s="19" customFormat="1" ht="21" customHeight="1" x14ac:dyDescent="0.5">
      <c r="A2" s="333" t="s">
        <v>137</v>
      </c>
      <c r="B2" s="334"/>
      <c r="C2" s="334"/>
      <c r="D2" s="334"/>
      <c r="E2" s="334"/>
      <c r="F2" s="334"/>
      <c r="G2" s="334"/>
      <c r="H2" s="334"/>
      <c r="I2" s="334"/>
      <c r="J2" s="335"/>
    </row>
    <row r="3" spans="1:23" s="19" customFormat="1" ht="60" customHeight="1" thickBot="1" x14ac:dyDescent="0.5">
      <c r="A3" s="347" t="s">
        <v>146</v>
      </c>
      <c r="B3" s="251" t="s">
        <v>15</v>
      </c>
      <c r="C3" s="356" t="s">
        <v>148</v>
      </c>
      <c r="D3" s="349" t="s">
        <v>16</v>
      </c>
      <c r="E3" s="349"/>
      <c r="F3" s="355" t="s">
        <v>125</v>
      </c>
      <c r="G3" s="353" t="s">
        <v>126</v>
      </c>
      <c r="H3" s="350" t="s">
        <v>135</v>
      </c>
      <c r="I3" s="339" t="s">
        <v>17</v>
      </c>
      <c r="J3" s="241" t="s">
        <v>149</v>
      </c>
      <c r="K3" s="338" t="s">
        <v>1</v>
      </c>
      <c r="L3" s="338" t="s">
        <v>2</v>
      </c>
    </row>
    <row r="4" spans="1:23" s="19" customFormat="1" ht="51.75" customHeight="1" thickBot="1" x14ac:dyDescent="0.65">
      <c r="A4" s="348"/>
      <c r="B4" s="54" t="s">
        <v>133</v>
      </c>
      <c r="C4" s="357"/>
      <c r="D4" s="54" t="s">
        <v>18</v>
      </c>
      <c r="E4" s="54" t="s">
        <v>19</v>
      </c>
      <c r="F4" s="339"/>
      <c r="G4" s="354"/>
      <c r="H4" s="351"/>
      <c r="I4" s="352"/>
      <c r="J4" s="257" t="e">
        <f>J11/H12</f>
        <v>#DIV/0!</v>
      </c>
      <c r="K4" s="339"/>
      <c r="L4" s="339"/>
      <c r="O4" s="301" t="s">
        <v>155</v>
      </c>
      <c r="P4" s="302"/>
      <c r="Q4" s="302"/>
      <c r="R4" s="302"/>
      <c r="S4" s="302"/>
      <c r="T4" s="302"/>
      <c r="U4" s="302"/>
      <c r="V4" s="302"/>
      <c r="W4" s="303"/>
    </row>
    <row r="5" spans="1:23" s="19" customFormat="1" ht="40" customHeight="1" x14ac:dyDescent="0.6">
      <c r="A5" s="238" t="s">
        <v>145</v>
      </c>
      <c r="B5" s="206">
        <v>0</v>
      </c>
      <c r="C5" s="206"/>
      <c r="D5" s="181">
        <v>0</v>
      </c>
      <c r="E5" s="181">
        <v>0</v>
      </c>
      <c r="F5" s="285">
        <f>I5*B5*C5/12</f>
        <v>0</v>
      </c>
      <c r="G5" s="56">
        <v>0</v>
      </c>
      <c r="H5" s="63">
        <f>(F5+G5)</f>
        <v>0</v>
      </c>
      <c r="I5" s="239">
        <v>0</v>
      </c>
      <c r="J5" s="254">
        <f>D5*H5</f>
        <v>0</v>
      </c>
      <c r="K5" s="249">
        <v>0</v>
      </c>
      <c r="L5" s="256">
        <f>H5-K5</f>
        <v>0</v>
      </c>
      <c r="O5" s="327" t="s">
        <v>156</v>
      </c>
      <c r="P5" s="328"/>
      <c r="Q5" s="328"/>
      <c r="R5" s="328"/>
      <c r="S5" s="328"/>
      <c r="T5" s="328"/>
      <c r="U5" s="328"/>
      <c r="V5" s="328"/>
      <c r="W5" s="329"/>
    </row>
    <row r="6" spans="1:23" s="236" customFormat="1" ht="40" customHeight="1" x14ac:dyDescent="0.6">
      <c r="A6" s="238" t="s">
        <v>145</v>
      </c>
      <c r="B6" s="206">
        <v>0</v>
      </c>
      <c r="C6" s="206"/>
      <c r="D6" s="181">
        <v>0</v>
      </c>
      <c r="E6" s="181">
        <v>0</v>
      </c>
      <c r="F6" s="285">
        <f t="shared" ref="F6:F10" si="0">I6*B6*C6/12</f>
        <v>0</v>
      </c>
      <c r="G6" s="56">
        <v>0</v>
      </c>
      <c r="H6" s="63">
        <f t="shared" ref="H6:H10" si="1">(F6+G6)</f>
        <v>0</v>
      </c>
      <c r="I6" s="239">
        <v>0</v>
      </c>
      <c r="J6" s="254">
        <f t="shared" ref="J6:J10" si="2">D6*H6</f>
        <v>0</v>
      </c>
      <c r="K6" s="249">
        <v>0</v>
      </c>
      <c r="L6" s="256">
        <f t="shared" ref="L6:L10" si="3">H6-K6</f>
        <v>0</v>
      </c>
      <c r="O6" s="327" t="s">
        <v>158</v>
      </c>
      <c r="P6" s="328"/>
      <c r="Q6" s="328"/>
      <c r="R6" s="328"/>
      <c r="S6" s="328"/>
      <c r="T6" s="328"/>
      <c r="U6" s="328"/>
      <c r="V6" s="328"/>
      <c r="W6" s="329"/>
    </row>
    <row r="7" spans="1:23" s="236" customFormat="1" ht="40" customHeight="1" thickBot="1" x14ac:dyDescent="0.65">
      <c r="A7" s="238" t="s">
        <v>145</v>
      </c>
      <c r="B7" s="206">
        <v>0</v>
      </c>
      <c r="C7" s="206"/>
      <c r="D7" s="181">
        <v>0</v>
      </c>
      <c r="E7" s="181">
        <v>0</v>
      </c>
      <c r="F7" s="285">
        <f t="shared" si="0"/>
        <v>0</v>
      </c>
      <c r="G7" s="56">
        <v>0</v>
      </c>
      <c r="H7" s="63">
        <f t="shared" si="1"/>
        <v>0</v>
      </c>
      <c r="I7" s="239">
        <v>0</v>
      </c>
      <c r="J7" s="254">
        <f t="shared" si="2"/>
        <v>0</v>
      </c>
      <c r="K7" s="249">
        <v>0</v>
      </c>
      <c r="L7" s="256">
        <f t="shared" si="3"/>
        <v>0</v>
      </c>
      <c r="O7" s="330" t="s">
        <v>157</v>
      </c>
      <c r="P7" s="331"/>
      <c r="Q7" s="331"/>
      <c r="R7" s="331"/>
      <c r="S7" s="331"/>
      <c r="T7" s="331"/>
      <c r="U7" s="331"/>
      <c r="V7" s="331"/>
      <c r="W7" s="332"/>
    </row>
    <row r="8" spans="1:23" s="236" customFormat="1" ht="40" customHeight="1" x14ac:dyDescent="0.5">
      <c r="A8" s="238" t="s">
        <v>145</v>
      </c>
      <c r="B8" s="206">
        <v>0</v>
      </c>
      <c r="C8" s="206"/>
      <c r="D8" s="181">
        <v>0</v>
      </c>
      <c r="E8" s="181">
        <v>0</v>
      </c>
      <c r="F8" s="285">
        <f t="shared" si="0"/>
        <v>0</v>
      </c>
      <c r="G8" s="56">
        <v>0</v>
      </c>
      <c r="H8" s="63">
        <f t="shared" si="1"/>
        <v>0</v>
      </c>
      <c r="I8" s="239">
        <v>0</v>
      </c>
      <c r="J8" s="254">
        <f t="shared" si="2"/>
        <v>0</v>
      </c>
      <c r="K8" s="249">
        <v>0</v>
      </c>
      <c r="L8" s="256">
        <f t="shared" si="3"/>
        <v>0</v>
      </c>
      <c r="O8" s="289"/>
      <c r="P8" s="289"/>
      <c r="Q8" s="289"/>
      <c r="R8" s="289"/>
      <c r="S8" s="289"/>
      <c r="T8" s="289"/>
      <c r="U8" s="289"/>
      <c r="V8" s="289"/>
      <c r="W8" s="289"/>
    </row>
    <row r="9" spans="1:23" s="236" customFormat="1" ht="40" customHeight="1" x14ac:dyDescent="0.5">
      <c r="A9" s="238" t="s">
        <v>145</v>
      </c>
      <c r="B9" s="206">
        <v>0</v>
      </c>
      <c r="C9" s="206"/>
      <c r="D9" s="181">
        <v>0</v>
      </c>
      <c r="E9" s="181">
        <v>0</v>
      </c>
      <c r="F9" s="285">
        <f t="shared" si="0"/>
        <v>0</v>
      </c>
      <c r="G9" s="56">
        <v>0</v>
      </c>
      <c r="H9" s="63">
        <f t="shared" si="1"/>
        <v>0</v>
      </c>
      <c r="I9" s="239">
        <v>0</v>
      </c>
      <c r="J9" s="254">
        <f t="shared" si="2"/>
        <v>0</v>
      </c>
      <c r="K9" s="249">
        <v>0</v>
      </c>
      <c r="L9" s="256">
        <f t="shared" si="3"/>
        <v>0</v>
      </c>
      <c r="O9" s="289"/>
      <c r="P9" s="289"/>
      <c r="Q9" s="289"/>
      <c r="R9" s="289"/>
      <c r="S9" s="289"/>
      <c r="T9" s="289"/>
      <c r="U9" s="289"/>
      <c r="V9" s="289"/>
      <c r="W9" s="289"/>
    </row>
    <row r="10" spans="1:23" s="236" customFormat="1" ht="40" customHeight="1" x14ac:dyDescent="0.5">
      <c r="A10" s="238" t="s">
        <v>145</v>
      </c>
      <c r="B10" s="206">
        <v>0</v>
      </c>
      <c r="C10" s="206"/>
      <c r="D10" s="181">
        <v>0</v>
      </c>
      <c r="E10" s="181">
        <v>0</v>
      </c>
      <c r="F10" s="285">
        <f t="shared" si="0"/>
        <v>0</v>
      </c>
      <c r="G10" s="56">
        <v>0</v>
      </c>
      <c r="H10" s="63">
        <f t="shared" si="1"/>
        <v>0</v>
      </c>
      <c r="I10" s="239">
        <v>0</v>
      </c>
      <c r="J10" s="254">
        <f t="shared" si="2"/>
        <v>0</v>
      </c>
      <c r="K10" s="249">
        <v>0</v>
      </c>
      <c r="L10" s="256">
        <f t="shared" si="3"/>
        <v>0</v>
      </c>
      <c r="O10" s="289"/>
      <c r="P10" s="289"/>
      <c r="Q10" s="289"/>
      <c r="R10" s="289"/>
      <c r="S10" s="289"/>
      <c r="T10" s="289"/>
      <c r="U10" s="289"/>
      <c r="V10" s="289"/>
      <c r="W10" s="289"/>
    </row>
    <row r="11" spans="1:23" s="26" customFormat="1" ht="23.25" customHeight="1" thickBot="1" x14ac:dyDescent="0.45">
      <c r="A11" s="341" t="s">
        <v>20</v>
      </c>
      <c r="B11" s="342"/>
      <c r="C11" s="342"/>
      <c r="D11" s="342"/>
      <c r="E11" s="343"/>
      <c r="F11" s="113">
        <f>SUM(F5:F10)</f>
        <v>0</v>
      </c>
      <c r="G11" s="113">
        <f>SUM(G5:G10)</f>
        <v>0</v>
      </c>
      <c r="H11" s="49"/>
      <c r="I11" s="49"/>
      <c r="J11" s="255">
        <f t="shared" ref="J11:L11" si="4">SUM(J5:J10)</f>
        <v>0</v>
      </c>
      <c r="K11" s="252">
        <f t="shared" si="4"/>
        <v>0</v>
      </c>
      <c r="L11" s="255">
        <f t="shared" si="4"/>
        <v>0</v>
      </c>
      <c r="O11" s="290"/>
      <c r="P11" s="290"/>
      <c r="Q11" s="290"/>
      <c r="R11" s="290"/>
      <c r="S11" s="290"/>
      <c r="T11" s="290"/>
      <c r="U11" s="290"/>
      <c r="V11" s="290"/>
      <c r="W11" s="290"/>
    </row>
    <row r="12" spans="1:23" s="21" customFormat="1" ht="23.25" customHeight="1" x14ac:dyDescent="0.5">
      <c r="A12" s="344" t="s">
        <v>21</v>
      </c>
      <c r="B12" s="345"/>
      <c r="C12" s="345"/>
      <c r="D12" s="345"/>
      <c r="E12" s="346"/>
      <c r="F12" s="114"/>
      <c r="G12" s="114"/>
      <c r="H12" s="115">
        <f>SUM(H5:H10)</f>
        <v>0</v>
      </c>
      <c r="I12" s="50"/>
      <c r="J12" s="50"/>
      <c r="K12" s="253"/>
      <c r="L12" s="253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23" s="19" customFormat="1" ht="22.5" customHeight="1" x14ac:dyDescent="0.5">
      <c r="A13" s="340" t="s">
        <v>136</v>
      </c>
      <c r="B13" s="340"/>
      <c r="C13" s="340"/>
      <c r="D13" s="340"/>
      <c r="E13" s="340"/>
      <c r="F13" s="340"/>
      <c r="G13" s="340"/>
      <c r="H13" s="340"/>
      <c r="I13" s="340"/>
      <c r="J13" s="250"/>
      <c r="O13" s="289"/>
      <c r="P13" s="289"/>
      <c r="Q13" s="289"/>
      <c r="R13" s="289"/>
      <c r="S13" s="289"/>
      <c r="T13" s="289"/>
      <c r="U13" s="289"/>
      <c r="V13" s="289"/>
      <c r="W13" s="289"/>
    </row>
    <row r="14" spans="1:23" s="19" customFormat="1" ht="19.5" customHeight="1" x14ac:dyDescent="0.55000000000000004">
      <c r="A14" s="316" t="s">
        <v>22</v>
      </c>
      <c r="B14" s="305"/>
      <c r="C14" s="305"/>
      <c r="D14" s="305"/>
      <c r="E14" s="305"/>
      <c r="F14" s="305"/>
      <c r="G14" s="25"/>
      <c r="H14" s="25"/>
      <c r="I14" s="28"/>
      <c r="J14" s="28"/>
    </row>
    <row r="15" spans="1:23" s="19" customFormat="1" ht="15.3" x14ac:dyDescent="0.55000000000000004">
      <c r="A15" s="38"/>
      <c r="B15" s="27"/>
      <c r="C15" s="27"/>
      <c r="D15" s="22"/>
      <c r="E15" s="22"/>
      <c r="F15" s="29"/>
      <c r="G15" s="25"/>
      <c r="H15" s="25"/>
      <c r="I15" s="28"/>
      <c r="J15" s="28"/>
    </row>
    <row r="16" spans="1:23" ht="15.3" x14ac:dyDescent="0.55000000000000004">
      <c r="A16" s="1"/>
      <c r="B16" s="4"/>
      <c r="C16" s="4"/>
      <c r="D16" s="1"/>
      <c r="E16" s="1"/>
      <c r="F16" s="14"/>
      <c r="G16" s="2"/>
      <c r="H16" s="2"/>
      <c r="I16" s="5"/>
      <c r="J16" s="5"/>
    </row>
    <row r="17" spans="1:10" ht="15.3" x14ac:dyDescent="0.55000000000000004">
      <c r="A17" s="1"/>
      <c r="B17" s="4"/>
      <c r="C17" s="4"/>
      <c r="D17" s="1"/>
      <c r="E17" s="1"/>
      <c r="F17" s="14"/>
      <c r="G17" s="2"/>
      <c r="H17" s="2"/>
      <c r="I17" s="5"/>
      <c r="J17" s="5"/>
    </row>
    <row r="18" spans="1:10" x14ac:dyDescent="0.45">
      <c r="I18" s="8"/>
    </row>
    <row r="19" spans="1:10" x14ac:dyDescent="0.45">
      <c r="I19" s="8"/>
    </row>
    <row r="20" spans="1:10" x14ac:dyDescent="0.45">
      <c r="I20" s="8"/>
    </row>
    <row r="21" spans="1:10" x14ac:dyDescent="0.45">
      <c r="I21" s="8"/>
    </row>
    <row r="22" spans="1:10" x14ac:dyDescent="0.45">
      <c r="I22" s="8"/>
    </row>
    <row r="23" spans="1:10" x14ac:dyDescent="0.45">
      <c r="I23" s="8"/>
    </row>
    <row r="24" spans="1:10" x14ac:dyDescent="0.45">
      <c r="I24" s="8"/>
    </row>
    <row r="25" spans="1:10" x14ac:dyDescent="0.45">
      <c r="I25" s="8"/>
    </row>
    <row r="26" spans="1:10" x14ac:dyDescent="0.45">
      <c r="I26" s="8"/>
    </row>
    <row r="27" spans="1:10" x14ac:dyDescent="0.45">
      <c r="I27" s="8"/>
    </row>
    <row r="28" spans="1:10" x14ac:dyDescent="0.45">
      <c r="I28" s="8"/>
    </row>
    <row r="29" spans="1:10" x14ac:dyDescent="0.45">
      <c r="I29" s="8"/>
    </row>
    <row r="30" spans="1:10" x14ac:dyDescent="0.45">
      <c r="I30" s="8"/>
    </row>
    <row r="31" spans="1:10" x14ac:dyDescent="0.45">
      <c r="I31" s="8"/>
    </row>
    <row r="32" spans="1:10" x14ac:dyDescent="0.45">
      <c r="I32" s="8"/>
    </row>
    <row r="33" spans="9:9" x14ac:dyDescent="0.45">
      <c r="I33" s="8"/>
    </row>
    <row r="34" spans="9:9" x14ac:dyDescent="0.45">
      <c r="I34" s="8"/>
    </row>
    <row r="35" spans="9:9" x14ac:dyDescent="0.45">
      <c r="I35" s="8"/>
    </row>
    <row r="36" spans="9:9" x14ac:dyDescent="0.45">
      <c r="I36" s="8"/>
    </row>
    <row r="37" spans="9:9" x14ac:dyDescent="0.45">
      <c r="I37" s="8"/>
    </row>
    <row r="38" spans="9:9" x14ac:dyDescent="0.45">
      <c r="I38" s="8"/>
    </row>
    <row r="39" spans="9:9" x14ac:dyDescent="0.45">
      <c r="I39" s="8"/>
    </row>
    <row r="40" spans="9:9" x14ac:dyDescent="0.45">
      <c r="I40" s="8"/>
    </row>
    <row r="41" spans="9:9" x14ac:dyDescent="0.45">
      <c r="I41" s="8"/>
    </row>
    <row r="42" spans="9:9" x14ac:dyDescent="0.45">
      <c r="I42" s="8"/>
    </row>
    <row r="43" spans="9:9" x14ac:dyDescent="0.45">
      <c r="I43" s="8"/>
    </row>
    <row r="44" spans="9:9" x14ac:dyDescent="0.45">
      <c r="I44" s="8"/>
    </row>
    <row r="45" spans="9:9" x14ac:dyDescent="0.45">
      <c r="I45" s="8"/>
    </row>
    <row r="46" spans="9:9" x14ac:dyDescent="0.45">
      <c r="I46" s="8"/>
    </row>
    <row r="47" spans="9:9" x14ac:dyDescent="0.45">
      <c r="I47" s="8"/>
    </row>
    <row r="48" spans="9:9" x14ac:dyDescent="0.45">
      <c r="I48" s="8"/>
    </row>
    <row r="49" spans="9:9" x14ac:dyDescent="0.45">
      <c r="I49" s="8"/>
    </row>
    <row r="50" spans="9:9" x14ac:dyDescent="0.45">
      <c r="I50" s="8"/>
    </row>
    <row r="51" spans="9:9" x14ac:dyDescent="0.45">
      <c r="I51" s="8"/>
    </row>
    <row r="52" spans="9:9" x14ac:dyDescent="0.45">
      <c r="I52" s="8"/>
    </row>
    <row r="53" spans="9:9" x14ac:dyDescent="0.45">
      <c r="I53" s="8"/>
    </row>
    <row r="54" spans="9:9" x14ac:dyDescent="0.45">
      <c r="I54" s="8"/>
    </row>
    <row r="55" spans="9:9" x14ac:dyDescent="0.45">
      <c r="I55" s="8"/>
    </row>
    <row r="56" spans="9:9" x14ac:dyDescent="0.45">
      <c r="I56" s="8"/>
    </row>
    <row r="57" spans="9:9" x14ac:dyDescent="0.45">
      <c r="I57" s="8"/>
    </row>
    <row r="58" spans="9:9" x14ac:dyDescent="0.45">
      <c r="I58" s="8"/>
    </row>
    <row r="59" spans="9:9" x14ac:dyDescent="0.45">
      <c r="I59" s="8"/>
    </row>
    <row r="60" spans="9:9" x14ac:dyDescent="0.45">
      <c r="I60" s="8"/>
    </row>
    <row r="61" spans="9:9" x14ac:dyDescent="0.45">
      <c r="I61" s="8"/>
    </row>
    <row r="62" spans="9:9" x14ac:dyDescent="0.45">
      <c r="I62" s="8"/>
    </row>
    <row r="63" spans="9:9" x14ac:dyDescent="0.45">
      <c r="I63" s="8"/>
    </row>
    <row r="64" spans="9:9" x14ac:dyDescent="0.45">
      <c r="I64" s="8"/>
    </row>
    <row r="65" spans="9:9" x14ac:dyDescent="0.45">
      <c r="I65" s="8"/>
    </row>
    <row r="66" spans="9:9" x14ac:dyDescent="0.45">
      <c r="I66" s="8"/>
    </row>
    <row r="67" spans="9:9" x14ac:dyDescent="0.45">
      <c r="I67" s="8"/>
    </row>
    <row r="68" spans="9:9" x14ac:dyDescent="0.45">
      <c r="I68" s="8"/>
    </row>
    <row r="69" spans="9:9" x14ac:dyDescent="0.45">
      <c r="I69" s="8"/>
    </row>
    <row r="70" spans="9:9" x14ac:dyDescent="0.45">
      <c r="I70" s="8"/>
    </row>
    <row r="71" spans="9:9" x14ac:dyDescent="0.45">
      <c r="I71" s="8"/>
    </row>
    <row r="72" spans="9:9" x14ac:dyDescent="0.45">
      <c r="I72" s="8"/>
    </row>
    <row r="73" spans="9:9" x14ac:dyDescent="0.45">
      <c r="I73" s="8"/>
    </row>
    <row r="74" spans="9:9" x14ac:dyDescent="0.45">
      <c r="I74" s="8"/>
    </row>
    <row r="75" spans="9:9" x14ac:dyDescent="0.45">
      <c r="I75" s="8"/>
    </row>
    <row r="76" spans="9:9" x14ac:dyDescent="0.45">
      <c r="I76" s="8"/>
    </row>
    <row r="77" spans="9:9" x14ac:dyDescent="0.45">
      <c r="I77" s="8"/>
    </row>
    <row r="78" spans="9:9" x14ac:dyDescent="0.45">
      <c r="I78" s="8"/>
    </row>
    <row r="79" spans="9:9" x14ac:dyDescent="0.45">
      <c r="I79" s="8"/>
    </row>
    <row r="80" spans="9:9" x14ac:dyDescent="0.45">
      <c r="I80" s="8"/>
    </row>
    <row r="81" spans="9:9" x14ac:dyDescent="0.45">
      <c r="I81" s="8"/>
    </row>
    <row r="82" spans="9:9" x14ac:dyDescent="0.45">
      <c r="I82" s="8"/>
    </row>
    <row r="83" spans="9:9" x14ac:dyDescent="0.45">
      <c r="I83" s="8"/>
    </row>
    <row r="84" spans="9:9" x14ac:dyDescent="0.45">
      <c r="I84" s="8"/>
    </row>
    <row r="85" spans="9:9" x14ac:dyDescent="0.45">
      <c r="I85" s="8"/>
    </row>
    <row r="86" spans="9:9" x14ac:dyDescent="0.45">
      <c r="I86" s="8"/>
    </row>
    <row r="87" spans="9:9" x14ac:dyDescent="0.45">
      <c r="I87" s="8"/>
    </row>
    <row r="88" spans="9:9" x14ac:dyDescent="0.45">
      <c r="I88" s="8"/>
    </row>
    <row r="89" spans="9:9" x14ac:dyDescent="0.45">
      <c r="I89" s="8"/>
    </row>
    <row r="90" spans="9:9" x14ac:dyDescent="0.45">
      <c r="I90" s="8"/>
    </row>
    <row r="91" spans="9:9" x14ac:dyDescent="0.45">
      <c r="I91" s="8"/>
    </row>
    <row r="92" spans="9:9" x14ac:dyDescent="0.45">
      <c r="I92" s="8"/>
    </row>
    <row r="93" spans="9:9" x14ac:dyDescent="0.45">
      <c r="I93" s="8"/>
    </row>
    <row r="94" spans="9:9" x14ac:dyDescent="0.45">
      <c r="I94" s="8"/>
    </row>
    <row r="95" spans="9:9" x14ac:dyDescent="0.45">
      <c r="I95" s="8"/>
    </row>
    <row r="96" spans="9:9" x14ac:dyDescent="0.45">
      <c r="I96" s="8"/>
    </row>
    <row r="97" spans="9:9" x14ac:dyDescent="0.45">
      <c r="I97" s="8"/>
    </row>
    <row r="98" spans="9:9" x14ac:dyDescent="0.45">
      <c r="I98" s="8"/>
    </row>
    <row r="99" spans="9:9" x14ac:dyDescent="0.45">
      <c r="I99" s="8"/>
    </row>
    <row r="100" spans="9:9" x14ac:dyDescent="0.45">
      <c r="I100" s="8"/>
    </row>
    <row r="101" spans="9:9" x14ac:dyDescent="0.45">
      <c r="I101" s="8"/>
    </row>
    <row r="102" spans="9:9" x14ac:dyDescent="0.45">
      <c r="I102" s="8"/>
    </row>
    <row r="103" spans="9:9" x14ac:dyDescent="0.45">
      <c r="I103" s="8"/>
    </row>
    <row r="104" spans="9:9" x14ac:dyDescent="0.45">
      <c r="I104" s="8"/>
    </row>
    <row r="105" spans="9:9" x14ac:dyDescent="0.45">
      <c r="I105" s="8"/>
    </row>
    <row r="106" spans="9:9" x14ac:dyDescent="0.45">
      <c r="I106" s="8"/>
    </row>
    <row r="107" spans="9:9" x14ac:dyDescent="0.45">
      <c r="I107" s="8"/>
    </row>
    <row r="108" spans="9:9" x14ac:dyDescent="0.45">
      <c r="I108" s="8"/>
    </row>
    <row r="109" spans="9:9" x14ac:dyDescent="0.45">
      <c r="I109" s="8"/>
    </row>
    <row r="110" spans="9:9" x14ac:dyDescent="0.45">
      <c r="I110" s="8"/>
    </row>
    <row r="111" spans="9:9" x14ac:dyDescent="0.45">
      <c r="I111" s="8"/>
    </row>
    <row r="112" spans="9:9" x14ac:dyDescent="0.45">
      <c r="I112" s="8"/>
    </row>
    <row r="113" spans="9:9" x14ac:dyDescent="0.45">
      <c r="I113" s="8"/>
    </row>
    <row r="114" spans="9:9" x14ac:dyDescent="0.45">
      <c r="I114" s="8"/>
    </row>
    <row r="115" spans="9:9" x14ac:dyDescent="0.45">
      <c r="I115" s="8"/>
    </row>
    <row r="116" spans="9:9" x14ac:dyDescent="0.45">
      <c r="I116" s="8"/>
    </row>
    <row r="117" spans="9:9" x14ac:dyDescent="0.45">
      <c r="I117" s="8"/>
    </row>
    <row r="118" spans="9:9" x14ac:dyDescent="0.45">
      <c r="I118" s="8"/>
    </row>
    <row r="119" spans="9:9" x14ac:dyDescent="0.45">
      <c r="I119" s="8"/>
    </row>
    <row r="120" spans="9:9" x14ac:dyDescent="0.45">
      <c r="I120" s="8"/>
    </row>
    <row r="121" spans="9:9" x14ac:dyDescent="0.45">
      <c r="I121" s="8"/>
    </row>
    <row r="122" spans="9:9" x14ac:dyDescent="0.45">
      <c r="I122" s="8"/>
    </row>
    <row r="123" spans="9:9" x14ac:dyDescent="0.45">
      <c r="I123" s="8"/>
    </row>
    <row r="124" spans="9:9" x14ac:dyDescent="0.45">
      <c r="I124" s="8"/>
    </row>
    <row r="125" spans="9:9" x14ac:dyDescent="0.45">
      <c r="I125" s="8"/>
    </row>
    <row r="126" spans="9:9" x14ac:dyDescent="0.45">
      <c r="I126" s="8"/>
    </row>
    <row r="127" spans="9:9" x14ac:dyDescent="0.45">
      <c r="I127" s="8"/>
    </row>
    <row r="128" spans="9:9" x14ac:dyDescent="0.45">
      <c r="I128" s="8"/>
    </row>
    <row r="129" spans="9:9" x14ac:dyDescent="0.45">
      <c r="I129" s="8"/>
    </row>
    <row r="130" spans="9:9" x14ac:dyDescent="0.45">
      <c r="I130" s="8"/>
    </row>
    <row r="131" spans="9:9" x14ac:dyDescent="0.45">
      <c r="I131" s="8"/>
    </row>
    <row r="132" spans="9:9" x14ac:dyDescent="0.45">
      <c r="I132" s="8"/>
    </row>
    <row r="133" spans="9:9" x14ac:dyDescent="0.45">
      <c r="I133" s="8"/>
    </row>
    <row r="134" spans="9:9" x14ac:dyDescent="0.45">
      <c r="I134" s="8"/>
    </row>
    <row r="135" spans="9:9" x14ac:dyDescent="0.45">
      <c r="I135" s="8"/>
    </row>
    <row r="136" spans="9:9" x14ac:dyDescent="0.45">
      <c r="I136" s="8"/>
    </row>
    <row r="137" spans="9:9" x14ac:dyDescent="0.45">
      <c r="I137" s="8"/>
    </row>
    <row r="138" spans="9:9" x14ac:dyDescent="0.45">
      <c r="I138" s="8"/>
    </row>
    <row r="139" spans="9:9" x14ac:dyDescent="0.45">
      <c r="I139" s="8"/>
    </row>
    <row r="140" spans="9:9" x14ac:dyDescent="0.45">
      <c r="I140" s="8"/>
    </row>
    <row r="141" spans="9:9" x14ac:dyDescent="0.45">
      <c r="I141" s="8"/>
    </row>
    <row r="142" spans="9:9" x14ac:dyDescent="0.45">
      <c r="I142" s="8"/>
    </row>
    <row r="143" spans="9:9" x14ac:dyDescent="0.45">
      <c r="I143" s="8"/>
    </row>
    <row r="144" spans="9:9" x14ac:dyDescent="0.45">
      <c r="I144" s="8"/>
    </row>
    <row r="145" spans="9:9" x14ac:dyDescent="0.45">
      <c r="I145" s="8"/>
    </row>
    <row r="146" spans="9:9" x14ac:dyDescent="0.45">
      <c r="I146" s="8"/>
    </row>
    <row r="147" spans="9:9" x14ac:dyDescent="0.45">
      <c r="I147" s="8"/>
    </row>
    <row r="148" spans="9:9" x14ac:dyDescent="0.45">
      <c r="I148" s="8"/>
    </row>
    <row r="149" spans="9:9" x14ac:dyDescent="0.45">
      <c r="I149" s="8"/>
    </row>
    <row r="150" spans="9:9" x14ac:dyDescent="0.45">
      <c r="I150" s="8"/>
    </row>
    <row r="151" spans="9:9" x14ac:dyDescent="0.45">
      <c r="I151" s="8"/>
    </row>
    <row r="152" spans="9:9" x14ac:dyDescent="0.45">
      <c r="I152" s="8"/>
    </row>
    <row r="153" spans="9:9" x14ac:dyDescent="0.45">
      <c r="I153" s="8"/>
    </row>
    <row r="154" spans="9:9" x14ac:dyDescent="0.45">
      <c r="I154" s="8"/>
    </row>
    <row r="155" spans="9:9" x14ac:dyDescent="0.45">
      <c r="I155" s="8"/>
    </row>
    <row r="156" spans="9:9" x14ac:dyDescent="0.45">
      <c r="I156" s="8"/>
    </row>
    <row r="157" spans="9:9" x14ac:dyDescent="0.45">
      <c r="I157" s="8"/>
    </row>
    <row r="158" spans="9:9" x14ac:dyDescent="0.45">
      <c r="I158" s="8"/>
    </row>
    <row r="159" spans="9:9" x14ac:dyDescent="0.45">
      <c r="I159" s="8"/>
    </row>
    <row r="160" spans="9:9" x14ac:dyDescent="0.45">
      <c r="I160" s="8"/>
    </row>
    <row r="161" spans="9:9" x14ac:dyDescent="0.45">
      <c r="I161" s="8"/>
    </row>
    <row r="162" spans="9:9" x14ac:dyDescent="0.45">
      <c r="I162" s="8"/>
    </row>
    <row r="163" spans="9:9" x14ac:dyDescent="0.45">
      <c r="I163" s="8"/>
    </row>
    <row r="164" spans="9:9" x14ac:dyDescent="0.45">
      <c r="I164" s="8"/>
    </row>
    <row r="165" spans="9:9" x14ac:dyDescent="0.45">
      <c r="I165" s="8"/>
    </row>
    <row r="166" spans="9:9" x14ac:dyDescent="0.45">
      <c r="I166" s="8"/>
    </row>
    <row r="167" spans="9:9" x14ac:dyDescent="0.45">
      <c r="I167" s="8"/>
    </row>
    <row r="168" spans="9:9" x14ac:dyDescent="0.45">
      <c r="I168" s="8"/>
    </row>
    <row r="169" spans="9:9" x14ac:dyDescent="0.45">
      <c r="I169" s="8"/>
    </row>
    <row r="170" spans="9:9" x14ac:dyDescent="0.45">
      <c r="I170" s="8"/>
    </row>
    <row r="171" spans="9:9" x14ac:dyDescent="0.45">
      <c r="I171" s="8"/>
    </row>
    <row r="172" spans="9:9" x14ac:dyDescent="0.45">
      <c r="I172" s="8"/>
    </row>
    <row r="173" spans="9:9" x14ac:dyDescent="0.45">
      <c r="I173" s="8"/>
    </row>
    <row r="174" spans="9:9" x14ac:dyDescent="0.45">
      <c r="I174" s="8"/>
    </row>
    <row r="175" spans="9:9" x14ac:dyDescent="0.45">
      <c r="I175" s="8"/>
    </row>
    <row r="176" spans="9:9" x14ac:dyDescent="0.45">
      <c r="I176" s="8"/>
    </row>
    <row r="177" spans="9:9" x14ac:dyDescent="0.45">
      <c r="I177" s="8"/>
    </row>
    <row r="178" spans="9:9" x14ac:dyDescent="0.45">
      <c r="I178" s="8"/>
    </row>
    <row r="179" spans="9:9" x14ac:dyDescent="0.45">
      <c r="I179" s="8"/>
    </row>
    <row r="180" spans="9:9" x14ac:dyDescent="0.45">
      <c r="I180" s="8"/>
    </row>
    <row r="181" spans="9:9" x14ac:dyDescent="0.45">
      <c r="I181" s="8"/>
    </row>
    <row r="182" spans="9:9" x14ac:dyDescent="0.45">
      <c r="I182" s="8"/>
    </row>
    <row r="183" spans="9:9" x14ac:dyDescent="0.45">
      <c r="I183" s="8"/>
    </row>
    <row r="184" spans="9:9" x14ac:dyDescent="0.45">
      <c r="I184" s="8"/>
    </row>
    <row r="185" spans="9:9" x14ac:dyDescent="0.45">
      <c r="I185" s="8"/>
    </row>
    <row r="186" spans="9:9" x14ac:dyDescent="0.45">
      <c r="I186" s="8"/>
    </row>
    <row r="187" spans="9:9" x14ac:dyDescent="0.45">
      <c r="I187" s="8"/>
    </row>
    <row r="188" spans="9:9" x14ac:dyDescent="0.45">
      <c r="I188" s="8"/>
    </row>
    <row r="189" spans="9:9" x14ac:dyDescent="0.45">
      <c r="I189" s="8"/>
    </row>
    <row r="190" spans="9:9" x14ac:dyDescent="0.45">
      <c r="I190" s="8"/>
    </row>
    <row r="191" spans="9:9" x14ac:dyDescent="0.45">
      <c r="I191" s="8"/>
    </row>
    <row r="192" spans="9:9" x14ac:dyDescent="0.45">
      <c r="I192" s="8"/>
    </row>
    <row r="193" spans="9:9" x14ac:dyDescent="0.45">
      <c r="I193" s="8"/>
    </row>
    <row r="194" spans="9:9" x14ac:dyDescent="0.45">
      <c r="I194" s="8"/>
    </row>
    <row r="195" spans="9:9" x14ac:dyDescent="0.45">
      <c r="I195" s="8"/>
    </row>
    <row r="196" spans="9:9" x14ac:dyDescent="0.45">
      <c r="I196" s="8"/>
    </row>
    <row r="197" spans="9:9" x14ac:dyDescent="0.45">
      <c r="I197" s="8"/>
    </row>
    <row r="198" spans="9:9" x14ac:dyDescent="0.45">
      <c r="I198" s="8"/>
    </row>
    <row r="199" spans="9:9" x14ac:dyDescent="0.45">
      <c r="I199" s="8"/>
    </row>
    <row r="200" spans="9:9" x14ac:dyDescent="0.45">
      <c r="I200" s="8"/>
    </row>
    <row r="201" spans="9:9" x14ac:dyDescent="0.45">
      <c r="I201" s="8"/>
    </row>
    <row r="202" spans="9:9" x14ac:dyDescent="0.45">
      <c r="I202" s="8"/>
    </row>
    <row r="203" spans="9:9" x14ac:dyDescent="0.45">
      <c r="I203" s="8"/>
    </row>
    <row r="204" spans="9:9" x14ac:dyDescent="0.45">
      <c r="I204" s="8"/>
    </row>
    <row r="205" spans="9:9" x14ac:dyDescent="0.45">
      <c r="I205" s="8"/>
    </row>
    <row r="206" spans="9:9" x14ac:dyDescent="0.45">
      <c r="I206" s="8"/>
    </row>
    <row r="207" spans="9:9" x14ac:dyDescent="0.45">
      <c r="I207" s="8"/>
    </row>
    <row r="208" spans="9:9" x14ac:dyDescent="0.45">
      <c r="I208" s="8"/>
    </row>
    <row r="209" spans="9:9" x14ac:dyDescent="0.45">
      <c r="I209" s="8"/>
    </row>
    <row r="210" spans="9:9" x14ac:dyDescent="0.45">
      <c r="I210" s="8"/>
    </row>
    <row r="211" spans="9:9" x14ac:dyDescent="0.45">
      <c r="I211" s="8"/>
    </row>
    <row r="212" spans="9:9" x14ac:dyDescent="0.45">
      <c r="I212" s="8"/>
    </row>
    <row r="213" spans="9:9" x14ac:dyDescent="0.45">
      <c r="I213" s="8"/>
    </row>
    <row r="214" spans="9:9" x14ac:dyDescent="0.45">
      <c r="I214" s="8"/>
    </row>
    <row r="215" spans="9:9" x14ac:dyDescent="0.45">
      <c r="I215" s="8"/>
    </row>
    <row r="216" spans="9:9" x14ac:dyDescent="0.45">
      <c r="I216" s="8"/>
    </row>
    <row r="217" spans="9:9" x14ac:dyDescent="0.45">
      <c r="I217" s="8"/>
    </row>
    <row r="218" spans="9:9" x14ac:dyDescent="0.45">
      <c r="I218" s="8"/>
    </row>
    <row r="219" spans="9:9" x14ac:dyDescent="0.45">
      <c r="I219" s="8"/>
    </row>
    <row r="220" spans="9:9" x14ac:dyDescent="0.45">
      <c r="I220" s="8"/>
    </row>
    <row r="221" spans="9:9" x14ac:dyDescent="0.45">
      <c r="I221" s="8"/>
    </row>
    <row r="222" spans="9:9" x14ac:dyDescent="0.45">
      <c r="I222" s="8"/>
    </row>
    <row r="223" spans="9:9" x14ac:dyDescent="0.45">
      <c r="I223" s="8"/>
    </row>
    <row r="224" spans="9:9" x14ac:dyDescent="0.45">
      <c r="I224" s="8"/>
    </row>
    <row r="225" spans="9:9" x14ac:dyDescent="0.45">
      <c r="I225" s="8"/>
    </row>
    <row r="226" spans="9:9" x14ac:dyDescent="0.45">
      <c r="I226" s="8"/>
    </row>
    <row r="227" spans="9:9" x14ac:dyDescent="0.45">
      <c r="I227" s="8"/>
    </row>
    <row r="228" spans="9:9" x14ac:dyDescent="0.45">
      <c r="I228" s="8"/>
    </row>
    <row r="229" spans="9:9" x14ac:dyDescent="0.45">
      <c r="I229" s="8"/>
    </row>
    <row r="230" spans="9:9" x14ac:dyDescent="0.45">
      <c r="I230" s="8"/>
    </row>
    <row r="231" spans="9:9" x14ac:dyDescent="0.45">
      <c r="I231" s="8"/>
    </row>
    <row r="232" spans="9:9" x14ac:dyDescent="0.45">
      <c r="I232" s="8"/>
    </row>
    <row r="233" spans="9:9" x14ac:dyDescent="0.45">
      <c r="I233" s="8"/>
    </row>
    <row r="234" spans="9:9" x14ac:dyDescent="0.45">
      <c r="I234" s="8"/>
    </row>
    <row r="235" spans="9:9" x14ac:dyDescent="0.45">
      <c r="I235" s="8"/>
    </row>
    <row r="236" spans="9:9" x14ac:dyDescent="0.45">
      <c r="I236" s="8"/>
    </row>
    <row r="237" spans="9:9" x14ac:dyDescent="0.45">
      <c r="I237" s="8"/>
    </row>
    <row r="238" spans="9:9" x14ac:dyDescent="0.45">
      <c r="I238" s="8"/>
    </row>
    <row r="239" spans="9:9" x14ac:dyDescent="0.45">
      <c r="I239" s="8"/>
    </row>
    <row r="240" spans="9:9" x14ac:dyDescent="0.45">
      <c r="I240" s="8"/>
    </row>
    <row r="241" spans="9:9" x14ac:dyDescent="0.45">
      <c r="I241" s="8"/>
    </row>
    <row r="242" spans="9:9" x14ac:dyDescent="0.45">
      <c r="I242" s="8"/>
    </row>
    <row r="243" spans="9:9" x14ac:dyDescent="0.45">
      <c r="I243" s="8"/>
    </row>
    <row r="244" spans="9:9" x14ac:dyDescent="0.45">
      <c r="I244" s="8"/>
    </row>
    <row r="245" spans="9:9" x14ac:dyDescent="0.45">
      <c r="I245" s="8"/>
    </row>
    <row r="246" spans="9:9" x14ac:dyDescent="0.45">
      <c r="I246" s="8"/>
    </row>
    <row r="247" spans="9:9" x14ac:dyDescent="0.45">
      <c r="I247" s="8"/>
    </row>
    <row r="248" spans="9:9" x14ac:dyDescent="0.45">
      <c r="I248" s="8"/>
    </row>
    <row r="249" spans="9:9" x14ac:dyDescent="0.45">
      <c r="I249" s="8"/>
    </row>
    <row r="250" spans="9:9" x14ac:dyDescent="0.45">
      <c r="I250" s="8"/>
    </row>
    <row r="251" spans="9:9" x14ac:dyDescent="0.45">
      <c r="I251" s="8"/>
    </row>
    <row r="252" spans="9:9" x14ac:dyDescent="0.45">
      <c r="I252" s="8"/>
    </row>
    <row r="253" spans="9:9" x14ac:dyDescent="0.45">
      <c r="I253" s="8"/>
    </row>
    <row r="254" spans="9:9" x14ac:dyDescent="0.45">
      <c r="I254" s="8"/>
    </row>
    <row r="255" spans="9:9" x14ac:dyDescent="0.45">
      <c r="I255" s="8"/>
    </row>
    <row r="256" spans="9:9" x14ac:dyDescent="0.45">
      <c r="I256" s="8"/>
    </row>
    <row r="257" spans="9:9" x14ac:dyDescent="0.45">
      <c r="I257" s="8"/>
    </row>
    <row r="258" spans="9:9" x14ac:dyDescent="0.45">
      <c r="I258" s="8"/>
    </row>
    <row r="259" spans="9:9" x14ac:dyDescent="0.45">
      <c r="I259" s="8"/>
    </row>
    <row r="260" spans="9:9" x14ac:dyDescent="0.45">
      <c r="I260" s="8"/>
    </row>
    <row r="261" spans="9:9" x14ac:dyDescent="0.45">
      <c r="I261" s="8"/>
    </row>
    <row r="262" spans="9:9" x14ac:dyDescent="0.45">
      <c r="I262" s="8"/>
    </row>
    <row r="263" spans="9:9" x14ac:dyDescent="0.45">
      <c r="I263" s="8"/>
    </row>
    <row r="264" spans="9:9" x14ac:dyDescent="0.45">
      <c r="I264" s="8"/>
    </row>
    <row r="265" spans="9:9" x14ac:dyDescent="0.45">
      <c r="I265" s="8"/>
    </row>
    <row r="266" spans="9:9" x14ac:dyDescent="0.45">
      <c r="I266" s="8"/>
    </row>
    <row r="267" spans="9:9" x14ac:dyDescent="0.45">
      <c r="I267" s="8"/>
    </row>
    <row r="268" spans="9:9" x14ac:dyDescent="0.45">
      <c r="I268" s="8"/>
    </row>
    <row r="269" spans="9:9" x14ac:dyDescent="0.45">
      <c r="I269" s="8"/>
    </row>
    <row r="270" spans="9:9" x14ac:dyDescent="0.45">
      <c r="I270" s="8"/>
    </row>
    <row r="271" spans="9:9" x14ac:dyDescent="0.45">
      <c r="I271" s="8"/>
    </row>
    <row r="272" spans="9:9" x14ac:dyDescent="0.45">
      <c r="I272" s="8"/>
    </row>
    <row r="273" spans="9:9" x14ac:dyDescent="0.45">
      <c r="I273" s="8"/>
    </row>
    <row r="274" spans="9:9" x14ac:dyDescent="0.45">
      <c r="I274" s="8"/>
    </row>
    <row r="275" spans="9:9" x14ac:dyDescent="0.45">
      <c r="I275" s="8"/>
    </row>
    <row r="276" spans="9:9" x14ac:dyDescent="0.45">
      <c r="I276" s="8"/>
    </row>
    <row r="277" spans="9:9" x14ac:dyDescent="0.45">
      <c r="I277" s="8"/>
    </row>
    <row r="278" spans="9:9" x14ac:dyDescent="0.45">
      <c r="I278" s="8"/>
    </row>
    <row r="279" spans="9:9" x14ac:dyDescent="0.45">
      <c r="I279" s="8"/>
    </row>
    <row r="280" spans="9:9" x14ac:dyDescent="0.45">
      <c r="I280" s="8"/>
    </row>
    <row r="281" spans="9:9" x14ac:dyDescent="0.45">
      <c r="I281" s="8"/>
    </row>
    <row r="282" spans="9:9" x14ac:dyDescent="0.45">
      <c r="I282" s="8"/>
    </row>
    <row r="283" spans="9:9" x14ac:dyDescent="0.45">
      <c r="I283" s="8"/>
    </row>
    <row r="284" spans="9:9" x14ac:dyDescent="0.45">
      <c r="I284" s="8"/>
    </row>
    <row r="285" spans="9:9" x14ac:dyDescent="0.45">
      <c r="I285" s="8"/>
    </row>
    <row r="286" spans="9:9" x14ac:dyDescent="0.45">
      <c r="I286" s="8"/>
    </row>
    <row r="287" spans="9:9" x14ac:dyDescent="0.45">
      <c r="I287" s="8"/>
    </row>
    <row r="288" spans="9:9" x14ac:dyDescent="0.45">
      <c r="I288" s="8"/>
    </row>
    <row r="289" spans="9:9" x14ac:dyDescent="0.45">
      <c r="I289" s="8"/>
    </row>
    <row r="290" spans="9:9" x14ac:dyDescent="0.45">
      <c r="I290" s="8"/>
    </row>
    <row r="291" spans="9:9" x14ac:dyDescent="0.45">
      <c r="I291" s="8"/>
    </row>
    <row r="292" spans="9:9" x14ac:dyDescent="0.45">
      <c r="I292" s="8"/>
    </row>
    <row r="293" spans="9:9" x14ac:dyDescent="0.45">
      <c r="I293" s="8"/>
    </row>
    <row r="294" spans="9:9" x14ac:dyDescent="0.45">
      <c r="I294" s="8"/>
    </row>
    <row r="295" spans="9:9" x14ac:dyDescent="0.45">
      <c r="I295" s="8"/>
    </row>
    <row r="296" spans="9:9" x14ac:dyDescent="0.45">
      <c r="I296" s="8"/>
    </row>
    <row r="297" spans="9:9" x14ac:dyDescent="0.45">
      <c r="I297" s="8"/>
    </row>
    <row r="298" spans="9:9" x14ac:dyDescent="0.45">
      <c r="I298" s="8"/>
    </row>
    <row r="299" spans="9:9" x14ac:dyDescent="0.45">
      <c r="I299" s="8"/>
    </row>
    <row r="300" spans="9:9" x14ac:dyDescent="0.45">
      <c r="I300" s="8"/>
    </row>
    <row r="301" spans="9:9" x14ac:dyDescent="0.45">
      <c r="I301" s="8"/>
    </row>
    <row r="302" spans="9:9" x14ac:dyDescent="0.45">
      <c r="I302" s="8"/>
    </row>
    <row r="303" spans="9:9" x14ac:dyDescent="0.45">
      <c r="I303" s="8"/>
    </row>
    <row r="304" spans="9:9" x14ac:dyDescent="0.45">
      <c r="I304" s="8"/>
    </row>
    <row r="305" spans="9:9" x14ac:dyDescent="0.45">
      <c r="I305" s="8"/>
    </row>
    <row r="306" spans="9:9" x14ac:dyDescent="0.45">
      <c r="I306" s="8"/>
    </row>
    <row r="307" spans="9:9" x14ac:dyDescent="0.45">
      <c r="I307" s="8"/>
    </row>
    <row r="308" spans="9:9" x14ac:dyDescent="0.45">
      <c r="I308" s="8"/>
    </row>
    <row r="309" spans="9:9" x14ac:dyDescent="0.45">
      <c r="I309" s="8"/>
    </row>
    <row r="310" spans="9:9" x14ac:dyDescent="0.45">
      <c r="I310" s="8"/>
    </row>
    <row r="311" spans="9:9" x14ac:dyDescent="0.45">
      <c r="I311" s="8"/>
    </row>
    <row r="312" spans="9:9" x14ac:dyDescent="0.45">
      <c r="I312" s="8"/>
    </row>
    <row r="313" spans="9:9" x14ac:dyDescent="0.45">
      <c r="I313" s="8"/>
    </row>
    <row r="314" spans="9:9" x14ac:dyDescent="0.45">
      <c r="I314" s="8"/>
    </row>
    <row r="315" spans="9:9" x14ac:dyDescent="0.45">
      <c r="I315" s="8"/>
    </row>
    <row r="316" spans="9:9" x14ac:dyDescent="0.45">
      <c r="I316" s="8"/>
    </row>
    <row r="317" spans="9:9" x14ac:dyDescent="0.45">
      <c r="I317" s="8"/>
    </row>
    <row r="318" spans="9:9" x14ac:dyDescent="0.45">
      <c r="I318" s="8"/>
    </row>
    <row r="319" spans="9:9" x14ac:dyDescent="0.45">
      <c r="I319" s="8"/>
    </row>
    <row r="320" spans="9:9" x14ac:dyDescent="0.45">
      <c r="I320" s="8"/>
    </row>
    <row r="321" spans="9:9" x14ac:dyDescent="0.45">
      <c r="I321" s="8"/>
    </row>
    <row r="322" spans="9:9" x14ac:dyDescent="0.45">
      <c r="I322" s="8"/>
    </row>
    <row r="323" spans="9:9" x14ac:dyDescent="0.45">
      <c r="I323" s="8"/>
    </row>
    <row r="324" spans="9:9" x14ac:dyDescent="0.45">
      <c r="I324" s="8"/>
    </row>
    <row r="325" spans="9:9" x14ac:dyDescent="0.45">
      <c r="I325" s="8"/>
    </row>
    <row r="326" spans="9:9" x14ac:dyDescent="0.45">
      <c r="I326" s="8"/>
    </row>
    <row r="327" spans="9:9" x14ac:dyDescent="0.45">
      <c r="I327" s="8"/>
    </row>
    <row r="328" spans="9:9" x14ac:dyDescent="0.45">
      <c r="I328" s="8"/>
    </row>
    <row r="329" spans="9:9" x14ac:dyDescent="0.45">
      <c r="I329" s="8"/>
    </row>
    <row r="330" spans="9:9" x14ac:dyDescent="0.45">
      <c r="I330" s="8"/>
    </row>
    <row r="331" spans="9:9" x14ac:dyDescent="0.45">
      <c r="I331" s="8"/>
    </row>
    <row r="332" spans="9:9" x14ac:dyDescent="0.45">
      <c r="I332" s="8"/>
    </row>
    <row r="333" spans="9:9" x14ac:dyDescent="0.45">
      <c r="I333" s="8"/>
    </row>
    <row r="334" spans="9:9" x14ac:dyDescent="0.45">
      <c r="I334" s="8"/>
    </row>
    <row r="335" spans="9:9" x14ac:dyDescent="0.45">
      <c r="I335" s="8"/>
    </row>
    <row r="336" spans="9:9" x14ac:dyDescent="0.45">
      <c r="I336" s="8"/>
    </row>
    <row r="337" spans="9:9" x14ac:dyDescent="0.45">
      <c r="I337" s="8"/>
    </row>
    <row r="338" spans="9:9" x14ac:dyDescent="0.45">
      <c r="I338" s="8"/>
    </row>
    <row r="339" spans="9:9" x14ac:dyDescent="0.45">
      <c r="I339" s="8"/>
    </row>
    <row r="340" spans="9:9" x14ac:dyDescent="0.45">
      <c r="I340" s="8"/>
    </row>
    <row r="341" spans="9:9" x14ac:dyDescent="0.45">
      <c r="I341" s="8"/>
    </row>
    <row r="342" spans="9:9" x14ac:dyDescent="0.45">
      <c r="I342" s="8"/>
    </row>
    <row r="343" spans="9:9" x14ac:dyDescent="0.45">
      <c r="I343" s="8"/>
    </row>
    <row r="344" spans="9:9" x14ac:dyDescent="0.45">
      <c r="I344" s="8"/>
    </row>
    <row r="345" spans="9:9" x14ac:dyDescent="0.45">
      <c r="I345" s="8"/>
    </row>
    <row r="346" spans="9:9" x14ac:dyDescent="0.45">
      <c r="I346" s="8"/>
    </row>
    <row r="347" spans="9:9" x14ac:dyDescent="0.45">
      <c r="I347" s="8"/>
    </row>
    <row r="348" spans="9:9" x14ac:dyDescent="0.45">
      <c r="I348" s="8"/>
    </row>
    <row r="349" spans="9:9" x14ac:dyDescent="0.45">
      <c r="I349" s="8"/>
    </row>
    <row r="350" spans="9:9" x14ac:dyDescent="0.45">
      <c r="I350" s="8"/>
    </row>
    <row r="351" spans="9:9" x14ac:dyDescent="0.45">
      <c r="I351" s="8"/>
    </row>
    <row r="352" spans="9:9" x14ac:dyDescent="0.45">
      <c r="I352" s="8"/>
    </row>
    <row r="353" spans="9:9" x14ac:dyDescent="0.45">
      <c r="I353" s="8"/>
    </row>
    <row r="354" spans="9:9" x14ac:dyDescent="0.45">
      <c r="I354" s="8"/>
    </row>
    <row r="355" spans="9:9" x14ac:dyDescent="0.45">
      <c r="I355" s="8"/>
    </row>
    <row r="356" spans="9:9" x14ac:dyDescent="0.45">
      <c r="I356" s="8"/>
    </row>
    <row r="357" spans="9:9" x14ac:dyDescent="0.45">
      <c r="I357" s="8"/>
    </row>
    <row r="358" spans="9:9" x14ac:dyDescent="0.45">
      <c r="I358" s="8"/>
    </row>
    <row r="359" spans="9:9" x14ac:dyDescent="0.45">
      <c r="I359" s="8"/>
    </row>
    <row r="360" spans="9:9" x14ac:dyDescent="0.45">
      <c r="I360" s="8"/>
    </row>
    <row r="361" spans="9:9" x14ac:dyDescent="0.45">
      <c r="I361" s="8"/>
    </row>
    <row r="362" spans="9:9" x14ac:dyDescent="0.45">
      <c r="I362" s="8"/>
    </row>
    <row r="363" spans="9:9" x14ac:dyDescent="0.45">
      <c r="I363" s="8"/>
    </row>
    <row r="364" spans="9:9" x14ac:dyDescent="0.45">
      <c r="I364" s="8"/>
    </row>
    <row r="365" spans="9:9" x14ac:dyDescent="0.45">
      <c r="I365" s="8"/>
    </row>
    <row r="366" spans="9:9" x14ac:dyDescent="0.45">
      <c r="I366" s="8"/>
    </row>
    <row r="367" spans="9:9" x14ac:dyDescent="0.45">
      <c r="I367" s="8"/>
    </row>
    <row r="368" spans="9:9" x14ac:dyDescent="0.45">
      <c r="I368" s="8"/>
    </row>
    <row r="369" spans="9:9" x14ac:dyDescent="0.45">
      <c r="I369" s="8"/>
    </row>
    <row r="370" spans="9:9" x14ac:dyDescent="0.45">
      <c r="I370" s="8"/>
    </row>
    <row r="371" spans="9:9" x14ac:dyDescent="0.45">
      <c r="I371" s="8"/>
    </row>
    <row r="372" spans="9:9" x14ac:dyDescent="0.45">
      <c r="I372" s="8"/>
    </row>
    <row r="373" spans="9:9" x14ac:dyDescent="0.45">
      <c r="I373" s="8"/>
    </row>
    <row r="374" spans="9:9" x14ac:dyDescent="0.45">
      <c r="I374" s="8"/>
    </row>
    <row r="375" spans="9:9" x14ac:dyDescent="0.45">
      <c r="I375" s="8"/>
    </row>
    <row r="376" spans="9:9" x14ac:dyDescent="0.45">
      <c r="I376" s="8"/>
    </row>
    <row r="377" spans="9:9" x14ac:dyDescent="0.45">
      <c r="I377" s="8"/>
    </row>
    <row r="378" spans="9:9" x14ac:dyDescent="0.45">
      <c r="I378" s="8"/>
    </row>
    <row r="379" spans="9:9" x14ac:dyDescent="0.45">
      <c r="I379" s="8"/>
    </row>
    <row r="380" spans="9:9" x14ac:dyDescent="0.45">
      <c r="I380" s="8"/>
    </row>
    <row r="381" spans="9:9" x14ac:dyDescent="0.45">
      <c r="I381" s="8"/>
    </row>
    <row r="382" spans="9:9" x14ac:dyDescent="0.45">
      <c r="I382" s="8"/>
    </row>
    <row r="383" spans="9:9" x14ac:dyDescent="0.45">
      <c r="I383" s="8"/>
    </row>
    <row r="384" spans="9:9" x14ac:dyDescent="0.45">
      <c r="I384" s="8"/>
    </row>
    <row r="385" spans="9:9" x14ac:dyDescent="0.45">
      <c r="I385" s="8"/>
    </row>
    <row r="386" spans="9:9" x14ac:dyDescent="0.45">
      <c r="I386" s="8"/>
    </row>
    <row r="387" spans="9:9" x14ac:dyDescent="0.45">
      <c r="I387" s="8"/>
    </row>
    <row r="388" spans="9:9" x14ac:dyDescent="0.45">
      <c r="I388" s="8"/>
    </row>
    <row r="389" spans="9:9" x14ac:dyDescent="0.45">
      <c r="I389" s="8"/>
    </row>
    <row r="390" spans="9:9" x14ac:dyDescent="0.45">
      <c r="I390" s="8"/>
    </row>
    <row r="391" spans="9:9" x14ac:dyDescent="0.45">
      <c r="I391" s="8"/>
    </row>
    <row r="392" spans="9:9" x14ac:dyDescent="0.45">
      <c r="I392" s="8"/>
    </row>
    <row r="393" spans="9:9" x14ac:dyDescent="0.45">
      <c r="I393" s="8"/>
    </row>
    <row r="394" spans="9:9" x14ac:dyDescent="0.45">
      <c r="I394" s="8"/>
    </row>
    <row r="395" spans="9:9" x14ac:dyDescent="0.45">
      <c r="I395" s="8"/>
    </row>
    <row r="396" spans="9:9" x14ac:dyDescent="0.45">
      <c r="I396" s="8"/>
    </row>
    <row r="397" spans="9:9" x14ac:dyDescent="0.45">
      <c r="I397" s="8"/>
    </row>
    <row r="398" spans="9:9" x14ac:dyDescent="0.45">
      <c r="I398" s="8"/>
    </row>
    <row r="399" spans="9:9" x14ac:dyDescent="0.45">
      <c r="I399" s="8"/>
    </row>
    <row r="400" spans="9:9" x14ac:dyDescent="0.45">
      <c r="I400" s="8"/>
    </row>
    <row r="401" spans="9:9" x14ac:dyDescent="0.45">
      <c r="I401" s="8"/>
    </row>
    <row r="402" spans="9:9" x14ac:dyDescent="0.45">
      <c r="I402" s="8"/>
    </row>
    <row r="403" spans="9:9" x14ac:dyDescent="0.45">
      <c r="I403" s="8"/>
    </row>
    <row r="404" spans="9:9" x14ac:dyDescent="0.45">
      <c r="I404" s="8"/>
    </row>
    <row r="405" spans="9:9" x14ac:dyDescent="0.45">
      <c r="I405" s="8"/>
    </row>
    <row r="406" spans="9:9" x14ac:dyDescent="0.45">
      <c r="I406" s="8"/>
    </row>
    <row r="407" spans="9:9" x14ac:dyDescent="0.45">
      <c r="I407" s="8"/>
    </row>
    <row r="408" spans="9:9" x14ac:dyDescent="0.45">
      <c r="I408" s="8"/>
    </row>
    <row r="409" spans="9:9" x14ac:dyDescent="0.45">
      <c r="I409" s="8"/>
    </row>
    <row r="410" spans="9:9" x14ac:dyDescent="0.45">
      <c r="I410" s="8"/>
    </row>
    <row r="411" spans="9:9" x14ac:dyDescent="0.45">
      <c r="I411" s="8"/>
    </row>
    <row r="412" spans="9:9" x14ac:dyDescent="0.45">
      <c r="I412" s="8"/>
    </row>
    <row r="413" spans="9:9" x14ac:dyDescent="0.45">
      <c r="I413" s="8"/>
    </row>
    <row r="414" spans="9:9" x14ac:dyDescent="0.45">
      <c r="I414" s="8"/>
    </row>
    <row r="415" spans="9:9" x14ac:dyDescent="0.45">
      <c r="I415" s="8"/>
    </row>
    <row r="416" spans="9:9" x14ac:dyDescent="0.45">
      <c r="I416" s="8"/>
    </row>
    <row r="417" spans="9:9" x14ac:dyDescent="0.45">
      <c r="I417" s="8"/>
    </row>
    <row r="418" spans="9:9" x14ac:dyDescent="0.45">
      <c r="I418" s="8"/>
    </row>
    <row r="419" spans="9:9" x14ac:dyDescent="0.45">
      <c r="I419" s="8"/>
    </row>
    <row r="420" spans="9:9" x14ac:dyDescent="0.45">
      <c r="I420" s="8"/>
    </row>
    <row r="421" spans="9:9" x14ac:dyDescent="0.45">
      <c r="I421" s="8"/>
    </row>
    <row r="422" spans="9:9" x14ac:dyDescent="0.45">
      <c r="I422" s="8"/>
    </row>
    <row r="423" spans="9:9" x14ac:dyDescent="0.45">
      <c r="I423" s="8"/>
    </row>
    <row r="424" spans="9:9" x14ac:dyDescent="0.45">
      <c r="I424" s="8"/>
    </row>
    <row r="425" spans="9:9" x14ac:dyDescent="0.45">
      <c r="I425" s="8"/>
    </row>
    <row r="426" spans="9:9" x14ac:dyDescent="0.45">
      <c r="I426" s="8"/>
    </row>
    <row r="427" spans="9:9" x14ac:dyDescent="0.45">
      <c r="I427" s="8"/>
    </row>
    <row r="428" spans="9:9" x14ac:dyDescent="0.45">
      <c r="I428" s="8"/>
    </row>
    <row r="429" spans="9:9" x14ac:dyDescent="0.45">
      <c r="I429" s="8"/>
    </row>
    <row r="430" spans="9:9" x14ac:dyDescent="0.45">
      <c r="I430" s="8"/>
    </row>
    <row r="431" spans="9:9" x14ac:dyDescent="0.45">
      <c r="I431" s="8"/>
    </row>
    <row r="432" spans="9:9" x14ac:dyDescent="0.45">
      <c r="I432" s="8"/>
    </row>
    <row r="433" spans="9:9" x14ac:dyDescent="0.45">
      <c r="I433" s="8"/>
    </row>
    <row r="434" spans="9:9" x14ac:dyDescent="0.45">
      <c r="I434" s="8"/>
    </row>
    <row r="435" spans="9:9" x14ac:dyDescent="0.45">
      <c r="I435" s="8"/>
    </row>
    <row r="436" spans="9:9" x14ac:dyDescent="0.45">
      <c r="I436" s="8"/>
    </row>
    <row r="437" spans="9:9" x14ac:dyDescent="0.45">
      <c r="I437" s="8"/>
    </row>
    <row r="438" spans="9:9" x14ac:dyDescent="0.45">
      <c r="I438" s="8"/>
    </row>
    <row r="439" spans="9:9" x14ac:dyDescent="0.45">
      <c r="I439" s="8"/>
    </row>
    <row r="440" spans="9:9" x14ac:dyDescent="0.45">
      <c r="I440" s="8"/>
    </row>
    <row r="441" spans="9:9" x14ac:dyDescent="0.45">
      <c r="I441" s="8"/>
    </row>
    <row r="442" spans="9:9" x14ac:dyDescent="0.45">
      <c r="I442" s="8"/>
    </row>
    <row r="443" spans="9:9" x14ac:dyDescent="0.45">
      <c r="I443" s="8"/>
    </row>
    <row r="444" spans="9:9" x14ac:dyDescent="0.45">
      <c r="I444" s="8"/>
    </row>
    <row r="445" spans="9:9" x14ac:dyDescent="0.45">
      <c r="I445" s="8"/>
    </row>
    <row r="446" spans="9:9" x14ac:dyDescent="0.45">
      <c r="I446" s="8"/>
    </row>
    <row r="447" spans="9:9" x14ac:dyDescent="0.45">
      <c r="I447" s="8"/>
    </row>
    <row r="448" spans="9:9" x14ac:dyDescent="0.45">
      <c r="I448" s="8"/>
    </row>
    <row r="449" spans="9:9" x14ac:dyDescent="0.45">
      <c r="I449" s="8"/>
    </row>
    <row r="450" spans="9:9" x14ac:dyDescent="0.45">
      <c r="I450" s="8"/>
    </row>
    <row r="451" spans="9:9" x14ac:dyDescent="0.45">
      <c r="I451" s="8"/>
    </row>
    <row r="452" spans="9:9" x14ac:dyDescent="0.45">
      <c r="I452" s="8"/>
    </row>
    <row r="453" spans="9:9" x14ac:dyDescent="0.45">
      <c r="I453" s="8"/>
    </row>
    <row r="454" spans="9:9" x14ac:dyDescent="0.45">
      <c r="I454" s="8"/>
    </row>
    <row r="455" spans="9:9" x14ac:dyDescent="0.45">
      <c r="I455" s="8"/>
    </row>
    <row r="456" spans="9:9" x14ac:dyDescent="0.45">
      <c r="I456" s="8"/>
    </row>
  </sheetData>
  <sheetProtection selectLockedCells="1"/>
  <customSheetViews>
    <customSheetView guid="{7DA73DFE-B44D-41DA-90F3-8A3CD23B8E26}" showPageBreaks="1" printArea="1" hiddenColumns="1">
      <selection activeCell="B5" sqref="B5"/>
      <pageMargins left="0" right="0" top="0" bottom="0" header="0" footer="0"/>
      <pageSetup fitToHeight="61" orientation="landscape" horizontalDpi="90" verticalDpi="90" r:id="rId1"/>
    </customSheetView>
  </customSheetViews>
  <mergeCells count="19">
    <mergeCell ref="A1:J1"/>
    <mergeCell ref="K3:K4"/>
    <mergeCell ref="L3:L4"/>
    <mergeCell ref="A14:F14"/>
    <mergeCell ref="A13:I13"/>
    <mergeCell ref="A11:E11"/>
    <mergeCell ref="A12:E12"/>
    <mergeCell ref="A3:A4"/>
    <mergeCell ref="D3:E3"/>
    <mergeCell ref="H3:H4"/>
    <mergeCell ref="I3:I4"/>
    <mergeCell ref="G3:G4"/>
    <mergeCell ref="F3:F4"/>
    <mergeCell ref="C3:C4"/>
    <mergeCell ref="O6:W6"/>
    <mergeCell ref="O5:W5"/>
    <mergeCell ref="O4:W4"/>
    <mergeCell ref="O7:W7"/>
    <mergeCell ref="A2:J2"/>
  </mergeCells>
  <pageMargins left="0.05" right="0.05" top="0.75" bottom="0.75" header="0" footer="0"/>
  <pageSetup fitToHeight="6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E7"/>
  <sheetViews>
    <sheetView showGridLines="0" zoomScaleNormal="100" workbookViewId="0">
      <selection activeCell="D1" sqref="D1:E1048576"/>
    </sheetView>
  </sheetViews>
  <sheetFormatPr defaultColWidth="8.83203125" defaultRowHeight="15.3" x14ac:dyDescent="0.55000000000000004"/>
  <cols>
    <col min="1" max="1" width="29.27734375" style="17" customWidth="1"/>
    <col min="2" max="2" width="55.44140625" style="17" customWidth="1"/>
    <col min="3" max="3" width="28.83203125" style="18" customWidth="1"/>
    <col min="4" max="4" width="12.1640625" style="16" hidden="1" customWidth="1"/>
    <col min="5" max="5" width="12.71875" style="16" hidden="1" customWidth="1"/>
    <col min="6" max="16384" width="8.83203125" style="16"/>
  </cols>
  <sheetData>
    <row r="1" spans="1:5" s="30" customFormat="1" ht="20.100000000000001" customHeight="1" x14ac:dyDescent="0.45">
      <c r="A1" s="358" t="str">
        <f>'Staffing '!$A$1</f>
        <v xml:space="preserve">Agency Name:  Region 3 - </v>
      </c>
      <c r="B1" s="359"/>
      <c r="C1" s="360"/>
    </row>
    <row r="2" spans="1:5" s="30" customFormat="1" ht="21" customHeight="1" x14ac:dyDescent="0.45">
      <c r="A2" s="361" t="s">
        <v>138</v>
      </c>
      <c r="B2" s="362"/>
      <c r="C2" s="363"/>
    </row>
    <row r="3" spans="1:5" s="30" customFormat="1" ht="72" customHeight="1" x14ac:dyDescent="0.45">
      <c r="A3" s="83" t="s">
        <v>23</v>
      </c>
      <c r="B3" s="83" t="s">
        <v>24</v>
      </c>
      <c r="C3" s="53" t="s">
        <v>131</v>
      </c>
      <c r="D3" s="82" t="s">
        <v>1</v>
      </c>
      <c r="E3" s="82" t="s">
        <v>2</v>
      </c>
    </row>
    <row r="4" spans="1:5" s="30" customFormat="1" ht="18" customHeight="1" x14ac:dyDescent="0.45">
      <c r="A4" s="138"/>
      <c r="B4" s="138"/>
      <c r="C4" s="31">
        <v>0</v>
      </c>
      <c r="D4" s="31">
        <v>0</v>
      </c>
      <c r="E4" s="258">
        <f>C4-D4</f>
        <v>0</v>
      </c>
    </row>
    <row r="5" spans="1:5" s="30" customFormat="1" ht="18" customHeight="1" x14ac:dyDescent="0.45">
      <c r="A5" s="138"/>
      <c r="B5" s="138"/>
      <c r="C5" s="31">
        <v>0</v>
      </c>
      <c r="D5" s="31">
        <v>0</v>
      </c>
      <c r="E5" s="258">
        <f t="shared" ref="E5:E6" si="0">C5-D5</f>
        <v>0</v>
      </c>
    </row>
    <row r="6" spans="1:5" s="30" customFormat="1" ht="18" customHeight="1" thickBot="1" x14ac:dyDescent="0.5">
      <c r="A6" s="139"/>
      <c r="B6" s="139"/>
      <c r="C6" s="48">
        <v>0</v>
      </c>
      <c r="D6" s="31">
        <v>0</v>
      </c>
      <c r="E6" s="258">
        <f t="shared" si="0"/>
        <v>0</v>
      </c>
    </row>
    <row r="7" spans="1:5" s="32" customFormat="1" ht="24" customHeight="1" x14ac:dyDescent="0.45">
      <c r="A7" s="364" t="s">
        <v>25</v>
      </c>
      <c r="B7" s="364"/>
      <c r="C7" s="259">
        <f>SUM(C4:C6)</f>
        <v>0</v>
      </c>
      <c r="D7" s="259">
        <f>SUM(D4:D6)</f>
        <v>0</v>
      </c>
      <c r="E7" s="259">
        <f>SUM(E4:E6)</f>
        <v>0</v>
      </c>
    </row>
  </sheetData>
  <sheetProtection selectLockedCells="1"/>
  <customSheetViews>
    <customSheetView guid="{7DA73DFE-B44D-41DA-90F3-8A3CD23B8E26}" showPageBreaks="1" showGridLines="0">
      <selection activeCell="E7" sqref="E7"/>
      <pageMargins left="0" right="0" top="0" bottom="0" header="0" footer="0"/>
      <pageSetup fitToHeight="69" orientation="landscape" r:id="rId1"/>
      <headerFooter alignWithMargins="0"/>
    </customSheetView>
  </customSheetViews>
  <mergeCells count="3">
    <mergeCell ref="A1:C1"/>
    <mergeCell ref="A2:C2"/>
    <mergeCell ref="A7:B7"/>
  </mergeCells>
  <pageMargins left="0.5" right="0.5" top="0.75" bottom="0.75" header="0" footer="0"/>
  <pageSetup fitToHeight="6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E11"/>
  <sheetViews>
    <sheetView workbookViewId="0">
      <selection activeCell="C8" sqref="C8"/>
    </sheetView>
  </sheetViews>
  <sheetFormatPr defaultRowHeight="12.3" x14ac:dyDescent="0.4"/>
  <cols>
    <col min="1" max="1" width="22.44140625" customWidth="1"/>
    <col min="2" max="2" width="57.27734375" style="64" customWidth="1"/>
    <col min="3" max="3" width="56.71875" customWidth="1"/>
    <col min="4" max="4" width="12.83203125" hidden="1" customWidth="1"/>
    <col min="5" max="5" width="12.5546875" hidden="1" customWidth="1"/>
  </cols>
  <sheetData>
    <row r="1" spans="1:5" s="16" customFormat="1" ht="20.100000000000001" customHeight="1" x14ac:dyDescent="0.55000000000000004">
      <c r="A1" s="366" t="str">
        <f>'Budget Summary'!$A$1</f>
        <v xml:space="preserve">Agency Name:  Region 3 - </v>
      </c>
      <c r="B1" s="366"/>
      <c r="C1" s="366"/>
      <c r="D1" s="17"/>
    </row>
    <row r="2" spans="1:5" s="16" customFormat="1" ht="23.25" customHeight="1" x14ac:dyDescent="0.55000000000000004">
      <c r="A2" s="367" t="s">
        <v>139</v>
      </c>
      <c r="B2" s="367"/>
      <c r="C2" s="368"/>
      <c r="D2" s="17"/>
    </row>
    <row r="3" spans="1:5" s="16" customFormat="1" ht="60" x14ac:dyDescent="0.45">
      <c r="A3" s="82" t="s">
        <v>26</v>
      </c>
      <c r="B3" s="82" t="s">
        <v>27</v>
      </c>
      <c r="C3" s="53" t="s">
        <v>131</v>
      </c>
      <c r="D3" s="82" t="s">
        <v>1</v>
      </c>
      <c r="E3" s="82" t="s">
        <v>2</v>
      </c>
    </row>
    <row r="4" spans="1:5" s="16" customFormat="1" ht="51" customHeight="1" thickBot="1" x14ac:dyDescent="0.5">
      <c r="A4" s="148"/>
      <c r="B4" s="148"/>
      <c r="C4" s="117"/>
      <c r="D4" s="15">
        <v>0</v>
      </c>
      <c r="E4" s="260">
        <f>C4-D4</f>
        <v>0</v>
      </c>
    </row>
    <row r="5" spans="1:5" s="16" customFormat="1" ht="18" hidden="1" customHeight="1" x14ac:dyDescent="0.45">
      <c r="A5" s="140"/>
      <c r="B5" s="140"/>
      <c r="C5" s="207">
        <v>0</v>
      </c>
      <c r="D5" s="15">
        <v>0</v>
      </c>
      <c r="E5" s="15">
        <f t="shared" ref="E5:E7" si="0">C5-D5</f>
        <v>0</v>
      </c>
    </row>
    <row r="6" spans="1:5" s="16" customFormat="1" ht="18" hidden="1" customHeight="1" x14ac:dyDescent="0.45">
      <c r="A6" s="140"/>
      <c r="B6" s="140"/>
      <c r="C6" s="116">
        <v>0</v>
      </c>
      <c r="D6" s="15">
        <v>0</v>
      </c>
      <c r="E6" s="15">
        <f t="shared" si="0"/>
        <v>0</v>
      </c>
    </row>
    <row r="7" spans="1:5" s="16" customFormat="1" ht="18" hidden="1" customHeight="1" thickBot="1" x14ac:dyDescent="0.5">
      <c r="A7" s="141"/>
      <c r="B7" s="142"/>
      <c r="C7" s="117">
        <v>0</v>
      </c>
      <c r="D7" s="15">
        <v>0</v>
      </c>
      <c r="E7" s="15">
        <f t="shared" si="0"/>
        <v>0</v>
      </c>
    </row>
    <row r="8" spans="1:5" s="137" customFormat="1" ht="24" customHeight="1" x14ac:dyDescent="0.4">
      <c r="A8" s="365" t="s">
        <v>25</v>
      </c>
      <c r="B8" s="365"/>
      <c r="C8" s="261">
        <f>SUM(C4:C7)</f>
        <v>0</v>
      </c>
      <c r="D8" s="262">
        <f t="shared" ref="D8:E8" si="1">SUM(D3:D7)</f>
        <v>0</v>
      </c>
      <c r="E8" s="262">
        <f t="shared" si="1"/>
        <v>0</v>
      </c>
    </row>
    <row r="9" spans="1:5" s="16" customFormat="1" ht="15.3" x14ac:dyDescent="0.55000000000000004">
      <c r="A9" s="17"/>
      <c r="B9" s="73"/>
      <c r="C9" s="18"/>
      <c r="D9" s="17"/>
    </row>
    <row r="10" spans="1:5" ht="15.3" x14ac:dyDescent="0.55000000000000004">
      <c r="A10" s="66"/>
      <c r="B10" s="74"/>
      <c r="C10" s="66"/>
      <c r="D10" s="66"/>
    </row>
    <row r="11" spans="1:5" ht="15.3" x14ac:dyDescent="0.55000000000000004">
      <c r="A11" s="66"/>
      <c r="B11" s="74"/>
      <c r="C11" s="66"/>
      <c r="D11" s="66"/>
    </row>
  </sheetData>
  <mergeCells count="3">
    <mergeCell ref="A8:B8"/>
    <mergeCell ref="A1:C1"/>
    <mergeCell ref="A2:C2"/>
  </mergeCells>
  <pageMargins left="0.2" right="0.2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G19"/>
  <sheetViews>
    <sheetView zoomScaleNormal="100" workbookViewId="0">
      <selection activeCell="C8" sqref="C8"/>
    </sheetView>
  </sheetViews>
  <sheetFormatPr defaultColWidth="9.1640625" defaultRowHeight="15.3" x14ac:dyDescent="0.55000000000000004"/>
  <cols>
    <col min="1" max="1" width="20" style="1" customWidth="1"/>
    <col min="2" max="2" width="69.5546875" style="1" customWidth="1"/>
    <col min="3" max="3" width="22.71875" style="2" customWidth="1"/>
    <col min="4" max="4" width="12.83203125" style="3" hidden="1" customWidth="1"/>
    <col min="5" max="5" width="12" style="3" hidden="1" customWidth="1"/>
    <col min="6" max="6" width="5.1640625" style="3" customWidth="1"/>
    <col min="7" max="16384" width="9.1640625" style="3"/>
  </cols>
  <sheetData>
    <row r="1" spans="1:7" s="19" customFormat="1" ht="20.100000000000001" customHeight="1" x14ac:dyDescent="0.45">
      <c r="A1" s="366" t="str">
        <f>'Budget Summary'!$A$1</f>
        <v xml:space="preserve">Agency Name:  Region 3 - </v>
      </c>
      <c r="B1" s="366"/>
      <c r="C1" s="366"/>
    </row>
    <row r="2" spans="1:7" s="19" customFormat="1" ht="21" customHeight="1" x14ac:dyDescent="0.45">
      <c r="A2" s="369" t="s">
        <v>140</v>
      </c>
      <c r="B2" s="369"/>
      <c r="C2" s="369"/>
    </row>
    <row r="3" spans="1:7" s="34" customFormat="1" ht="80.25" customHeight="1" x14ac:dyDescent="0.4">
      <c r="A3" s="80" t="s">
        <v>28</v>
      </c>
      <c r="B3" s="81" t="s">
        <v>29</v>
      </c>
      <c r="C3" s="82" t="s">
        <v>131</v>
      </c>
      <c r="D3" s="82" t="s">
        <v>1</v>
      </c>
      <c r="E3" s="82" t="s">
        <v>2</v>
      </c>
    </row>
    <row r="4" spans="1:7" s="34" customFormat="1" ht="18" customHeight="1" x14ac:dyDescent="0.4">
      <c r="A4" s="145" t="s">
        <v>30</v>
      </c>
      <c r="B4" s="143"/>
      <c r="C4" s="263">
        <f>'Office Supplies '!E28</f>
        <v>0</v>
      </c>
      <c r="D4" s="15">
        <v>0</v>
      </c>
      <c r="E4" s="260">
        <f>C4-D4</f>
        <v>0</v>
      </c>
    </row>
    <row r="5" spans="1:7" s="34" customFormat="1" ht="18" customHeight="1" x14ac:dyDescent="0.4">
      <c r="A5" s="145" t="s">
        <v>31</v>
      </c>
      <c r="B5" s="144"/>
      <c r="C5" s="116">
        <v>0</v>
      </c>
      <c r="D5" s="15">
        <v>0</v>
      </c>
      <c r="E5" s="260">
        <f t="shared" ref="E5:E16" si="0">C5-D5</f>
        <v>0</v>
      </c>
    </row>
    <row r="6" spans="1:7" s="34" customFormat="1" ht="18" customHeight="1" x14ac:dyDescent="0.4">
      <c r="A6" s="145" t="s">
        <v>32</v>
      </c>
      <c r="B6" s="144"/>
      <c r="C6" s="116">
        <v>0</v>
      </c>
      <c r="D6" s="15">
        <v>0</v>
      </c>
      <c r="E6" s="260">
        <f t="shared" si="0"/>
        <v>0</v>
      </c>
    </row>
    <row r="7" spans="1:7" s="34" customFormat="1" ht="18" customHeight="1" x14ac:dyDescent="0.4">
      <c r="A7" s="145" t="s">
        <v>33</v>
      </c>
      <c r="B7" s="144"/>
      <c r="C7" s="116">
        <v>0</v>
      </c>
      <c r="D7" s="15">
        <v>0</v>
      </c>
      <c r="E7" s="260">
        <f t="shared" si="0"/>
        <v>0</v>
      </c>
    </row>
    <row r="8" spans="1:7" s="34" customFormat="1" ht="30.6" x14ac:dyDescent="0.4">
      <c r="A8" s="145" t="s">
        <v>34</v>
      </c>
      <c r="B8" s="203"/>
      <c r="C8" s="263">
        <f>EduMaterials!F7</f>
        <v>0</v>
      </c>
      <c r="D8" s="15">
        <v>0</v>
      </c>
      <c r="E8" s="260">
        <f t="shared" si="0"/>
        <v>0</v>
      </c>
    </row>
    <row r="9" spans="1:7" s="34" customFormat="1" ht="18" customHeight="1" x14ac:dyDescent="0.4">
      <c r="A9" s="145" t="s">
        <v>35</v>
      </c>
      <c r="B9" s="144"/>
      <c r="C9" s="116">
        <v>0</v>
      </c>
      <c r="D9" s="15">
        <v>0</v>
      </c>
      <c r="E9" s="260">
        <f t="shared" si="0"/>
        <v>0</v>
      </c>
    </row>
    <row r="10" spans="1:7" s="34" customFormat="1" ht="55" customHeight="1" x14ac:dyDescent="0.4">
      <c r="A10" s="145" t="s">
        <v>36</v>
      </c>
      <c r="B10" s="143"/>
      <c r="C10" s="263">
        <f>'Demo Supplies '!F17</f>
        <v>0</v>
      </c>
      <c r="D10" s="15">
        <v>0</v>
      </c>
      <c r="E10" s="260">
        <f t="shared" si="0"/>
        <v>0</v>
      </c>
      <c r="F10" s="75"/>
      <c r="G10" s="75"/>
    </row>
    <row r="11" spans="1:7" s="34" customFormat="1" ht="18" customHeight="1" x14ac:dyDescent="0.4">
      <c r="A11" s="145" t="s">
        <v>37</v>
      </c>
      <c r="B11" s="143"/>
      <c r="C11" s="263">
        <f>'Food '!G24</f>
        <v>0</v>
      </c>
      <c r="D11" s="15">
        <v>0</v>
      </c>
      <c r="E11" s="260">
        <f t="shared" si="0"/>
        <v>0</v>
      </c>
      <c r="F11" s="75"/>
      <c r="G11" s="75"/>
    </row>
    <row r="12" spans="1:7" s="34" customFormat="1" ht="35.1" customHeight="1" x14ac:dyDescent="0.4">
      <c r="A12" s="145" t="s">
        <v>38</v>
      </c>
      <c r="B12" s="143"/>
      <c r="C12" s="263">
        <f>'EduExtenders '!F8</f>
        <v>0</v>
      </c>
      <c r="D12" s="15">
        <v>0</v>
      </c>
      <c r="E12" s="260">
        <f t="shared" si="0"/>
        <v>0</v>
      </c>
      <c r="F12" s="76"/>
      <c r="G12" s="75"/>
    </row>
    <row r="13" spans="1:7" s="35" customFormat="1" x14ac:dyDescent="0.4">
      <c r="A13" s="373" t="s">
        <v>39</v>
      </c>
      <c r="B13" s="374"/>
      <c r="C13" s="375"/>
      <c r="D13" s="57" t="s">
        <v>102</v>
      </c>
      <c r="E13" s="266" t="s">
        <v>102</v>
      </c>
      <c r="F13" s="77"/>
      <c r="G13" s="77"/>
    </row>
    <row r="14" spans="1:7" s="34" customFormat="1" ht="18" customHeight="1" x14ac:dyDescent="0.4">
      <c r="A14" s="146"/>
      <c r="B14" s="146"/>
      <c r="C14" s="116">
        <v>0</v>
      </c>
      <c r="D14" s="15">
        <v>0</v>
      </c>
      <c r="E14" s="260">
        <f t="shared" si="0"/>
        <v>0</v>
      </c>
      <c r="F14" s="75"/>
      <c r="G14" s="75"/>
    </row>
    <row r="15" spans="1:7" s="34" customFormat="1" ht="18" customHeight="1" x14ac:dyDescent="0.4">
      <c r="A15" s="146"/>
      <c r="B15" s="146"/>
      <c r="C15" s="116">
        <v>0</v>
      </c>
      <c r="D15" s="15">
        <v>0</v>
      </c>
      <c r="E15" s="260">
        <f t="shared" si="0"/>
        <v>0</v>
      </c>
    </row>
    <row r="16" spans="1:7" s="34" customFormat="1" ht="18" customHeight="1" thickBot="1" x14ac:dyDescent="0.45">
      <c r="A16" s="147"/>
      <c r="B16" s="147"/>
      <c r="C16" s="264">
        <v>0</v>
      </c>
      <c r="D16" s="265">
        <v>0</v>
      </c>
      <c r="E16" s="267">
        <f t="shared" si="0"/>
        <v>0</v>
      </c>
    </row>
    <row r="17" spans="1:5" s="21" customFormat="1" ht="24" customHeight="1" x14ac:dyDescent="0.45">
      <c r="A17" s="370" t="s">
        <v>25</v>
      </c>
      <c r="B17" s="370"/>
      <c r="C17" s="268">
        <f>SUM(C4:C16)</f>
        <v>0</v>
      </c>
      <c r="D17" s="269">
        <f>SUM(D4:D16)</f>
        <v>0</v>
      </c>
      <c r="E17" s="269">
        <f>SUM(E4:E16)</f>
        <v>0</v>
      </c>
    </row>
    <row r="18" spans="1:5" s="19" customFormat="1" x14ac:dyDescent="0.55000000000000004">
      <c r="A18" s="22"/>
      <c r="B18" s="36"/>
      <c r="C18" s="28"/>
    </row>
    <row r="19" spans="1:5" x14ac:dyDescent="0.55000000000000004">
      <c r="A19" s="371" t="s">
        <v>128</v>
      </c>
      <c r="B19" s="372"/>
    </row>
  </sheetData>
  <sheetProtection selectLockedCells="1"/>
  <customSheetViews>
    <customSheetView guid="{7DA73DFE-B44D-41DA-90F3-8A3CD23B8E26}" showPageBreaks="1" printArea="1" hiddenColumns="1">
      <selection activeCell="E21" sqref="E21"/>
      <pageMargins left="0" right="0" top="0" bottom="0" header="0" footer="0"/>
      <pageSetup fitToHeight="86" orientation="landscape" r:id="rId1"/>
      <headerFooter alignWithMargins="0"/>
    </customSheetView>
  </customSheetViews>
  <mergeCells count="5">
    <mergeCell ref="A1:C1"/>
    <mergeCell ref="A2:C2"/>
    <mergeCell ref="A17:B17"/>
    <mergeCell ref="A19:B19"/>
    <mergeCell ref="A13:C13"/>
  </mergeCells>
  <pageMargins left="0.5" right="0.5" top="0.75" bottom="0.75" header="0.18" footer="0"/>
  <pageSetup fitToHeight="86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2"/>
  <sheetViews>
    <sheetView workbookViewId="0">
      <selection activeCell="E28" sqref="E28"/>
    </sheetView>
  </sheetViews>
  <sheetFormatPr defaultRowHeight="12.3" x14ac:dyDescent="0.4"/>
  <cols>
    <col min="1" max="1" width="49.27734375" style="72" customWidth="1"/>
    <col min="2" max="2" width="25.1640625" style="106" customWidth="1"/>
    <col min="3" max="3" width="11.27734375" style="102" customWidth="1"/>
    <col min="4" max="4" width="11.1640625" customWidth="1"/>
    <col min="5" max="5" width="15.44140625" customWidth="1"/>
  </cols>
  <sheetData>
    <row r="1" spans="1:5" ht="20.100000000000001" customHeight="1" x14ac:dyDescent="0.5">
      <c r="A1" s="376" t="str">
        <f>'Contracts '!$A$1</f>
        <v xml:space="preserve">Agency Name:  Region 3 - </v>
      </c>
      <c r="B1" s="377"/>
      <c r="C1" s="377"/>
      <c r="D1" s="377"/>
      <c r="E1" s="377"/>
    </row>
    <row r="2" spans="1:5" ht="20.100000000000001" customHeight="1" x14ac:dyDescent="0.5">
      <c r="A2" s="378" t="s">
        <v>40</v>
      </c>
      <c r="B2" s="379"/>
      <c r="C2" s="379"/>
      <c r="D2" s="379"/>
      <c r="E2" s="380"/>
    </row>
    <row r="3" spans="1:5" ht="48" customHeight="1" x14ac:dyDescent="0.5">
      <c r="A3" s="92" t="s">
        <v>41</v>
      </c>
      <c r="B3" s="92" t="s">
        <v>42</v>
      </c>
      <c r="C3" s="92" t="s">
        <v>43</v>
      </c>
      <c r="D3" s="92" t="s">
        <v>44</v>
      </c>
      <c r="E3" s="93" t="s">
        <v>45</v>
      </c>
    </row>
    <row r="4" spans="1:5" ht="18" customHeight="1" x14ac:dyDescent="0.4">
      <c r="A4" s="148"/>
      <c r="B4" s="84"/>
      <c r="C4" s="85">
        <v>0</v>
      </c>
      <c r="D4" s="149">
        <v>0</v>
      </c>
      <c r="E4" s="150">
        <f>(C4*D4)</f>
        <v>0</v>
      </c>
    </row>
    <row r="5" spans="1:5" ht="18" customHeight="1" x14ac:dyDescent="0.4">
      <c r="A5" s="148"/>
      <c r="B5" s="84"/>
      <c r="C5" s="85">
        <v>0</v>
      </c>
      <c r="D5" s="149">
        <v>0</v>
      </c>
      <c r="E5" s="150">
        <f t="shared" ref="E5:E27" si="0">(C5*D5)</f>
        <v>0</v>
      </c>
    </row>
    <row r="6" spans="1:5" ht="18" customHeight="1" x14ac:dyDescent="0.4">
      <c r="A6" s="148"/>
      <c r="B6" s="84"/>
      <c r="C6" s="85">
        <v>0</v>
      </c>
      <c r="D6" s="149">
        <v>0</v>
      </c>
      <c r="E6" s="150">
        <f t="shared" si="0"/>
        <v>0</v>
      </c>
    </row>
    <row r="7" spans="1:5" ht="18" customHeight="1" x14ac:dyDescent="0.4">
      <c r="A7" s="148"/>
      <c r="B7" s="84"/>
      <c r="C7" s="85">
        <v>0</v>
      </c>
      <c r="D7" s="149">
        <v>0</v>
      </c>
      <c r="E7" s="150">
        <f t="shared" si="0"/>
        <v>0</v>
      </c>
    </row>
    <row r="8" spans="1:5" ht="18" customHeight="1" x14ac:dyDescent="0.4">
      <c r="A8" s="148"/>
      <c r="B8" s="84"/>
      <c r="C8" s="85">
        <v>0</v>
      </c>
      <c r="D8" s="149">
        <v>0</v>
      </c>
      <c r="E8" s="150">
        <f t="shared" si="0"/>
        <v>0</v>
      </c>
    </row>
    <row r="9" spans="1:5" ht="18" customHeight="1" x14ac:dyDescent="0.4">
      <c r="A9" s="148"/>
      <c r="B9" s="84"/>
      <c r="C9" s="85">
        <v>0</v>
      </c>
      <c r="D9" s="149">
        <v>0</v>
      </c>
      <c r="E9" s="150">
        <f t="shared" si="0"/>
        <v>0</v>
      </c>
    </row>
    <row r="10" spans="1:5" ht="18" customHeight="1" x14ac:dyDescent="0.4">
      <c r="A10" s="148"/>
      <c r="B10" s="84"/>
      <c r="C10" s="85">
        <v>0</v>
      </c>
      <c r="D10" s="149">
        <v>0</v>
      </c>
      <c r="E10" s="150">
        <f t="shared" si="0"/>
        <v>0</v>
      </c>
    </row>
    <row r="11" spans="1:5" ht="18" customHeight="1" x14ac:dyDescent="0.4">
      <c r="A11" s="148"/>
      <c r="B11" s="84"/>
      <c r="C11" s="85">
        <v>0</v>
      </c>
      <c r="D11" s="149">
        <v>0</v>
      </c>
      <c r="E11" s="150">
        <f t="shared" si="0"/>
        <v>0</v>
      </c>
    </row>
    <row r="12" spans="1:5" ht="18" customHeight="1" x14ac:dyDescent="0.4">
      <c r="A12" s="148"/>
      <c r="B12" s="84"/>
      <c r="C12" s="85">
        <v>0</v>
      </c>
      <c r="D12" s="149">
        <v>0</v>
      </c>
      <c r="E12" s="150">
        <f t="shared" si="0"/>
        <v>0</v>
      </c>
    </row>
    <row r="13" spans="1:5" ht="18" customHeight="1" x14ac:dyDescent="0.4">
      <c r="A13" s="148"/>
      <c r="B13" s="84"/>
      <c r="C13" s="85">
        <v>0</v>
      </c>
      <c r="D13" s="149">
        <v>0</v>
      </c>
      <c r="E13" s="150">
        <f t="shared" si="0"/>
        <v>0</v>
      </c>
    </row>
    <row r="14" spans="1:5" ht="18" customHeight="1" x14ac:dyDescent="0.4">
      <c r="A14" s="148"/>
      <c r="B14" s="84"/>
      <c r="C14" s="85">
        <v>0</v>
      </c>
      <c r="D14" s="149">
        <v>0</v>
      </c>
      <c r="E14" s="150">
        <f t="shared" si="0"/>
        <v>0</v>
      </c>
    </row>
    <row r="15" spans="1:5" ht="18" customHeight="1" x14ac:dyDescent="0.4">
      <c r="A15" s="148"/>
      <c r="B15" s="84"/>
      <c r="C15" s="85">
        <v>0</v>
      </c>
      <c r="D15" s="149">
        <v>0</v>
      </c>
      <c r="E15" s="150">
        <f t="shared" si="0"/>
        <v>0</v>
      </c>
    </row>
    <row r="16" spans="1:5" ht="18" customHeight="1" x14ac:dyDescent="0.4">
      <c r="A16" s="148"/>
      <c r="B16" s="84"/>
      <c r="C16" s="85">
        <v>0</v>
      </c>
      <c r="D16" s="149">
        <v>0</v>
      </c>
      <c r="E16" s="150">
        <f t="shared" si="0"/>
        <v>0</v>
      </c>
    </row>
    <row r="17" spans="1:5" ht="18" customHeight="1" x14ac:dyDescent="0.4">
      <c r="A17" s="148"/>
      <c r="B17" s="84"/>
      <c r="C17" s="85">
        <v>0</v>
      </c>
      <c r="D17" s="149">
        <v>0</v>
      </c>
      <c r="E17" s="150">
        <f t="shared" si="0"/>
        <v>0</v>
      </c>
    </row>
    <row r="18" spans="1:5" ht="18" customHeight="1" x14ac:dyDescent="0.4">
      <c r="A18" s="148"/>
      <c r="B18" s="84"/>
      <c r="C18" s="85">
        <v>0</v>
      </c>
      <c r="D18" s="149">
        <v>0</v>
      </c>
      <c r="E18" s="150">
        <f t="shared" si="0"/>
        <v>0</v>
      </c>
    </row>
    <row r="19" spans="1:5" ht="18" customHeight="1" x14ac:dyDescent="0.4">
      <c r="A19" s="148"/>
      <c r="B19" s="84"/>
      <c r="C19" s="85">
        <v>0</v>
      </c>
      <c r="D19" s="149">
        <v>0</v>
      </c>
      <c r="E19" s="150">
        <f t="shared" si="0"/>
        <v>0</v>
      </c>
    </row>
    <row r="20" spans="1:5" ht="18" customHeight="1" x14ac:dyDescent="0.4">
      <c r="A20" s="148"/>
      <c r="B20" s="84"/>
      <c r="C20" s="85">
        <v>0</v>
      </c>
      <c r="D20" s="149">
        <v>0</v>
      </c>
      <c r="E20" s="150">
        <f t="shared" si="0"/>
        <v>0</v>
      </c>
    </row>
    <row r="21" spans="1:5" ht="18" customHeight="1" x14ac:dyDescent="0.4">
      <c r="A21" s="148"/>
      <c r="B21" s="84"/>
      <c r="C21" s="85">
        <v>0</v>
      </c>
      <c r="D21" s="149">
        <v>0</v>
      </c>
      <c r="E21" s="150">
        <f t="shared" si="0"/>
        <v>0</v>
      </c>
    </row>
    <row r="22" spans="1:5" ht="18" customHeight="1" x14ac:dyDescent="0.4">
      <c r="A22" s="148"/>
      <c r="B22" s="84"/>
      <c r="C22" s="85">
        <v>0</v>
      </c>
      <c r="D22" s="149">
        <v>0</v>
      </c>
      <c r="E22" s="150">
        <f t="shared" si="0"/>
        <v>0</v>
      </c>
    </row>
    <row r="23" spans="1:5" ht="18" customHeight="1" x14ac:dyDescent="0.4">
      <c r="A23" s="148"/>
      <c r="B23" s="84"/>
      <c r="C23" s="85">
        <v>0</v>
      </c>
      <c r="D23" s="149">
        <v>0</v>
      </c>
      <c r="E23" s="150">
        <f t="shared" si="0"/>
        <v>0</v>
      </c>
    </row>
    <row r="24" spans="1:5" ht="18" customHeight="1" x14ac:dyDescent="0.4">
      <c r="A24" s="148"/>
      <c r="B24" s="84"/>
      <c r="C24" s="85">
        <v>0</v>
      </c>
      <c r="D24" s="149">
        <v>0</v>
      </c>
      <c r="E24" s="150">
        <f t="shared" si="0"/>
        <v>0</v>
      </c>
    </row>
    <row r="25" spans="1:5" ht="18" customHeight="1" x14ac:dyDescent="0.4">
      <c r="A25" s="148"/>
      <c r="B25" s="84"/>
      <c r="C25" s="85">
        <v>0</v>
      </c>
      <c r="D25" s="149">
        <v>0</v>
      </c>
      <c r="E25" s="150">
        <f t="shared" si="0"/>
        <v>0</v>
      </c>
    </row>
    <row r="26" spans="1:5" ht="18" customHeight="1" x14ac:dyDescent="0.4">
      <c r="A26" s="148"/>
      <c r="B26" s="84"/>
      <c r="C26" s="85">
        <v>0</v>
      </c>
      <c r="D26" s="149">
        <v>0</v>
      </c>
      <c r="E26" s="150">
        <f t="shared" si="0"/>
        <v>0</v>
      </c>
    </row>
    <row r="27" spans="1:5" ht="18" customHeight="1" thickBot="1" x14ac:dyDescent="0.45">
      <c r="A27" s="151"/>
      <c r="B27" s="119"/>
      <c r="C27" s="120">
        <v>0</v>
      </c>
      <c r="D27" s="152">
        <v>0</v>
      </c>
      <c r="E27" s="150">
        <f t="shared" si="0"/>
        <v>0</v>
      </c>
    </row>
    <row r="28" spans="1:5" s="133" customFormat="1" ht="24" customHeight="1" thickBot="1" x14ac:dyDescent="0.55000000000000004">
      <c r="A28" s="78" t="s">
        <v>25</v>
      </c>
      <c r="B28" s="134"/>
      <c r="C28" s="135"/>
      <c r="D28" s="136"/>
      <c r="E28" s="153">
        <f>SUM(E4:E27)</f>
        <v>0</v>
      </c>
    </row>
    <row r="29" spans="1:5" ht="15.3" x14ac:dyDescent="0.55000000000000004">
      <c r="A29" s="79" t="s">
        <v>22</v>
      </c>
      <c r="B29" s="105"/>
      <c r="C29" s="101"/>
      <c r="D29" s="66"/>
      <c r="E29" s="66"/>
    </row>
    <row r="30" spans="1:5" ht="15.3" x14ac:dyDescent="0.55000000000000004">
      <c r="A30" s="74"/>
      <c r="B30" s="105"/>
      <c r="C30" s="101"/>
      <c r="D30" s="66"/>
      <c r="E30" s="66"/>
    </row>
    <row r="31" spans="1:5" ht="15.3" x14ac:dyDescent="0.55000000000000004">
      <c r="A31" s="74"/>
      <c r="B31" s="105"/>
      <c r="C31" s="101"/>
      <c r="D31" s="66"/>
      <c r="E31" s="66"/>
    </row>
    <row r="32" spans="1:5" ht="15.3" x14ac:dyDescent="0.55000000000000004">
      <c r="A32" s="74"/>
      <c r="B32" s="105"/>
      <c r="C32" s="101"/>
      <c r="D32" s="66"/>
      <c r="E32" s="66"/>
    </row>
  </sheetData>
  <sheetProtection selectLockedCells="1"/>
  <customSheetViews>
    <customSheetView guid="{7DA73DFE-B44D-41DA-90F3-8A3CD23B8E26}">
      <selection activeCell="I18" sqref="I18"/>
      <pageMargins left="0" right="0" top="0" bottom="0" header="0" footer="0"/>
    </customSheetView>
  </customSheetViews>
  <mergeCells count="2">
    <mergeCell ref="A1:E1"/>
    <mergeCell ref="A2:E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2"/>
  <sheetViews>
    <sheetView workbookViewId="0">
      <selection activeCell="A3" sqref="A3"/>
    </sheetView>
  </sheetViews>
  <sheetFormatPr defaultRowHeight="12.3" x14ac:dyDescent="0.4"/>
  <cols>
    <col min="1" max="1" width="17" customWidth="1"/>
    <col min="2" max="2" width="39.71875" customWidth="1"/>
    <col min="3" max="3" width="17.27734375" style="102" customWidth="1"/>
    <col min="4" max="4" width="12" style="102" customWidth="1"/>
    <col min="5" max="5" width="11.1640625" customWidth="1"/>
    <col min="6" max="6" width="12.44140625" customWidth="1"/>
  </cols>
  <sheetData>
    <row r="1" spans="1:7" ht="20.100000000000001" customHeight="1" x14ac:dyDescent="0.55000000000000004">
      <c r="A1" s="377" t="str">
        <f>'Budget Summary'!$A$1</f>
        <v xml:space="preserve">Agency Name:  Region 3 - </v>
      </c>
      <c r="B1" s="377"/>
      <c r="C1" s="377"/>
      <c r="D1" s="377"/>
      <c r="E1" s="377"/>
      <c r="F1" s="377"/>
      <c r="G1" s="66"/>
    </row>
    <row r="2" spans="1:7" ht="20.100000000000001" customHeight="1" x14ac:dyDescent="0.55000000000000004">
      <c r="A2" s="378" t="s">
        <v>147</v>
      </c>
      <c r="B2" s="379"/>
      <c r="C2" s="379"/>
      <c r="D2" s="379"/>
      <c r="E2" s="379"/>
      <c r="F2" s="380"/>
      <c r="G2" s="66"/>
    </row>
    <row r="3" spans="1:7" ht="31.5" customHeight="1" x14ac:dyDescent="0.55000000000000004">
      <c r="A3" s="93" t="s">
        <v>46</v>
      </c>
      <c r="B3" s="92" t="s">
        <v>47</v>
      </c>
      <c r="C3" s="93" t="s">
        <v>42</v>
      </c>
      <c r="D3" s="92" t="s">
        <v>48</v>
      </c>
      <c r="E3" s="92" t="s">
        <v>49</v>
      </c>
      <c r="F3" s="93" t="s">
        <v>45</v>
      </c>
      <c r="G3" s="66"/>
    </row>
    <row r="4" spans="1:7" ht="61.5" customHeight="1" x14ac:dyDescent="0.55000000000000004">
      <c r="A4" s="148"/>
      <c r="B4" s="148"/>
      <c r="C4" s="154"/>
      <c r="D4" s="155">
        <v>0</v>
      </c>
      <c r="E4" s="149">
        <v>0</v>
      </c>
      <c r="F4" s="156">
        <v>0</v>
      </c>
      <c r="G4" s="66"/>
    </row>
    <row r="5" spans="1:7" ht="65.25" customHeight="1" x14ac:dyDescent="0.55000000000000004">
      <c r="A5" s="148"/>
      <c r="B5" s="148"/>
      <c r="C5" s="154"/>
      <c r="D5" s="155">
        <v>0</v>
      </c>
      <c r="E5" s="149">
        <v>0</v>
      </c>
      <c r="F5" s="156">
        <v>0</v>
      </c>
      <c r="G5" s="66"/>
    </row>
    <row r="6" spans="1:7" ht="70.5" customHeight="1" thickBot="1" x14ac:dyDescent="0.6">
      <c r="A6" s="148"/>
      <c r="B6" s="148"/>
      <c r="C6" s="154"/>
      <c r="D6" s="155">
        <v>0</v>
      </c>
      <c r="E6" s="149">
        <v>0</v>
      </c>
      <c r="F6" s="156">
        <v>0</v>
      </c>
      <c r="G6" s="66"/>
    </row>
    <row r="7" spans="1:7" s="133" customFormat="1" ht="24" customHeight="1" thickBot="1" x14ac:dyDescent="0.55000000000000004">
      <c r="A7" s="157" t="s">
        <v>25</v>
      </c>
      <c r="B7" s="158"/>
      <c r="C7" s="159"/>
      <c r="D7" s="159"/>
      <c r="E7" s="158"/>
      <c r="F7" s="160">
        <f>SUM(F4:F6)</f>
        <v>0</v>
      </c>
      <c r="G7" s="132"/>
    </row>
    <row r="8" spans="1:7" ht="20.100000000000001" customHeight="1" x14ac:dyDescent="0.55000000000000004">
      <c r="A8" s="381" t="s">
        <v>22</v>
      </c>
      <c r="B8" s="382"/>
      <c r="C8" s="103"/>
      <c r="D8" s="103"/>
      <c r="E8" s="67"/>
      <c r="F8" s="67"/>
      <c r="G8" s="66"/>
    </row>
    <row r="9" spans="1:7" ht="20.100000000000001" customHeight="1" x14ac:dyDescent="0.55000000000000004">
      <c r="A9" s="67"/>
      <c r="B9" s="67"/>
      <c r="C9" s="103"/>
      <c r="D9" s="103"/>
      <c r="E9" s="67"/>
      <c r="F9" s="67"/>
      <c r="G9" s="66"/>
    </row>
    <row r="10" spans="1:7" ht="20.100000000000001" customHeight="1" x14ac:dyDescent="0.55000000000000004">
      <c r="A10" s="67"/>
      <c r="B10" s="67"/>
      <c r="C10" s="103"/>
      <c r="D10" s="103"/>
      <c r="E10" s="67"/>
      <c r="F10" s="67"/>
      <c r="G10" s="66"/>
    </row>
    <row r="11" spans="1:7" ht="20.100000000000001" customHeight="1" x14ac:dyDescent="0.4">
      <c r="A11" s="55"/>
      <c r="B11" s="55"/>
      <c r="C11" s="104"/>
      <c r="D11" s="104"/>
      <c r="E11" s="55"/>
      <c r="F11" s="55"/>
    </row>
    <row r="12" spans="1:7" ht="20.100000000000001" customHeight="1" x14ac:dyDescent="0.4">
      <c r="A12" s="55"/>
      <c r="B12" s="55"/>
      <c r="C12" s="104"/>
      <c r="D12" s="104"/>
      <c r="E12" s="55"/>
      <c r="F12" s="55"/>
    </row>
  </sheetData>
  <sheetProtection selectLockedCells="1"/>
  <customSheetViews>
    <customSheetView guid="{7DA73DFE-B44D-41DA-90F3-8A3CD23B8E26}" topLeftCell="A7">
      <selection activeCell="G28" sqref="G28"/>
      <pageMargins left="0" right="0" top="0" bottom="0" header="0" footer="0"/>
    </customSheetView>
  </customSheetViews>
  <mergeCells count="3">
    <mergeCell ref="A1:F1"/>
    <mergeCell ref="A2:F2"/>
    <mergeCell ref="A8:B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22"/>
  <sheetViews>
    <sheetView workbookViewId="0">
      <selection activeCell="F17" sqref="F17"/>
    </sheetView>
  </sheetViews>
  <sheetFormatPr defaultRowHeight="12.3" x14ac:dyDescent="0.4"/>
  <cols>
    <col min="1" max="1" width="40.71875" customWidth="1"/>
    <col min="2" max="2" width="23.27734375" customWidth="1"/>
    <col min="3" max="3" width="18.44140625" customWidth="1"/>
    <col min="4" max="4" width="11.27734375" customWidth="1"/>
    <col min="5" max="5" width="13.71875" customWidth="1"/>
    <col min="6" max="6" width="12.44140625" customWidth="1"/>
  </cols>
  <sheetData>
    <row r="1" spans="1:7" ht="20.100000000000001" customHeight="1" x14ac:dyDescent="0.55000000000000004">
      <c r="A1" s="376" t="str">
        <f>'Contracts '!$A$1</f>
        <v xml:space="preserve">Agency Name:  Region 3 - </v>
      </c>
      <c r="B1" s="376"/>
      <c r="C1" s="377"/>
      <c r="D1" s="377"/>
      <c r="E1" s="377"/>
      <c r="F1" s="377"/>
      <c r="G1" s="66"/>
    </row>
    <row r="2" spans="1:7" ht="20.100000000000001" customHeight="1" x14ac:dyDescent="0.55000000000000004">
      <c r="A2" s="378" t="s">
        <v>50</v>
      </c>
      <c r="B2" s="379"/>
      <c r="C2" s="379"/>
      <c r="D2" s="379"/>
      <c r="E2" s="379"/>
      <c r="F2" s="380"/>
      <c r="G2" s="66"/>
    </row>
    <row r="3" spans="1:7" ht="20.100000000000001" customHeight="1" x14ac:dyDescent="0.55000000000000004">
      <c r="A3" s="94" t="s">
        <v>51</v>
      </c>
      <c r="B3" s="94" t="s">
        <v>52</v>
      </c>
      <c r="C3" s="94" t="s">
        <v>42</v>
      </c>
      <c r="D3" s="94" t="s">
        <v>53</v>
      </c>
      <c r="E3" s="94" t="s">
        <v>54</v>
      </c>
      <c r="F3" s="94" t="s">
        <v>55</v>
      </c>
      <c r="G3" s="66"/>
    </row>
    <row r="4" spans="1:7" ht="45.9" x14ac:dyDescent="0.55000000000000004">
      <c r="A4" s="68" t="s">
        <v>56</v>
      </c>
      <c r="B4" s="69" t="s">
        <v>57</v>
      </c>
      <c r="C4" s="100" t="s">
        <v>58</v>
      </c>
      <c r="D4" s="99">
        <v>12</v>
      </c>
      <c r="E4" s="70">
        <v>4</v>
      </c>
      <c r="F4" s="118">
        <f>(D4*E4)</f>
        <v>48</v>
      </c>
      <c r="G4" s="66"/>
    </row>
    <row r="5" spans="1:7" ht="35.1" customHeight="1" x14ac:dyDescent="0.55000000000000004">
      <c r="A5" s="148"/>
      <c r="B5" s="148"/>
      <c r="C5" s="154"/>
      <c r="D5" s="155"/>
      <c r="E5" s="149">
        <v>0</v>
      </c>
      <c r="F5" s="161">
        <f>D5*E5</f>
        <v>0</v>
      </c>
      <c r="G5" s="66"/>
    </row>
    <row r="6" spans="1:7" ht="35.1" customHeight="1" x14ac:dyDescent="0.55000000000000004">
      <c r="A6" s="148"/>
      <c r="B6" s="148"/>
      <c r="C6" s="154"/>
      <c r="D6" s="155"/>
      <c r="E6" s="149">
        <v>0</v>
      </c>
      <c r="F6" s="161">
        <f t="shared" ref="F6:F16" si="0">D6*E6</f>
        <v>0</v>
      </c>
      <c r="G6" s="66"/>
    </row>
    <row r="7" spans="1:7" ht="35.1" customHeight="1" x14ac:dyDescent="0.55000000000000004">
      <c r="A7" s="148"/>
      <c r="B7" s="148"/>
      <c r="C7" s="154"/>
      <c r="D7" s="155"/>
      <c r="E7" s="149">
        <v>0</v>
      </c>
      <c r="F7" s="161">
        <f t="shared" si="0"/>
        <v>0</v>
      </c>
      <c r="G7" s="66"/>
    </row>
    <row r="8" spans="1:7" ht="35.1" customHeight="1" x14ac:dyDescent="0.55000000000000004">
      <c r="A8" s="148"/>
      <c r="B8" s="148"/>
      <c r="C8" s="154"/>
      <c r="D8" s="155"/>
      <c r="E8" s="149">
        <v>0</v>
      </c>
      <c r="F8" s="161">
        <f t="shared" si="0"/>
        <v>0</v>
      </c>
      <c r="G8" s="66"/>
    </row>
    <row r="9" spans="1:7" ht="35.1" customHeight="1" x14ac:dyDescent="0.55000000000000004">
      <c r="A9" s="148"/>
      <c r="B9" s="148"/>
      <c r="C9" s="154"/>
      <c r="D9" s="155"/>
      <c r="E9" s="149">
        <v>0</v>
      </c>
      <c r="F9" s="161">
        <f t="shared" si="0"/>
        <v>0</v>
      </c>
      <c r="G9" s="66"/>
    </row>
    <row r="10" spans="1:7" ht="35.1" customHeight="1" x14ac:dyDescent="0.55000000000000004">
      <c r="A10" s="148"/>
      <c r="B10" s="148"/>
      <c r="C10" s="154"/>
      <c r="D10" s="155"/>
      <c r="E10" s="149">
        <v>0</v>
      </c>
      <c r="F10" s="161">
        <f t="shared" si="0"/>
        <v>0</v>
      </c>
      <c r="G10" s="66"/>
    </row>
    <row r="11" spans="1:7" ht="35.1" customHeight="1" x14ac:dyDescent="0.55000000000000004">
      <c r="A11" s="148"/>
      <c r="B11" s="148"/>
      <c r="C11" s="154"/>
      <c r="D11" s="155"/>
      <c r="E11" s="149">
        <v>0</v>
      </c>
      <c r="F11" s="161">
        <f t="shared" si="0"/>
        <v>0</v>
      </c>
      <c r="G11" s="66"/>
    </row>
    <row r="12" spans="1:7" ht="35.1" customHeight="1" x14ac:dyDescent="0.55000000000000004">
      <c r="A12" s="148"/>
      <c r="B12" s="148"/>
      <c r="C12" s="154"/>
      <c r="D12" s="155"/>
      <c r="E12" s="149">
        <v>0</v>
      </c>
      <c r="F12" s="161">
        <f t="shared" si="0"/>
        <v>0</v>
      </c>
      <c r="G12" s="66"/>
    </row>
    <row r="13" spans="1:7" ht="35.1" customHeight="1" x14ac:dyDescent="0.55000000000000004">
      <c r="A13" s="148"/>
      <c r="B13" s="148"/>
      <c r="C13" s="154"/>
      <c r="D13" s="155"/>
      <c r="E13" s="149">
        <v>0</v>
      </c>
      <c r="F13" s="161">
        <f t="shared" si="0"/>
        <v>0</v>
      </c>
      <c r="G13" s="66"/>
    </row>
    <row r="14" spans="1:7" ht="35.1" customHeight="1" x14ac:dyDescent="0.55000000000000004">
      <c r="A14" s="148"/>
      <c r="B14" s="148"/>
      <c r="C14" s="154"/>
      <c r="D14" s="155"/>
      <c r="E14" s="149">
        <v>0</v>
      </c>
      <c r="F14" s="161">
        <f t="shared" si="0"/>
        <v>0</v>
      </c>
      <c r="G14" s="66"/>
    </row>
    <row r="15" spans="1:7" ht="35.1" customHeight="1" x14ac:dyDescent="0.55000000000000004">
      <c r="A15" s="148"/>
      <c r="B15" s="148"/>
      <c r="C15" s="154"/>
      <c r="D15" s="155"/>
      <c r="E15" s="149">
        <v>0</v>
      </c>
      <c r="F15" s="161">
        <f t="shared" si="0"/>
        <v>0</v>
      </c>
      <c r="G15" s="66"/>
    </row>
    <row r="16" spans="1:7" ht="35.1" customHeight="1" thickBot="1" x14ac:dyDescent="0.6">
      <c r="A16" s="148"/>
      <c r="B16" s="148"/>
      <c r="C16" s="154"/>
      <c r="D16" s="155"/>
      <c r="E16" s="149">
        <v>0</v>
      </c>
      <c r="F16" s="161">
        <f t="shared" si="0"/>
        <v>0</v>
      </c>
      <c r="G16" s="66"/>
    </row>
    <row r="17" spans="1:7" s="133" customFormat="1" ht="24" customHeight="1" thickBot="1" x14ac:dyDescent="0.55000000000000004">
      <c r="A17" s="157" t="s">
        <v>25</v>
      </c>
      <c r="B17" s="162"/>
      <c r="C17" s="163"/>
      <c r="D17" s="164"/>
      <c r="E17" s="163"/>
      <c r="F17" s="165">
        <f>SUM(F5:F16)</f>
        <v>0</v>
      </c>
      <c r="G17" s="132"/>
    </row>
    <row r="18" spans="1:7" ht="20.100000000000001" customHeight="1" x14ac:dyDescent="0.55000000000000004">
      <c r="A18" s="65" t="s">
        <v>22</v>
      </c>
      <c r="B18" s="67"/>
      <c r="C18" s="67"/>
      <c r="D18" s="67"/>
      <c r="E18" s="67"/>
      <c r="F18" s="67"/>
      <c r="G18" s="66"/>
    </row>
    <row r="19" spans="1:7" ht="20.100000000000001" customHeight="1" x14ac:dyDescent="0.55000000000000004">
      <c r="A19" s="67"/>
      <c r="B19" s="67"/>
      <c r="C19" s="67"/>
      <c r="D19" s="67"/>
      <c r="E19" s="67"/>
      <c r="F19" s="67"/>
      <c r="G19" s="66"/>
    </row>
    <row r="20" spans="1:7" ht="20.100000000000001" customHeight="1" x14ac:dyDescent="0.55000000000000004">
      <c r="A20" s="67"/>
      <c r="B20" s="67"/>
      <c r="C20" s="67"/>
      <c r="D20" s="67"/>
      <c r="E20" s="67"/>
      <c r="F20" s="67"/>
      <c r="G20" s="66"/>
    </row>
    <row r="21" spans="1:7" ht="20.100000000000001" customHeight="1" x14ac:dyDescent="0.4">
      <c r="A21" s="55"/>
      <c r="B21" s="55"/>
      <c r="C21" s="55"/>
      <c r="D21" s="55"/>
      <c r="E21" s="55"/>
      <c r="F21" s="55"/>
    </row>
    <row r="22" spans="1:7" ht="20.100000000000001" customHeight="1" x14ac:dyDescent="0.4">
      <c r="A22" s="55"/>
      <c r="B22" s="55"/>
      <c r="C22" s="55"/>
      <c r="D22" s="55"/>
      <c r="E22" s="55"/>
      <c r="F22" s="55"/>
    </row>
  </sheetData>
  <sheetProtection selectLockedCells="1"/>
  <customSheetViews>
    <customSheetView guid="{7DA73DFE-B44D-41DA-90F3-8A3CD23B8E26}" topLeftCell="A10">
      <selection activeCell="F28" sqref="F28"/>
      <pageMargins left="0" right="0" top="0" bottom="0" header="0" footer="0"/>
    </customSheetView>
  </customSheetViews>
  <mergeCells count="2">
    <mergeCell ref="A1:F1"/>
    <mergeCell ref="A2:F2"/>
  </mergeCells>
  <pageMargins left="0.7" right="0.7" top="0.75" bottom="0.7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9"/>
  <sheetViews>
    <sheetView workbookViewId="0">
      <selection activeCell="G24" sqref="G24"/>
    </sheetView>
  </sheetViews>
  <sheetFormatPr defaultRowHeight="12.3" x14ac:dyDescent="0.4"/>
  <cols>
    <col min="1" max="1" width="55.5546875" customWidth="1"/>
    <col min="2" max="2" width="24.71875" style="102" customWidth="1"/>
    <col min="3" max="3" width="16" style="102" customWidth="1"/>
    <col min="4" max="4" width="12.5546875" style="102" customWidth="1"/>
    <col min="5" max="5" width="11.27734375" style="102" customWidth="1"/>
    <col min="6" max="6" width="11.1640625" customWidth="1"/>
    <col min="7" max="7" width="15.1640625" customWidth="1"/>
  </cols>
  <sheetData>
    <row r="1" spans="1:8" ht="20.100000000000001" customHeight="1" x14ac:dyDescent="0.55000000000000004">
      <c r="A1" s="377" t="str">
        <f>'Budget Summary'!$A$1</f>
        <v xml:space="preserve">Agency Name:  Region 3 - </v>
      </c>
      <c r="B1" s="377"/>
      <c r="C1" s="377"/>
      <c r="D1" s="377"/>
      <c r="E1" s="377"/>
      <c r="F1" s="377"/>
      <c r="G1" s="377"/>
      <c r="H1" s="66"/>
    </row>
    <row r="2" spans="1:8" ht="20.100000000000001" customHeight="1" x14ac:dyDescent="0.55000000000000004">
      <c r="A2" s="378" t="s">
        <v>59</v>
      </c>
      <c r="B2" s="379"/>
      <c r="C2" s="379"/>
      <c r="D2" s="379"/>
      <c r="E2" s="379"/>
      <c r="F2" s="379"/>
      <c r="G2" s="380"/>
      <c r="H2" s="66"/>
    </row>
    <row r="3" spans="1:8" ht="54" customHeight="1" x14ac:dyDescent="0.55000000000000004">
      <c r="A3" s="90" t="s">
        <v>60</v>
      </c>
      <c r="B3" s="90" t="s">
        <v>61</v>
      </c>
      <c r="C3" s="128" t="s">
        <v>62</v>
      </c>
      <c r="D3" s="128" t="s">
        <v>63</v>
      </c>
      <c r="E3" s="128" t="s">
        <v>64</v>
      </c>
      <c r="F3" s="128" t="s">
        <v>65</v>
      </c>
      <c r="G3" s="128" t="s">
        <v>45</v>
      </c>
      <c r="H3" s="66"/>
    </row>
    <row r="4" spans="1:8" ht="18" customHeight="1" x14ac:dyDescent="0.55000000000000004">
      <c r="A4" s="69" t="s">
        <v>66</v>
      </c>
      <c r="B4" s="100" t="s">
        <v>67</v>
      </c>
      <c r="C4" s="99">
        <v>200</v>
      </c>
      <c r="D4" s="99">
        <v>6</v>
      </c>
      <c r="E4" s="99">
        <f>C4*D4</f>
        <v>1200</v>
      </c>
      <c r="F4" s="70">
        <v>0.4</v>
      </c>
      <c r="G4" s="71">
        <f>F4*E4</f>
        <v>480</v>
      </c>
      <c r="H4" s="66"/>
    </row>
    <row r="5" spans="1:8" ht="20.100000000000001" customHeight="1" x14ac:dyDescent="0.55000000000000004">
      <c r="A5" s="148"/>
      <c r="B5" s="154"/>
      <c r="C5" s="155"/>
      <c r="D5" s="155"/>
      <c r="E5" s="166">
        <f>C5*D5</f>
        <v>0</v>
      </c>
      <c r="F5" s="149">
        <v>0</v>
      </c>
      <c r="G5" s="156">
        <f t="shared" ref="G5:G21" si="0">F5*E5</f>
        <v>0</v>
      </c>
      <c r="H5" s="66"/>
    </row>
    <row r="6" spans="1:8" ht="20.100000000000001" customHeight="1" x14ac:dyDescent="0.55000000000000004">
      <c r="A6" s="148"/>
      <c r="B6" s="154"/>
      <c r="C6" s="155"/>
      <c r="D6" s="155"/>
      <c r="E6" s="166">
        <f t="shared" ref="E6:E12" si="1">C6*D6</f>
        <v>0</v>
      </c>
      <c r="F6" s="149">
        <v>0</v>
      </c>
      <c r="G6" s="156">
        <f t="shared" si="0"/>
        <v>0</v>
      </c>
      <c r="H6" s="66"/>
    </row>
    <row r="7" spans="1:8" ht="20.100000000000001" customHeight="1" x14ac:dyDescent="0.55000000000000004">
      <c r="A7" s="148"/>
      <c r="B7" s="154"/>
      <c r="C7" s="155"/>
      <c r="D7" s="155"/>
      <c r="E7" s="166">
        <f t="shared" si="1"/>
        <v>0</v>
      </c>
      <c r="F7" s="149">
        <v>0</v>
      </c>
      <c r="G7" s="156">
        <f t="shared" si="0"/>
        <v>0</v>
      </c>
      <c r="H7" s="66"/>
    </row>
    <row r="8" spans="1:8" ht="20.100000000000001" customHeight="1" x14ac:dyDescent="0.55000000000000004">
      <c r="A8" s="148"/>
      <c r="B8" s="154"/>
      <c r="C8" s="155"/>
      <c r="D8" s="155"/>
      <c r="E8" s="166">
        <f t="shared" si="1"/>
        <v>0</v>
      </c>
      <c r="F8" s="149">
        <v>0</v>
      </c>
      <c r="G8" s="156">
        <f t="shared" si="0"/>
        <v>0</v>
      </c>
      <c r="H8" s="66"/>
    </row>
    <row r="9" spans="1:8" ht="20.100000000000001" customHeight="1" x14ac:dyDescent="0.55000000000000004">
      <c r="A9" s="148"/>
      <c r="B9" s="154"/>
      <c r="C9" s="155"/>
      <c r="D9" s="155"/>
      <c r="E9" s="166">
        <f t="shared" si="1"/>
        <v>0</v>
      </c>
      <c r="F9" s="149">
        <v>0</v>
      </c>
      <c r="G9" s="156">
        <f t="shared" si="0"/>
        <v>0</v>
      </c>
      <c r="H9" s="66"/>
    </row>
    <row r="10" spans="1:8" ht="20.100000000000001" customHeight="1" x14ac:dyDescent="0.55000000000000004">
      <c r="A10" s="148"/>
      <c r="B10" s="154"/>
      <c r="C10" s="155"/>
      <c r="D10" s="155"/>
      <c r="E10" s="166">
        <f t="shared" si="1"/>
        <v>0</v>
      </c>
      <c r="F10" s="149">
        <v>0</v>
      </c>
      <c r="G10" s="156">
        <f t="shared" si="0"/>
        <v>0</v>
      </c>
      <c r="H10" s="66"/>
    </row>
    <row r="11" spans="1:8" ht="20.100000000000001" customHeight="1" x14ac:dyDescent="0.55000000000000004">
      <c r="A11" s="148"/>
      <c r="B11" s="154"/>
      <c r="C11" s="155"/>
      <c r="D11" s="155"/>
      <c r="E11" s="166">
        <f t="shared" si="1"/>
        <v>0</v>
      </c>
      <c r="F11" s="149">
        <v>0</v>
      </c>
      <c r="G11" s="156">
        <f t="shared" si="0"/>
        <v>0</v>
      </c>
      <c r="H11" s="66"/>
    </row>
    <row r="12" spans="1:8" ht="20.100000000000001" customHeight="1" thickBot="1" x14ac:dyDescent="0.6">
      <c r="A12" s="148"/>
      <c r="B12" s="154"/>
      <c r="C12" s="155"/>
      <c r="D12" s="155"/>
      <c r="E12" s="166">
        <f t="shared" si="1"/>
        <v>0</v>
      </c>
      <c r="F12" s="149">
        <v>0</v>
      </c>
      <c r="G12" s="156">
        <f t="shared" si="0"/>
        <v>0</v>
      </c>
      <c r="H12" s="66"/>
    </row>
    <row r="13" spans="1:8" ht="24" customHeight="1" x14ac:dyDescent="0.55000000000000004">
      <c r="A13" s="188" t="s">
        <v>127</v>
      </c>
      <c r="B13" s="189"/>
      <c r="C13" s="190"/>
      <c r="D13" s="191"/>
      <c r="E13" s="191"/>
      <c r="F13" s="192"/>
      <c r="G13" s="193">
        <f>SUM(G5:G12)</f>
        <v>0</v>
      </c>
      <c r="H13" s="66"/>
    </row>
    <row r="14" spans="1:8" ht="16.5" customHeight="1" x14ac:dyDescent="0.55000000000000004">
      <c r="A14" s="182"/>
      <c r="B14" s="183"/>
      <c r="C14" s="184"/>
      <c r="D14" s="185"/>
      <c r="E14" s="185"/>
      <c r="F14" s="186"/>
      <c r="G14" s="187"/>
      <c r="H14" s="66"/>
    </row>
    <row r="15" spans="1:8" ht="54" customHeight="1" x14ac:dyDescent="0.55000000000000004">
      <c r="A15" s="91" t="s">
        <v>68</v>
      </c>
      <c r="B15" s="129" t="s">
        <v>61</v>
      </c>
      <c r="C15" s="130" t="s">
        <v>69</v>
      </c>
      <c r="D15" s="130" t="s">
        <v>70</v>
      </c>
      <c r="E15" s="130" t="s">
        <v>64</v>
      </c>
      <c r="F15" s="130" t="s">
        <v>65</v>
      </c>
      <c r="G15" s="130" t="s">
        <v>45</v>
      </c>
      <c r="H15" s="66"/>
    </row>
    <row r="16" spans="1:8" ht="18" customHeight="1" x14ac:dyDescent="0.55000000000000004">
      <c r="A16" s="69" t="s">
        <v>71</v>
      </c>
      <c r="B16" s="100" t="s">
        <v>72</v>
      </c>
      <c r="C16" s="99">
        <v>50</v>
      </c>
      <c r="D16" s="99">
        <v>6</v>
      </c>
      <c r="E16" s="99">
        <f t="shared" ref="E16:E21" si="2">C16*D16</f>
        <v>300</v>
      </c>
      <c r="F16" s="70">
        <v>0.3</v>
      </c>
      <c r="G16" s="71">
        <f>F16*E16</f>
        <v>90</v>
      </c>
      <c r="H16" s="66"/>
    </row>
    <row r="17" spans="1:8" ht="35.1" customHeight="1" x14ac:dyDescent="0.55000000000000004">
      <c r="A17" s="148"/>
      <c r="B17" s="154"/>
      <c r="C17" s="155"/>
      <c r="D17" s="155"/>
      <c r="E17" s="166">
        <f t="shared" si="2"/>
        <v>0</v>
      </c>
      <c r="F17" s="149">
        <v>0</v>
      </c>
      <c r="G17" s="156">
        <f t="shared" si="0"/>
        <v>0</v>
      </c>
      <c r="H17" s="66"/>
    </row>
    <row r="18" spans="1:8" ht="20.100000000000001" customHeight="1" x14ac:dyDescent="0.55000000000000004">
      <c r="A18" s="148"/>
      <c r="B18" s="154"/>
      <c r="C18" s="155"/>
      <c r="D18" s="155"/>
      <c r="E18" s="166">
        <f t="shared" si="2"/>
        <v>0</v>
      </c>
      <c r="F18" s="149">
        <v>0</v>
      </c>
      <c r="G18" s="156">
        <f t="shared" si="0"/>
        <v>0</v>
      </c>
      <c r="H18" s="66"/>
    </row>
    <row r="19" spans="1:8" ht="20.100000000000001" customHeight="1" x14ac:dyDescent="0.55000000000000004">
      <c r="A19" s="148"/>
      <c r="B19" s="154"/>
      <c r="C19" s="155"/>
      <c r="D19" s="155"/>
      <c r="E19" s="166">
        <f t="shared" si="2"/>
        <v>0</v>
      </c>
      <c r="F19" s="149">
        <v>0</v>
      </c>
      <c r="G19" s="156">
        <f t="shared" si="0"/>
        <v>0</v>
      </c>
      <c r="H19" s="66"/>
    </row>
    <row r="20" spans="1:8" ht="20.100000000000001" customHeight="1" x14ac:dyDescent="0.55000000000000004">
      <c r="A20" s="148"/>
      <c r="B20" s="154"/>
      <c r="C20" s="155"/>
      <c r="D20" s="155"/>
      <c r="E20" s="166">
        <f t="shared" si="2"/>
        <v>0</v>
      </c>
      <c r="F20" s="149">
        <v>0</v>
      </c>
      <c r="G20" s="156">
        <f t="shared" si="0"/>
        <v>0</v>
      </c>
      <c r="H20" s="66"/>
    </row>
    <row r="21" spans="1:8" ht="20.100000000000001" customHeight="1" thickBot="1" x14ac:dyDescent="0.6">
      <c r="A21" s="148"/>
      <c r="B21" s="154"/>
      <c r="C21" s="155"/>
      <c r="D21" s="155"/>
      <c r="E21" s="166">
        <f t="shared" si="2"/>
        <v>0</v>
      </c>
      <c r="F21" s="149">
        <v>0</v>
      </c>
      <c r="G21" s="156">
        <f t="shared" si="0"/>
        <v>0</v>
      </c>
      <c r="H21" s="66"/>
    </row>
    <row r="22" spans="1:8" ht="24" customHeight="1" x14ac:dyDescent="0.55000000000000004">
      <c r="A22" s="188" t="s">
        <v>127</v>
      </c>
      <c r="B22" s="189"/>
      <c r="C22" s="190"/>
      <c r="D22" s="191"/>
      <c r="E22" s="191"/>
      <c r="F22" s="192"/>
      <c r="G22" s="200">
        <f>SUM(G17:G21)</f>
        <v>0</v>
      </c>
      <c r="H22" s="66"/>
    </row>
    <row r="23" spans="1:8" ht="12.75" customHeight="1" thickBot="1" x14ac:dyDescent="0.6">
      <c r="A23" s="194"/>
      <c r="B23" s="195"/>
      <c r="C23" s="196"/>
      <c r="D23" s="197"/>
      <c r="E23" s="197"/>
      <c r="F23" s="198"/>
      <c r="G23" s="199"/>
      <c r="H23" s="66"/>
    </row>
    <row r="24" spans="1:8" ht="24" customHeight="1" x14ac:dyDescent="0.55000000000000004">
      <c r="A24" s="188" t="s">
        <v>25</v>
      </c>
      <c r="B24" s="189"/>
      <c r="C24" s="190"/>
      <c r="D24" s="191"/>
      <c r="E24" s="191"/>
      <c r="F24" s="192"/>
      <c r="G24" s="171">
        <f>G13+G22</f>
        <v>0</v>
      </c>
      <c r="H24" s="66"/>
    </row>
    <row r="25" spans="1:8" ht="20.100000000000001" customHeight="1" x14ac:dyDescent="0.55000000000000004">
      <c r="A25" s="67" t="s">
        <v>73</v>
      </c>
      <c r="B25" s="103"/>
      <c r="C25" s="103"/>
      <c r="D25" s="103"/>
      <c r="E25" s="103"/>
      <c r="F25" s="67"/>
      <c r="G25" s="67"/>
      <c r="H25" s="66"/>
    </row>
    <row r="26" spans="1:8" ht="20.100000000000001" customHeight="1" x14ac:dyDescent="0.55000000000000004">
      <c r="A26" s="65" t="s">
        <v>22</v>
      </c>
      <c r="B26" s="103"/>
      <c r="C26" s="103"/>
      <c r="D26" s="103"/>
      <c r="E26" s="103"/>
      <c r="F26" s="67"/>
      <c r="G26" s="67"/>
      <c r="H26" s="66"/>
    </row>
    <row r="27" spans="1:8" ht="20.100000000000001" customHeight="1" x14ac:dyDescent="0.4">
      <c r="A27" s="55"/>
      <c r="B27" s="104"/>
      <c r="C27" s="104"/>
      <c r="D27" s="104"/>
      <c r="E27" s="104"/>
      <c r="F27" s="55"/>
      <c r="G27" s="55"/>
    </row>
    <row r="28" spans="1:8" ht="20.100000000000001" customHeight="1" x14ac:dyDescent="0.4">
      <c r="A28" s="55"/>
      <c r="B28" s="104"/>
      <c r="C28" s="104"/>
      <c r="D28" s="104"/>
      <c r="E28" s="104"/>
      <c r="F28" s="55"/>
      <c r="G28" s="55"/>
    </row>
    <row r="29" spans="1:8" ht="20.100000000000001" customHeight="1" x14ac:dyDescent="0.4">
      <c r="A29" s="55"/>
      <c r="B29" s="104"/>
      <c r="C29" s="104"/>
      <c r="D29" s="104"/>
      <c r="E29" s="104"/>
      <c r="F29" s="55"/>
      <c r="G29" s="55"/>
    </row>
  </sheetData>
  <sheetProtection selectLockedCells="1"/>
  <customSheetViews>
    <customSheetView guid="{7DA73DFE-B44D-41DA-90F3-8A3CD23B8E26}" topLeftCell="A10">
      <selection activeCell="G28" sqref="G28"/>
      <pageMargins left="0" right="0" top="0" bottom="0" header="0" footer="0"/>
    </customSheetView>
  </customSheetViews>
  <mergeCells count="2">
    <mergeCell ref="A1:G1"/>
    <mergeCell ref="A2:G2"/>
  </mergeCells>
  <pageMargins left="0.05" right="0.05" top="0.5" bottom="0.2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78F9F8886471409F90ED4E421AFFA8" ma:contentTypeVersion="0" ma:contentTypeDescription="Create a new document." ma:contentTypeScope="" ma:versionID="80ea731ccb313e5e29a1a45ec72e37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E494A5F-EAB3-490A-938B-15B9D93DC5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5D986F-9137-4363-B506-2F90252E2C9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278706-B534-4525-ACD6-9A0B64437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621EB5A6-90D0-4B20-9185-FD1BE38E9CE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Budget Summary</vt:lpstr>
      <vt:lpstr>Staffing </vt:lpstr>
      <vt:lpstr>Contracts </vt:lpstr>
      <vt:lpstr>NonCapitalEquipment </vt:lpstr>
      <vt:lpstr>Materials </vt:lpstr>
      <vt:lpstr>Office Supplies </vt:lpstr>
      <vt:lpstr>EduMaterials</vt:lpstr>
      <vt:lpstr>Demo Supplies </vt:lpstr>
      <vt:lpstr>Food </vt:lpstr>
      <vt:lpstr>EduExtenders </vt:lpstr>
      <vt:lpstr>Travel </vt:lpstr>
      <vt:lpstr>Local Travel </vt:lpstr>
      <vt:lpstr>Overnight Travel </vt:lpstr>
      <vt:lpstr>Building Space </vt:lpstr>
      <vt:lpstr>Budget_Summary___A_1</vt:lpstr>
      <vt:lpstr>'Materials '!Print_Area</vt:lpstr>
      <vt:lpstr>'Overnight Travel '!Print_Area</vt:lpstr>
      <vt:lpstr>'Staffing '!Print_Area</vt:lpstr>
      <vt:lpstr>'Travel '!Print_Area</vt:lpstr>
      <vt:lpstr>'Budget Summary'!Print_Titles</vt:lpstr>
      <vt:lpstr>'Contracts '!Print_Titles</vt:lpstr>
      <vt:lpstr>'Staffing '!Print_Titles</vt:lpstr>
    </vt:vector>
  </TitlesOfParts>
  <Company>WSU-Puyallup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poolek</dc:creator>
  <cp:lastModifiedBy>Zambrana, Acacia</cp:lastModifiedBy>
  <cp:revision/>
  <cp:lastPrinted>2018-06-21T00:43:49Z</cp:lastPrinted>
  <dcterms:created xsi:type="dcterms:W3CDTF">2004-03-15T17:46:45Z</dcterms:created>
  <dcterms:modified xsi:type="dcterms:W3CDTF">2020-03-19T22:51:35Z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0x010100EC78F9F8886471409F90ED4E421AFFA8</vt:lpwstr>
  </property>
</Properties>
</file>